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R\AFC_IR\3. RELEASE RISULTATI\Presentazioni\2018\1Q 2018\FINALE (PPT e Q&amp;A)\"/>
    </mc:Choice>
  </mc:AlternateContent>
  <bookViews>
    <workbookView xWindow="4275" yWindow="495" windowWidth="11940" windowHeight="5970" tabRatio="807" firstSheet="2" activeTab="8"/>
  </bookViews>
  <sheets>
    <sheet name="1Q2015 (3)" sheetId="36" state="hidden" r:id="rId1"/>
    <sheet name="1Q2015 (2)" sheetId="34" state="hidden" r:id="rId2"/>
    <sheet name="COVER" sheetId="41" r:id="rId3"/>
    <sheet name="INCOME STATEMENT" sheetId="47" r:id="rId4"/>
    <sheet name="BALANCE SHEET" sheetId="48" r:id="rId5"/>
    <sheet name="CASH FLOW" sheetId="46" r:id="rId6"/>
    <sheet name="REPORTED_EBITDA_EBIT " sheetId="57" r:id="rId7"/>
    <sheet name="1Q 2018 EBITDA MARTIX" sheetId="50" r:id="rId8"/>
    <sheet name="D&amp;A" sheetId="54" r:id="rId9"/>
    <sheet name="Tabelle presentazione" sheetId="37" state="hidden" r:id="rId10"/>
    <sheet name="MATRIX EBITDA" sheetId="38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CAT1">[1]Formule!$G$1</definedName>
    <definedName name="_CAT2">[1]Formule!$H$1</definedName>
    <definedName name="_CAT3">[1]Formule!$I$1</definedName>
    <definedName name="_CAT4">[1]Formule!$J$1</definedName>
    <definedName name="_Feb03" localSheetId="7">[0]!Foglio1</definedName>
    <definedName name="_Feb03" localSheetId="8">[0]!Foglio1</definedName>
    <definedName name="_Feb03">[0]!Foglio1</definedName>
    <definedName name="_xlnm._FilterDatabase" localSheetId="8" hidden="1">'D&amp;A'!#REF!</definedName>
    <definedName name="_xlnm._FilterDatabase" localSheetId="6" hidden="1">'REPORTED_EBITDA_EBIT '!#REF!</definedName>
    <definedName name="_id650000" localSheetId="8">#REF!</definedName>
    <definedName name="_id650000">#REF!</definedName>
    <definedName name="_ric1">[1]Formule!$H$2</definedName>
    <definedName name="_ric2">[1]Formule!$H$3</definedName>
    <definedName name="_ric3">[1]Formule!$H$4</definedName>
    <definedName name="_ric4">[1]Formule!$H$5</definedName>
    <definedName name="a" localSheetId="7">[0]!Foglio1</definedName>
    <definedName name="a" localSheetId="8">[0]!Foglio1</definedName>
    <definedName name="a">[0]!Foglio1</definedName>
    <definedName name="AAA" localSheetId="7">[0]!Foglio1</definedName>
    <definedName name="AAA" localSheetId="8">[0]!Foglio1</definedName>
    <definedName name="AAA">[0]!Foglio1</definedName>
    <definedName name="abc" localSheetId="7">[0]!Foglio1</definedName>
    <definedName name="abc" localSheetId="8">[0]!Foglio1</definedName>
    <definedName name="abc">[0]!Foglio1</definedName>
    <definedName name="AP_00">'[1]CONS n-1 | AP n-1'!$F$1:$AZ$2500</definedName>
    <definedName name="_xlnm.Print_Area" localSheetId="7">'1Q 2018 EBITDA MARTIX'!$A$1:$M$23</definedName>
    <definedName name="_xlnm.Print_Area" localSheetId="4">'BALANCE SHEET'!$A$2:$F$40</definedName>
    <definedName name="_xlnm.Print_Area" localSheetId="5">'CASH FLOW'!$A$1:$F$35</definedName>
    <definedName name="_xlnm.Print_Area" localSheetId="2">COVER!$A$1:$I$10</definedName>
    <definedName name="_xlnm.Print_Area" localSheetId="3">'INCOME STATEMENT'!$A$1:$F$18</definedName>
    <definedName name="BDG_01">'[1]BDG_MENS n | BDG 01'!$F$1:$AZ$2500</definedName>
    <definedName name="BDG_02">'[1]BUDGET ANNO | BDG n+1'!$F$1:$AZ$2500</definedName>
    <definedName name="bil" localSheetId="7">[0]!Foglio1</definedName>
    <definedName name="bil" localSheetId="8">[0]!Foglio1</definedName>
    <definedName name="bil">[0]!Foglio1</definedName>
    <definedName name="Bilancio" localSheetId="7">[0]!Foglio1</definedName>
    <definedName name="Bilancio" localSheetId="8">[0]!Foglio1</definedName>
    <definedName name="Bilancio">[0]!Foglio1</definedName>
    <definedName name="Cessazioni" localSheetId="8">#REF!</definedName>
    <definedName name="Cessazioni">#REF!</definedName>
    <definedName name="Cessazioni2001" localSheetId="8">#REF!</definedName>
    <definedName name="Cessazioni2001">#REF!</definedName>
    <definedName name="Coge" localSheetId="8">#REF!</definedName>
    <definedName name="Coge">#REF!</definedName>
    <definedName name="COS_LkWh" localSheetId="8">#REF!</definedName>
    <definedName name="COS_LkWh">#REF!</definedName>
    <definedName name="_xlnm.Criteria">[2]PIANOINV!$C$1008:$BI$1009</definedName>
    <definedName name="CY" localSheetId="8">[3]POV!$E$15</definedName>
    <definedName name="CY" localSheetId="6">[3]POV!$E$15</definedName>
    <definedName name="CY">[4]POV!$E$15</definedName>
    <definedName name="cyc">[5]POV!$E$15</definedName>
    <definedName name="d" localSheetId="7">[0]!Foglio1</definedName>
    <definedName name="d" localSheetId="8">[0]!Foglio1</definedName>
    <definedName name="d">[0]!Foglio1</definedName>
    <definedName name="data2">'[6]Loan Data'!$F$16</definedName>
    <definedName name="data3">'[6]Loan Data'!$I$16</definedName>
    <definedName name="data4">'[6]Loan Data'!$F$17</definedName>
    <definedName name="data6">'[6]Loan Data'!$I$18</definedName>
    <definedName name="_xlnm.Database">[2]PIANOINV!$C$1:$BI$1001</definedName>
    <definedName name="DATI">#N/A</definedName>
    <definedName name="dati7" localSheetId="8">#REF!</definedName>
    <definedName name="dati7">#REF!</definedName>
    <definedName name="datos" localSheetId="8">#REF!</definedName>
    <definedName name="datos">#REF!</definedName>
    <definedName name="E" localSheetId="7">[0]!Foglio1</definedName>
    <definedName name="E" localSheetId="8">[0]!Foglio1</definedName>
    <definedName name="E">[0]!Foglio1</definedName>
    <definedName name="eFFETT" localSheetId="7">[0]!Foglio1</definedName>
    <definedName name="eFFETT" localSheetId="8">[0]!Foglio1</definedName>
    <definedName name="eFFETT">[0]!Foglio1</definedName>
    <definedName name="EGRESOS_TOT" localSheetId="8">#REF!</definedName>
    <definedName name="EGRESOS_TOT">#REF!</definedName>
    <definedName name="Elenco_Unità_con_UO">'[7]#RIF'!$A$1:$H$490</definedName>
    <definedName name="elenco1">[1]Formule!$R$2:$S$64</definedName>
    <definedName name="_xlnm.Extract">[2]PIANOINV!$C$1018:$BI$65536</definedName>
    <definedName name="eur">[8]Euro!$Y$3</definedName>
    <definedName name="EV__LASTREFTIME__" hidden="1">38597.6691666667</definedName>
    <definedName name="Forza00_04" localSheetId="8">#REF!</definedName>
    <definedName name="Forza00_04">#REF!</definedName>
    <definedName name="gfsafs" localSheetId="7">[0]!Foglio1</definedName>
    <definedName name="gfsafs" localSheetId="8">[0]!Foglio1</definedName>
    <definedName name="gfsafs">[0]!Foglio1</definedName>
    <definedName name="Giorni" localSheetId="8">#REF!</definedName>
    <definedName name="Giorni">#REF!</definedName>
    <definedName name="giornimese" localSheetId="8">#REF!</definedName>
    <definedName name="giornimese">#REF!</definedName>
    <definedName name="HTML_CodePage" hidden="1">1252</definedName>
    <definedName name="HTML_Control" localSheetId="7" hidden="1">{"'Scheda bianca'!$A$1:$L$42"}</definedName>
    <definedName name="HTML_Control" hidden="1">{"'Scheda bianca'!$A$1:$L$42"}</definedName>
    <definedName name="HTML_Description" hidden="1">""</definedName>
    <definedName name="HTML_Email" hidden="1">""</definedName>
    <definedName name="HTML_Header" hidden="1">"Scheda MBO"</definedName>
    <definedName name="HTML_LastUpdate" hidden="1">"30/08/00"</definedName>
    <definedName name="HTML_LineAfter" hidden="1">FALSE</definedName>
    <definedName name="HTML_LineBefore" hidden="1">FALSE</definedName>
    <definedName name="HTML_Name" hidden="1">"Enel"</definedName>
    <definedName name="HTML_OBDlg2" hidden="1">TRUE</definedName>
    <definedName name="HTML_OBDlg4" hidden="1">TRUE</definedName>
    <definedName name="HTML_OS" hidden="1">0</definedName>
    <definedName name="HTML_PathFile" hidden="1">"d:\Documenti"</definedName>
    <definedName name="HTML_Title" hidden="1">"Schede mbo 2000 A"</definedName>
    <definedName name="imp" localSheetId="7">[0]!Foglio1</definedName>
    <definedName name="imp" localSheetId="8">[0]!Foglio1</definedName>
    <definedName name="imp">[0]!Foglio1</definedName>
    <definedName name="impianti" localSheetId="7">[0]!Foglio1</definedName>
    <definedName name="impianti" localSheetId="8">[0]!Foglio1</definedName>
    <definedName name="impianti">[0]!Foglio1</definedName>
    <definedName name="impianti2" localSheetId="7">[0]!Foglio1</definedName>
    <definedName name="impianti2" localSheetId="8">[0]!Foglio1</definedName>
    <definedName name="impianti2">[0]!Foglio1</definedName>
    <definedName name="IMPIANTI3" localSheetId="7">[0]!Foglio1</definedName>
    <definedName name="IMPIANTI3" localSheetId="8">[0]!Foglio1</definedName>
    <definedName name="IMPIANTI3">[0]!Foglio1</definedName>
    <definedName name="Impiegati" localSheetId="8">#REF!</definedName>
    <definedName name="Impiegati">#REF!</definedName>
    <definedName name="Impiegati1997">[9]Impiegati_Anno_Precedente!$B$1:$BK$224</definedName>
    <definedName name="INGRESOS_TOT" localSheetId="8">#REF!</definedName>
    <definedName name="INGRESOS_TOT">#REF!</definedName>
    <definedName name="interpower" localSheetId="8">#REF!</definedName>
    <definedName name="interpower">#REF!</definedName>
    <definedName name="K2_WBEVMODE" hidden="1">-1</definedName>
    <definedName name="m">'[10]2. Financial Statements'!$J$3</definedName>
    <definedName name="Mensile1" localSheetId="8">#REF!</definedName>
    <definedName name="Mensile1">#REF!</definedName>
    <definedName name="Mensile2" localSheetId="8">#REF!</definedName>
    <definedName name="Mensile2">#REF!</definedName>
    <definedName name="MESEEEE" localSheetId="7">[0]!Foglio1</definedName>
    <definedName name="MESEEEE" localSheetId="8">[0]!Foglio1</definedName>
    <definedName name="MESEEEE">[0]!Foglio1</definedName>
    <definedName name="Monito">'[9]Stampa di controllo_AC'!$A$1:$AZ$28</definedName>
    <definedName name="names">#N/A</definedName>
    <definedName name="NETO_TOT" localSheetId="8">#REF!</definedName>
    <definedName name="NETO_TOT">#REF!</definedName>
    <definedName name="NewMatrix" localSheetId="8">#REF!</definedName>
    <definedName name="NewMatrix">#REF!</definedName>
    <definedName name="Nota1" localSheetId="8">#REF!</definedName>
    <definedName name="Nota1">#REF!</definedName>
    <definedName name="Nota3" localSheetId="8">#REF!</definedName>
    <definedName name="Nota3">#REF!</definedName>
    <definedName name="OLE_LINK6" localSheetId="5">'CASH FLOW'!$A$21</definedName>
    <definedName name="Operai" localSheetId="8">#REF!</definedName>
    <definedName name="Operai">#REF!</definedName>
    <definedName name="Operai1997">[9]Operai_Anno_Precedente!$B$1:$BK$224</definedName>
    <definedName name="Periodo">[9]Tabella_Intestazione!$A$2:$J$26</definedName>
    <definedName name="PERYR">'[6]Loan Data'!$I$18</definedName>
    <definedName name="PF_CHI01" localSheetId="8">#REF!</definedName>
    <definedName name="PF_CHI01">#REF!</definedName>
    <definedName name="PFCHI01" localSheetId="8">#REF!</definedName>
    <definedName name="PFCHI01">#REF!</definedName>
    <definedName name="PFELK012" localSheetId="8">#REF!</definedName>
    <definedName name="PFELK012">#REF!</definedName>
    <definedName name="PFELK12" localSheetId="8">#REF!</definedName>
    <definedName name="PFELK12">#REF!</definedName>
    <definedName name="PRECIO_CHI01" localSheetId="8">#REF!</definedName>
    <definedName name="PRECIO_CHI01">#REF!</definedName>
    <definedName name="PRECIO_ELK01" localSheetId="8">#REF!</definedName>
    <definedName name="PRECIO_ELK01">#REF!</definedName>
    <definedName name="PRECIO_ELK012" localSheetId="8">#REF!</definedName>
    <definedName name="PRECIO_ELK012">#REF!</definedName>
    <definedName name="PRECIO_MET01" localSheetId="8">#REF!</definedName>
    <definedName name="PRECIO_MET01">#REF!</definedName>
    <definedName name="PRECL_01">'[1]CONS n | PRECL n'!$F$1:$AZ$2500</definedName>
    <definedName name="pro" localSheetId="8">#REF!</definedName>
    <definedName name="pro">#REF!</definedName>
    <definedName name="proventas" localSheetId="8">#REF!</definedName>
    <definedName name="proventas">#REF!</definedName>
    <definedName name="Provisiones" localSheetId="8">#REF!</definedName>
    <definedName name="Provisiones">#REF!</definedName>
    <definedName name="PY" localSheetId="8">[3]POV!$E$17</definedName>
    <definedName name="PY" localSheetId="6">[3]POV!$E$17</definedName>
    <definedName name="PY">[4]POV!$E$17</definedName>
    <definedName name="Quadri" localSheetId="8">#REF!</definedName>
    <definedName name="Quadri">#REF!</definedName>
    <definedName name="Quadri1997">[9]Quadri_Anno_Precedente!$B$1:$BK$224</definedName>
    <definedName name="REtrVarIMPCFL">'[9]RetrVar-Imp-CFL'!$E$1:$AY$102</definedName>
    <definedName name="REtrVarImpiegati">'[9]RetrVar-Impiegati'!$E$1:$AY$102</definedName>
    <definedName name="REtrVarOpeCFL">'[9]RetrVar-Op-CFL'!$E$1:$AY$102</definedName>
    <definedName name="REtrVarOperai">'[9]RetrVar-Operai'!$E$1:$AY$102</definedName>
    <definedName name="REtrVarQuadri">'[9]RetrVar-Quadri'!$E$1:$AY$102</definedName>
    <definedName name="revalctas" localSheetId="8">#REF!</definedName>
    <definedName name="revalctas">#REF!</definedName>
    <definedName name="RIC_LkWh" localSheetId="8">#REF!</definedName>
    <definedName name="RIC_LkWh">#REF!</definedName>
    <definedName name="riepilTotale">[9]RiepilogoTotale!$B$1:$Z$120</definedName>
    <definedName name="RiskCollectDistributionSamples">2</definedName>
    <definedName name="RiskCorrelationSheet" localSheetId="8">#REF!</definedName>
    <definedName name="RiskCorrelationSheet">#REF!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2</definedName>
    <definedName name="RiskStatFunctionsUpdateFreq">1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RT" localSheetId="8">#REF!</definedName>
    <definedName name="RRT">#REF!</definedName>
    <definedName name="Salesadj" localSheetId="8">#REF!</definedName>
    <definedName name="Salesadj">#REF!</definedName>
    <definedName name="Sesse2" localSheetId="8">#REF!</definedName>
    <definedName name="Sesse2">#REF!</definedName>
    <definedName name="Shares" localSheetId="8">#REF!</definedName>
    <definedName name="Shares">#REF!</definedName>
    <definedName name="SOCIETA_____..">'[7]#RIF'!$A$3:$I$64</definedName>
    <definedName name="solver_num">0</definedName>
    <definedName name="solver_typ">1</definedName>
    <definedName name="solver_val">0</definedName>
    <definedName name="straord">'[9]Stampa di controllo_AC'!$E$6:$J$25</definedName>
    <definedName name="summary">[11]Summary!$I$63</definedName>
    <definedName name="t">'[10]2. Financial Statements'!$J$2</definedName>
    <definedName name="tfr_ret" localSheetId="8">#REF!</definedName>
    <definedName name="tfr_ret">#REF!</definedName>
    <definedName name="Totale1997">[9]Totale_Anno_Precedente!$B$1:$BK$214</definedName>
    <definedName name="TotaleAC">[9]CostoTotale!$B$1:$BM$235</definedName>
    <definedName name="TotaleAP" localSheetId="8">#REF!</definedName>
    <definedName name="TotaleAP">#REF!</definedName>
    <definedName name="Travel" localSheetId="8">#REF!</definedName>
    <definedName name="Travel">#REF!</definedName>
    <definedName name="VOLUMI" localSheetId="8">#REF!</definedName>
    <definedName name="VOLUMI">#REF!</definedName>
    <definedName name="wrn.mario" localSheetId="7" hidden="1">{"Area1",#N/A,TRUE,"Obiettivo";"Area2",#N/A,TRUE,"Dati per Direzione"}</definedName>
    <definedName name="wrn.mario" hidden="1">{"Area1",#N/A,TRUE,"Obiettivo";"Area2",#N/A,TRUE,"Dati per Direzione"}</definedName>
    <definedName name="wrn.Mario." localSheetId="7" hidden="1">{"Area1",#N/A,TRUE,"Obiettivo";"Area2",#N/A,TRUE,"Dati per Direzione"}</definedName>
    <definedName name="wrn.Mario." hidden="1">{"Area1",#N/A,TRUE,"Obiettivo";"Area2",#N/A,TRUE,"Dati per Direzione"}</definedName>
    <definedName name="Yearsales" localSheetId="8">#REF!</definedName>
    <definedName name="Yearsales">#REF!</definedName>
    <definedName name="yese" localSheetId="7">[0]!Foglio1</definedName>
    <definedName name="yese" localSheetId="8">[0]!Foglio1</definedName>
    <definedName name="yese">[0]!Foglio1</definedName>
  </definedNames>
  <calcPr calcId="152511"/>
</workbook>
</file>

<file path=xl/calcChain.xml><?xml version="1.0" encoding="utf-8"?>
<calcChain xmlns="http://schemas.openxmlformats.org/spreadsheetml/2006/main">
  <c r="O25" i="50" l="1"/>
  <c r="N25" i="50"/>
  <c r="O3" i="50" l="1"/>
  <c r="N3" i="50"/>
  <c r="H63" i="37" l="1"/>
  <c r="H12" i="38"/>
  <c r="I4" i="38"/>
  <c r="H4" i="38"/>
  <c r="I3" i="38"/>
  <c r="H3" i="38"/>
  <c r="G16" i="38"/>
  <c r="F16" i="38"/>
  <c r="E12" i="38"/>
  <c r="E11" i="38" s="1"/>
  <c r="D12" i="38"/>
  <c r="D11" i="38" s="1"/>
  <c r="E7" i="38"/>
  <c r="E8" i="38"/>
  <c r="E9" i="38"/>
  <c r="E10" i="38"/>
  <c r="D10" i="38"/>
  <c r="D9" i="38"/>
  <c r="D8" i="38"/>
  <c r="E6" i="38"/>
  <c r="D6" i="38"/>
  <c r="D7" i="38"/>
  <c r="D4" i="38"/>
  <c r="D3" i="38"/>
  <c r="C12" i="38"/>
  <c r="C13" i="38"/>
  <c r="C14" i="38"/>
  <c r="C15" i="38"/>
  <c r="B15" i="38"/>
  <c r="B14" i="38"/>
  <c r="B13" i="38"/>
  <c r="B12" i="38"/>
  <c r="B10" i="38"/>
  <c r="B9" i="38"/>
  <c r="B8" i="38"/>
  <c r="B7" i="38"/>
  <c r="B6" i="38"/>
  <c r="C5" i="38"/>
  <c r="C4" i="38"/>
  <c r="B4" i="38"/>
  <c r="C3" i="38"/>
  <c r="B3" i="38"/>
  <c r="O89" i="37"/>
  <c r="N89" i="37"/>
  <c r="O88" i="37"/>
  <c r="N88" i="37"/>
  <c r="O25" i="37"/>
  <c r="N25" i="37"/>
  <c r="O24" i="37"/>
  <c r="N24" i="37"/>
  <c r="G80" i="37"/>
  <c r="E80" i="37"/>
  <c r="G79" i="37"/>
  <c r="E79" i="37"/>
  <c r="G78" i="37"/>
  <c r="E78" i="37"/>
  <c r="G77" i="37"/>
  <c r="E77" i="37"/>
  <c r="G76" i="37"/>
  <c r="E76" i="37"/>
  <c r="G34" i="37"/>
  <c r="E34" i="37"/>
  <c r="G33" i="37"/>
  <c r="E33" i="37"/>
  <c r="G32" i="37"/>
  <c r="E32" i="37"/>
  <c r="G31" i="37"/>
  <c r="E31" i="37"/>
  <c r="G30" i="37"/>
  <c r="E30" i="37"/>
  <c r="F6" i="37"/>
  <c r="E6" i="37"/>
  <c r="F5" i="37"/>
  <c r="E5" i="37"/>
  <c r="F4" i="37"/>
  <c r="E4" i="37"/>
  <c r="L15" i="37"/>
  <c r="K15" i="37"/>
  <c r="I15" i="37"/>
  <c r="H15" i="37"/>
  <c r="F15" i="37"/>
  <c r="E15" i="37"/>
  <c r="C15" i="37"/>
  <c r="B15" i="37"/>
  <c r="F71" i="37"/>
  <c r="E71" i="37"/>
  <c r="F63" i="37"/>
  <c r="F64" i="37"/>
  <c r="E64" i="37"/>
  <c r="E63" i="37"/>
  <c r="L13" i="37"/>
  <c r="L14" i="37"/>
  <c r="K13" i="37"/>
  <c r="L12" i="37"/>
  <c r="K12" i="37"/>
  <c r="L11" i="37"/>
  <c r="K11" i="37"/>
  <c r="I79" i="37" l="1"/>
  <c r="D5" i="38"/>
  <c r="B5" i="38"/>
  <c r="E5" i="38"/>
  <c r="P88" i="37"/>
  <c r="P89" i="37"/>
  <c r="P24" i="37"/>
  <c r="P25" i="37"/>
  <c r="I78" i="37"/>
  <c r="G4" i="37"/>
  <c r="I76" i="37"/>
  <c r="I77" i="37"/>
  <c r="I80" i="37"/>
  <c r="I32" i="37"/>
  <c r="I30" i="37"/>
  <c r="I33" i="37"/>
  <c r="I34" i="37"/>
  <c r="I31" i="37"/>
  <c r="G6" i="37"/>
  <c r="G5" i="37"/>
  <c r="N15" i="37"/>
  <c r="C95" i="37"/>
  <c r="C96" i="37"/>
  <c r="C97" i="37"/>
  <c r="B97" i="37"/>
  <c r="B96" i="37"/>
  <c r="B95" i="37"/>
  <c r="F95" i="37"/>
  <c r="F96" i="37"/>
  <c r="F97" i="37"/>
  <c r="F98" i="37"/>
  <c r="F99" i="37"/>
  <c r="E99" i="37"/>
  <c r="E98" i="37"/>
  <c r="E97" i="37"/>
  <c r="E96" i="37"/>
  <c r="E95" i="37"/>
  <c r="C98" i="37"/>
  <c r="C99" i="37"/>
  <c r="B99" i="37"/>
  <c r="B98" i="37"/>
  <c r="L85" i="37"/>
  <c r="L86" i="37"/>
  <c r="L87" i="37"/>
  <c r="K87" i="37"/>
  <c r="K86" i="37"/>
  <c r="K85" i="37"/>
  <c r="I85" i="37"/>
  <c r="I86" i="37"/>
  <c r="I87" i="37"/>
  <c r="H87" i="37"/>
  <c r="H86" i="37"/>
  <c r="H85" i="37"/>
  <c r="F85" i="37"/>
  <c r="F86" i="37"/>
  <c r="F87" i="37"/>
  <c r="H99" i="37" l="1"/>
  <c r="G95" i="37"/>
  <c r="I99" i="37"/>
  <c r="H95" i="37"/>
  <c r="I96" i="37"/>
  <c r="I98" i="37"/>
  <c r="H98" i="37"/>
  <c r="H96" i="37"/>
  <c r="I95" i="37"/>
  <c r="I97" i="37"/>
  <c r="H97" i="37"/>
  <c r="D95" i="37"/>
  <c r="D97" i="37"/>
  <c r="G99" i="37"/>
  <c r="D98" i="37"/>
  <c r="D99" i="37"/>
  <c r="E87" i="37"/>
  <c r="E86" i="37"/>
  <c r="E85" i="37"/>
  <c r="C85" i="37"/>
  <c r="C86" i="37"/>
  <c r="O86" i="37" s="1"/>
  <c r="C87" i="37"/>
  <c r="O87" i="37" s="1"/>
  <c r="B87" i="37"/>
  <c r="B86" i="37"/>
  <c r="B85" i="37"/>
  <c r="J87" i="37"/>
  <c r="J86" i="37"/>
  <c r="M85" i="37"/>
  <c r="J85" i="37"/>
  <c r="I69" i="37"/>
  <c r="I70" i="37"/>
  <c r="I71" i="37"/>
  <c r="H71" i="37"/>
  <c r="H70" i="37"/>
  <c r="H69" i="37"/>
  <c r="F69" i="37"/>
  <c r="F70" i="37"/>
  <c r="E70" i="37"/>
  <c r="E69" i="37"/>
  <c r="C69" i="37"/>
  <c r="C70" i="37"/>
  <c r="C71" i="37"/>
  <c r="B71" i="37"/>
  <c r="B70" i="37"/>
  <c r="B69" i="37"/>
  <c r="I62" i="37"/>
  <c r="I63" i="37"/>
  <c r="I64" i="37"/>
  <c r="H64" i="37"/>
  <c r="H62" i="37"/>
  <c r="F62" i="37"/>
  <c r="E62" i="37"/>
  <c r="C62" i="37"/>
  <c r="C63" i="37"/>
  <c r="C64" i="37"/>
  <c r="B64" i="37"/>
  <c r="B63" i="37"/>
  <c r="J99" i="37" l="1"/>
  <c r="J95" i="37"/>
  <c r="G87" i="37"/>
  <c r="G85" i="37"/>
  <c r="N87" i="37"/>
  <c r="P87" i="37" s="1"/>
  <c r="O85" i="37"/>
  <c r="D86" i="37"/>
  <c r="M87" i="37"/>
  <c r="D85" i="37"/>
  <c r="G86" i="37"/>
  <c r="M86" i="37"/>
  <c r="N86" i="37"/>
  <c r="P86" i="37" s="1"/>
  <c r="N85" i="37"/>
  <c r="D87" i="37"/>
  <c r="P85" i="37" l="1"/>
  <c r="B62" i="37"/>
  <c r="K62" i="37" s="1"/>
  <c r="I55" i="37"/>
  <c r="I56" i="37"/>
  <c r="I57" i="37"/>
  <c r="H57" i="37"/>
  <c r="H56" i="37"/>
  <c r="H55" i="37"/>
  <c r="F55" i="37"/>
  <c r="F56" i="37"/>
  <c r="F57" i="37"/>
  <c r="E57" i="37"/>
  <c r="E56" i="37"/>
  <c r="E55" i="37"/>
  <c r="C55" i="37"/>
  <c r="C56" i="37"/>
  <c r="C57" i="37"/>
  <c r="B57" i="37"/>
  <c r="B56" i="37"/>
  <c r="B55" i="37"/>
  <c r="I47" i="37"/>
  <c r="I49" i="37"/>
  <c r="H49" i="37"/>
  <c r="H47" i="37"/>
  <c r="F47" i="37"/>
  <c r="F48" i="37"/>
  <c r="F49" i="37"/>
  <c r="E49" i="37"/>
  <c r="E48" i="37"/>
  <c r="E47" i="37"/>
  <c r="C47" i="37"/>
  <c r="C48" i="37"/>
  <c r="C49" i="37"/>
  <c r="B49" i="37"/>
  <c r="B48" i="37"/>
  <c r="B47" i="37"/>
  <c r="L71" i="37"/>
  <c r="K71" i="37"/>
  <c r="D71" i="37"/>
  <c r="L70" i="37"/>
  <c r="K70" i="37"/>
  <c r="D70" i="37"/>
  <c r="L69" i="37"/>
  <c r="K69" i="37"/>
  <c r="D69" i="37"/>
  <c r="L64" i="37"/>
  <c r="K64" i="37"/>
  <c r="D64" i="37"/>
  <c r="L63" i="37"/>
  <c r="K63" i="37"/>
  <c r="D63" i="37"/>
  <c r="L62" i="37"/>
  <c r="I39" i="37"/>
  <c r="I40" i="37"/>
  <c r="I41" i="37"/>
  <c r="H41" i="37"/>
  <c r="H40" i="37"/>
  <c r="H39" i="37"/>
  <c r="F39" i="37"/>
  <c r="F40" i="37"/>
  <c r="F41" i="37"/>
  <c r="E41" i="37"/>
  <c r="E40" i="37"/>
  <c r="E39" i="37"/>
  <c r="C39" i="37"/>
  <c r="C40" i="37"/>
  <c r="C41" i="37"/>
  <c r="B41" i="37"/>
  <c r="B40" i="37"/>
  <c r="B39" i="37"/>
  <c r="D62" i="37" l="1"/>
  <c r="L57" i="37"/>
  <c r="K41" i="37"/>
  <c r="K40" i="37"/>
  <c r="L39" i="37"/>
  <c r="D48" i="37"/>
  <c r="J47" i="37"/>
  <c r="J57" i="37"/>
  <c r="M69" i="37"/>
  <c r="L49" i="37"/>
  <c r="J56" i="37"/>
  <c r="K39" i="37"/>
  <c r="L41" i="37"/>
  <c r="L40" i="37"/>
  <c r="K55" i="37"/>
  <c r="L47" i="37"/>
  <c r="L48" i="37"/>
  <c r="D56" i="37"/>
  <c r="D55" i="37"/>
  <c r="J55" i="37"/>
  <c r="M70" i="37"/>
  <c r="M62" i="37"/>
  <c r="M63" i="37"/>
  <c r="L55" i="37"/>
  <c r="L56" i="37"/>
  <c r="D57" i="37"/>
  <c r="K57" i="37"/>
  <c r="K56" i="37"/>
  <c r="K47" i="37"/>
  <c r="K49" i="37"/>
  <c r="K48" i="37"/>
  <c r="D47" i="37"/>
  <c r="D49" i="37"/>
  <c r="M71" i="37"/>
  <c r="G69" i="37"/>
  <c r="G70" i="37"/>
  <c r="G71" i="37"/>
  <c r="M64" i="37"/>
  <c r="G62" i="37"/>
  <c r="G63" i="37"/>
  <c r="G64" i="37"/>
  <c r="G55" i="37"/>
  <c r="G56" i="37"/>
  <c r="G57" i="37"/>
  <c r="J41" i="37"/>
  <c r="G41" i="37"/>
  <c r="J40" i="37"/>
  <c r="G40" i="37"/>
  <c r="D40" i="37"/>
  <c r="J39" i="37"/>
  <c r="G39" i="37"/>
  <c r="D39" i="37"/>
  <c r="L21" i="37"/>
  <c r="L22" i="37"/>
  <c r="L23" i="37"/>
  <c r="K23" i="37"/>
  <c r="K22" i="37"/>
  <c r="K21" i="37"/>
  <c r="I21" i="37"/>
  <c r="I22" i="37"/>
  <c r="I23" i="37"/>
  <c r="H23" i="37"/>
  <c r="H22" i="37"/>
  <c r="H21" i="37"/>
  <c r="F21" i="37"/>
  <c r="F22" i="37"/>
  <c r="F23" i="37"/>
  <c r="E23" i="37"/>
  <c r="E22" i="37"/>
  <c r="E21" i="37"/>
  <c r="C21" i="37"/>
  <c r="C22" i="37"/>
  <c r="C23" i="37"/>
  <c r="B23" i="37"/>
  <c r="B22" i="37"/>
  <c r="B21" i="37"/>
  <c r="K14" i="37"/>
  <c r="M12" i="37"/>
  <c r="I11" i="37"/>
  <c r="I12" i="37"/>
  <c r="I13" i="37"/>
  <c r="I14" i="37"/>
  <c r="H14" i="37"/>
  <c r="H13" i="37"/>
  <c r="H12" i="37"/>
  <c r="H11" i="37"/>
  <c r="F11" i="37"/>
  <c r="F12" i="37"/>
  <c r="F13" i="37"/>
  <c r="F14" i="37"/>
  <c r="G15" i="37"/>
  <c r="E14" i="37"/>
  <c r="E13" i="37"/>
  <c r="E12" i="37"/>
  <c r="E11" i="37"/>
  <c r="C13" i="37"/>
  <c r="C12" i="37"/>
  <c r="B12" i="37"/>
  <c r="C11" i="37"/>
  <c r="O11" i="37" s="1"/>
  <c r="C14" i="37"/>
  <c r="B14" i="37"/>
  <c r="B13" i="37"/>
  <c r="B11" i="37"/>
  <c r="R102" i="36"/>
  <c r="T102" i="36" s="1"/>
  <c r="Q102" i="36"/>
  <c r="S102" i="36" s="1"/>
  <c r="T101" i="36"/>
  <c r="M101" i="36"/>
  <c r="L101" i="36"/>
  <c r="H101" i="36"/>
  <c r="G101" i="36"/>
  <c r="C101" i="36"/>
  <c r="B101" i="36"/>
  <c r="T100" i="36"/>
  <c r="M100" i="36"/>
  <c r="L100" i="36"/>
  <c r="H100" i="36"/>
  <c r="G100" i="36"/>
  <c r="C100" i="36"/>
  <c r="B100" i="36"/>
  <c r="T99" i="36"/>
  <c r="M98" i="36"/>
  <c r="L98" i="36"/>
  <c r="H98" i="36"/>
  <c r="G98" i="36"/>
  <c r="C98" i="36"/>
  <c r="B98" i="36"/>
  <c r="M97" i="36"/>
  <c r="L97" i="36"/>
  <c r="H97" i="36"/>
  <c r="G97" i="36"/>
  <c r="C97" i="36"/>
  <c r="B97" i="36"/>
  <c r="R92" i="36"/>
  <c r="Q92" i="36"/>
  <c r="T92" i="36" s="1"/>
  <c r="M92" i="36"/>
  <c r="L92" i="36"/>
  <c r="H92" i="36"/>
  <c r="G92" i="36"/>
  <c r="C92" i="36"/>
  <c r="B92" i="36"/>
  <c r="R91" i="36"/>
  <c r="Q91" i="36"/>
  <c r="T91" i="36" s="1"/>
  <c r="M90" i="36"/>
  <c r="L90" i="36"/>
  <c r="H90" i="36"/>
  <c r="G90" i="36"/>
  <c r="C90" i="36"/>
  <c r="B90" i="36"/>
  <c r="M89" i="36"/>
  <c r="L89" i="36"/>
  <c r="H89" i="36"/>
  <c r="G89" i="36"/>
  <c r="C89" i="36"/>
  <c r="B89" i="36"/>
  <c r="M88" i="36"/>
  <c r="L88" i="36"/>
  <c r="H88" i="36"/>
  <c r="G88" i="36"/>
  <c r="C88" i="36"/>
  <c r="B88" i="36"/>
  <c r="S87" i="36"/>
  <c r="M87" i="36"/>
  <c r="L87" i="36"/>
  <c r="H87" i="36"/>
  <c r="G87" i="36"/>
  <c r="C87" i="36"/>
  <c r="B87" i="36"/>
  <c r="R86" i="36"/>
  <c r="Q86" i="36"/>
  <c r="S86" i="36" s="1"/>
  <c r="M85" i="36"/>
  <c r="L85" i="36"/>
  <c r="H85" i="36"/>
  <c r="G85" i="36"/>
  <c r="C85" i="36"/>
  <c r="B85" i="36"/>
  <c r="M84" i="36"/>
  <c r="L84" i="36"/>
  <c r="H84" i="36"/>
  <c r="G84" i="36"/>
  <c r="C84" i="36"/>
  <c r="B84" i="36"/>
  <c r="S83" i="36"/>
  <c r="M83" i="36"/>
  <c r="L83" i="36"/>
  <c r="H83" i="36"/>
  <c r="G83" i="36"/>
  <c r="C83" i="36"/>
  <c r="B83" i="36"/>
  <c r="S82" i="36"/>
  <c r="M82" i="36"/>
  <c r="L82" i="36"/>
  <c r="H82" i="36"/>
  <c r="G82" i="36"/>
  <c r="C82" i="36"/>
  <c r="B82" i="36"/>
  <c r="R81" i="36"/>
  <c r="Q81" i="36"/>
  <c r="S81" i="36" s="1"/>
  <c r="M80" i="36"/>
  <c r="L80" i="36"/>
  <c r="H80" i="36"/>
  <c r="G80" i="36"/>
  <c r="C80" i="36"/>
  <c r="B80" i="36"/>
  <c r="M79" i="36"/>
  <c r="L79" i="36"/>
  <c r="H79" i="36"/>
  <c r="G79" i="36"/>
  <c r="C79" i="36"/>
  <c r="B79" i="36"/>
  <c r="S78" i="36"/>
  <c r="M78" i="36"/>
  <c r="L78" i="36"/>
  <c r="H78" i="36"/>
  <c r="G78" i="36"/>
  <c r="C78" i="36"/>
  <c r="B78" i="36"/>
  <c r="S77" i="36"/>
  <c r="M77" i="36"/>
  <c r="L77" i="36"/>
  <c r="H77" i="36"/>
  <c r="G77" i="36"/>
  <c r="C77" i="36"/>
  <c r="B77" i="36"/>
  <c r="M76" i="36"/>
  <c r="L76" i="36"/>
  <c r="H76" i="36"/>
  <c r="G76" i="36"/>
  <c r="C76" i="36"/>
  <c r="B76" i="36"/>
  <c r="R73" i="36"/>
  <c r="Q73" i="36"/>
  <c r="S73" i="36" s="1"/>
  <c r="S72" i="36"/>
  <c r="M72" i="36"/>
  <c r="L72" i="36"/>
  <c r="H72" i="36"/>
  <c r="G72" i="36"/>
  <c r="C72" i="36"/>
  <c r="B72" i="36"/>
  <c r="S71" i="36"/>
  <c r="M71" i="36"/>
  <c r="L71" i="36"/>
  <c r="H71" i="36"/>
  <c r="G71" i="36"/>
  <c r="C71" i="36"/>
  <c r="B71" i="36"/>
  <c r="S70" i="36"/>
  <c r="M70" i="36"/>
  <c r="L70" i="36"/>
  <c r="H70" i="36"/>
  <c r="G70" i="36"/>
  <c r="C70" i="36"/>
  <c r="B70" i="36"/>
  <c r="S69" i="36"/>
  <c r="M69" i="36"/>
  <c r="L69" i="36"/>
  <c r="H69" i="36"/>
  <c r="G69" i="36"/>
  <c r="C69" i="36"/>
  <c r="B69" i="36"/>
  <c r="S68" i="36"/>
  <c r="M68" i="36"/>
  <c r="L68" i="36"/>
  <c r="H68" i="36"/>
  <c r="G68" i="36"/>
  <c r="C68" i="36"/>
  <c r="B68" i="36"/>
  <c r="S67" i="36"/>
  <c r="M67" i="36"/>
  <c r="L67" i="36"/>
  <c r="H67" i="36"/>
  <c r="G67" i="36"/>
  <c r="C67" i="36"/>
  <c r="B67" i="36"/>
  <c r="R64" i="36"/>
  <c r="Q64" i="36"/>
  <c r="S64" i="36" s="1"/>
  <c r="R63" i="36"/>
  <c r="Q63" i="36"/>
  <c r="S63" i="36" s="1"/>
  <c r="T59" i="36"/>
  <c r="S59" i="36"/>
  <c r="O59" i="36"/>
  <c r="N59" i="36"/>
  <c r="J59" i="36"/>
  <c r="I59" i="36"/>
  <c r="E59" i="36"/>
  <c r="D59" i="36"/>
  <c r="S58" i="36"/>
  <c r="R58" i="36"/>
  <c r="Q58" i="36"/>
  <c r="T58" i="36" s="1"/>
  <c r="M57" i="36"/>
  <c r="L57" i="36"/>
  <c r="H57" i="36"/>
  <c r="G57" i="36"/>
  <c r="C57" i="36"/>
  <c r="B57" i="36"/>
  <c r="S56" i="36"/>
  <c r="M56" i="36"/>
  <c r="L56" i="36"/>
  <c r="H56" i="36"/>
  <c r="G56" i="36"/>
  <c r="C56" i="36"/>
  <c r="B56" i="36"/>
  <c r="S55" i="36"/>
  <c r="M55" i="36"/>
  <c r="L55" i="36"/>
  <c r="H55" i="36"/>
  <c r="G55" i="36"/>
  <c r="C55" i="36"/>
  <c r="B55" i="36"/>
  <c r="R54" i="36"/>
  <c r="Q54" i="36"/>
  <c r="S54" i="36" s="1"/>
  <c r="S53" i="36"/>
  <c r="M53" i="36"/>
  <c r="L53" i="36"/>
  <c r="H53" i="36"/>
  <c r="G53" i="36"/>
  <c r="C53" i="36"/>
  <c r="B53" i="36"/>
  <c r="M52" i="36"/>
  <c r="L52" i="36"/>
  <c r="H52" i="36"/>
  <c r="G52" i="36"/>
  <c r="C52" i="36"/>
  <c r="B52" i="36"/>
  <c r="S51" i="36"/>
  <c r="M51" i="36"/>
  <c r="L51" i="36"/>
  <c r="H51" i="36"/>
  <c r="G51" i="36"/>
  <c r="C51" i="36"/>
  <c r="B51" i="36"/>
  <c r="S50" i="36"/>
  <c r="M50" i="36"/>
  <c r="L50" i="36"/>
  <c r="H50" i="36"/>
  <c r="G50" i="36"/>
  <c r="C50" i="36"/>
  <c r="B50" i="36"/>
  <c r="R49" i="36"/>
  <c r="Q49" i="36"/>
  <c r="S48" i="36"/>
  <c r="M48" i="36"/>
  <c r="L48" i="36"/>
  <c r="H48" i="36"/>
  <c r="G48" i="36"/>
  <c r="C48" i="36"/>
  <c r="B48" i="36"/>
  <c r="M47" i="36"/>
  <c r="L47" i="36"/>
  <c r="H47" i="36"/>
  <c r="G47" i="36"/>
  <c r="C47" i="36"/>
  <c r="B47" i="36"/>
  <c r="S46" i="36"/>
  <c r="M46" i="36"/>
  <c r="L46" i="36"/>
  <c r="H46" i="36"/>
  <c r="G46" i="36"/>
  <c r="C46" i="36"/>
  <c r="B46" i="36"/>
  <c r="S45" i="36"/>
  <c r="M45" i="36"/>
  <c r="L45" i="36"/>
  <c r="H45" i="36"/>
  <c r="G45" i="36"/>
  <c r="C45" i="36"/>
  <c r="B45" i="36"/>
  <c r="R44" i="36"/>
  <c r="Q44" i="36"/>
  <c r="S44" i="36" s="1"/>
  <c r="S43" i="36"/>
  <c r="M43" i="36"/>
  <c r="L43" i="36"/>
  <c r="H43" i="36"/>
  <c r="G43" i="36"/>
  <c r="C43" i="36"/>
  <c r="B43" i="36"/>
  <c r="M42" i="36"/>
  <c r="L42" i="36"/>
  <c r="H42" i="36"/>
  <c r="G42" i="36"/>
  <c r="C42" i="36"/>
  <c r="B42" i="36"/>
  <c r="S41" i="36"/>
  <c r="M41" i="36"/>
  <c r="L41" i="36"/>
  <c r="H41" i="36"/>
  <c r="G41" i="36"/>
  <c r="C41" i="36"/>
  <c r="B41" i="36"/>
  <c r="S40" i="36"/>
  <c r="M40" i="36"/>
  <c r="L40" i="36"/>
  <c r="H40" i="36"/>
  <c r="G40" i="36"/>
  <c r="C40" i="36"/>
  <c r="B40" i="36"/>
  <c r="R39" i="36"/>
  <c r="Q39" i="36"/>
  <c r="S39" i="36" s="1"/>
  <c r="S38" i="36"/>
  <c r="M38" i="36"/>
  <c r="L38" i="36"/>
  <c r="H38" i="36"/>
  <c r="G38" i="36"/>
  <c r="C38" i="36"/>
  <c r="B38" i="36"/>
  <c r="M37" i="36"/>
  <c r="L37" i="36"/>
  <c r="H37" i="36"/>
  <c r="G37" i="36"/>
  <c r="C37" i="36"/>
  <c r="B37" i="36"/>
  <c r="S36" i="36"/>
  <c r="M36" i="36"/>
  <c r="L36" i="36"/>
  <c r="H36" i="36"/>
  <c r="G36" i="36"/>
  <c r="C36" i="36"/>
  <c r="B36" i="36"/>
  <c r="S35" i="36"/>
  <c r="M35" i="36"/>
  <c r="L35" i="36"/>
  <c r="H35" i="36"/>
  <c r="G35" i="36"/>
  <c r="C35" i="36"/>
  <c r="B35" i="36"/>
  <c r="R32" i="36"/>
  <c r="Q32" i="36"/>
  <c r="S32" i="36" s="1"/>
  <c r="T31" i="36"/>
  <c r="S31" i="36"/>
  <c r="M31" i="36"/>
  <c r="L31" i="36"/>
  <c r="H31" i="36"/>
  <c r="G31" i="36"/>
  <c r="C31" i="36"/>
  <c r="B31" i="36"/>
  <c r="M30" i="36"/>
  <c r="L30" i="36"/>
  <c r="H30" i="36"/>
  <c r="G30" i="36"/>
  <c r="C30" i="36"/>
  <c r="B30" i="36"/>
  <c r="T29" i="36"/>
  <c r="S29" i="36"/>
  <c r="M29" i="36"/>
  <c r="L29" i="36"/>
  <c r="H29" i="36"/>
  <c r="G29" i="36"/>
  <c r="C29" i="36"/>
  <c r="B29" i="36"/>
  <c r="T28" i="36"/>
  <c r="S28" i="36"/>
  <c r="M28" i="36"/>
  <c r="L28" i="36"/>
  <c r="H28" i="36"/>
  <c r="G28" i="36"/>
  <c r="C28" i="36"/>
  <c r="B28" i="36"/>
  <c r="S27" i="36"/>
  <c r="N27" i="36"/>
  <c r="I27" i="36"/>
  <c r="D27" i="36"/>
  <c r="T26" i="36"/>
  <c r="S26" i="36"/>
  <c r="M26" i="36"/>
  <c r="L26" i="36"/>
  <c r="H26" i="36"/>
  <c r="G26" i="36"/>
  <c r="C26" i="36"/>
  <c r="B26" i="36"/>
  <c r="T20" i="36"/>
  <c r="S20" i="36"/>
  <c r="N19" i="36"/>
  <c r="M19" i="36"/>
  <c r="L19" i="36"/>
  <c r="H19" i="36"/>
  <c r="G19" i="36"/>
  <c r="C19" i="36"/>
  <c r="B19" i="36"/>
  <c r="S18" i="36"/>
  <c r="M18" i="36"/>
  <c r="L18" i="36"/>
  <c r="H18" i="36"/>
  <c r="G18" i="36"/>
  <c r="C18" i="36"/>
  <c r="B18" i="36"/>
  <c r="T17" i="36"/>
  <c r="R17" i="36"/>
  <c r="Q17" i="36"/>
  <c r="Q21" i="36" s="1"/>
  <c r="S16" i="36"/>
  <c r="M16" i="36"/>
  <c r="L16" i="36"/>
  <c r="H16" i="36"/>
  <c r="G16" i="36"/>
  <c r="C16" i="36"/>
  <c r="B16" i="36"/>
  <c r="S15" i="36"/>
  <c r="M15" i="36"/>
  <c r="L15" i="36"/>
  <c r="H15" i="36"/>
  <c r="G15" i="36"/>
  <c r="C15" i="36"/>
  <c r="B15" i="36"/>
  <c r="S14" i="36"/>
  <c r="M14" i="36"/>
  <c r="L14" i="36"/>
  <c r="H14" i="36"/>
  <c r="G14" i="36"/>
  <c r="C14" i="36"/>
  <c r="B14" i="36"/>
  <c r="S13" i="36"/>
  <c r="M13" i="36"/>
  <c r="L13" i="36"/>
  <c r="H13" i="36"/>
  <c r="G13" i="36"/>
  <c r="C13" i="36"/>
  <c r="B13" i="36"/>
  <c r="S12" i="36"/>
  <c r="M12" i="36"/>
  <c r="L12" i="36"/>
  <c r="H12" i="36"/>
  <c r="G12" i="36"/>
  <c r="C12" i="36"/>
  <c r="B12" i="36"/>
  <c r="R11" i="36"/>
  <c r="Q11" i="36"/>
  <c r="T11" i="36" s="1"/>
  <c r="S10" i="36"/>
  <c r="M10" i="36"/>
  <c r="L10" i="36"/>
  <c r="H10" i="36"/>
  <c r="G10" i="36"/>
  <c r="C10" i="36"/>
  <c r="B10" i="36"/>
  <c r="S9" i="36"/>
  <c r="M9" i="36"/>
  <c r="L9" i="36"/>
  <c r="H9" i="36"/>
  <c r="G9" i="36"/>
  <c r="C9" i="36"/>
  <c r="B9" i="36"/>
  <c r="R8" i="36"/>
  <c r="Q8" i="36"/>
  <c r="T8" i="36" s="1"/>
  <c r="S7" i="36"/>
  <c r="M7" i="36"/>
  <c r="L7" i="36"/>
  <c r="H7" i="36"/>
  <c r="G7" i="36"/>
  <c r="C7" i="36"/>
  <c r="B7" i="36"/>
  <c r="S6" i="36"/>
  <c r="M6" i="36"/>
  <c r="L6" i="36"/>
  <c r="H6" i="36"/>
  <c r="G6" i="36"/>
  <c r="C6" i="36"/>
  <c r="B6" i="36"/>
  <c r="S5" i="36"/>
  <c r="M5" i="36"/>
  <c r="L5" i="36"/>
  <c r="H5" i="36"/>
  <c r="G5" i="36"/>
  <c r="C5" i="36"/>
  <c r="B5" i="36"/>
  <c r="S4" i="36"/>
  <c r="M4" i="36"/>
  <c r="L4" i="36"/>
  <c r="H4" i="36"/>
  <c r="G4" i="36"/>
  <c r="C4" i="36"/>
  <c r="B4" i="36"/>
  <c r="M101" i="34"/>
  <c r="L101" i="34"/>
  <c r="M100" i="34"/>
  <c r="L100" i="34"/>
  <c r="L98" i="34"/>
  <c r="M98" i="34"/>
  <c r="M97" i="34"/>
  <c r="L97" i="34"/>
  <c r="G101" i="34"/>
  <c r="H101" i="34"/>
  <c r="H100" i="34"/>
  <c r="G100" i="34"/>
  <c r="G98" i="34"/>
  <c r="H98" i="34"/>
  <c r="H97" i="34"/>
  <c r="G97" i="34"/>
  <c r="C101" i="34"/>
  <c r="B101" i="34"/>
  <c r="C100" i="34"/>
  <c r="B100" i="34"/>
  <c r="B98" i="34"/>
  <c r="C98" i="34"/>
  <c r="C97" i="34"/>
  <c r="B97" i="34"/>
  <c r="M92" i="34"/>
  <c r="L92" i="34"/>
  <c r="L88" i="34"/>
  <c r="M88" i="34"/>
  <c r="L89" i="34"/>
  <c r="M89" i="34"/>
  <c r="L90" i="34"/>
  <c r="M90" i="34"/>
  <c r="M87" i="34"/>
  <c r="L87" i="34"/>
  <c r="L83" i="34"/>
  <c r="M83" i="34"/>
  <c r="L84" i="34"/>
  <c r="M84" i="34"/>
  <c r="L85" i="34"/>
  <c r="M85" i="34"/>
  <c r="M82" i="34"/>
  <c r="L82" i="34"/>
  <c r="L77" i="34"/>
  <c r="M77" i="34"/>
  <c r="L78" i="34"/>
  <c r="M78" i="34"/>
  <c r="L79" i="34"/>
  <c r="M79" i="34"/>
  <c r="L80" i="34"/>
  <c r="M80" i="34"/>
  <c r="M76" i="34"/>
  <c r="L76" i="34"/>
  <c r="H92" i="34"/>
  <c r="G92" i="34"/>
  <c r="G88" i="34"/>
  <c r="H88" i="34"/>
  <c r="G89" i="34"/>
  <c r="H89" i="34"/>
  <c r="G90" i="34"/>
  <c r="H90" i="34"/>
  <c r="H87" i="34"/>
  <c r="G87" i="34"/>
  <c r="G83" i="34"/>
  <c r="H83" i="34"/>
  <c r="G84" i="34"/>
  <c r="H84" i="34"/>
  <c r="G85" i="34"/>
  <c r="H85" i="34"/>
  <c r="H82" i="34"/>
  <c r="G82" i="34"/>
  <c r="H76" i="34"/>
  <c r="H77" i="34"/>
  <c r="H78" i="34"/>
  <c r="H79" i="34"/>
  <c r="H80" i="34"/>
  <c r="G77" i="34"/>
  <c r="G78" i="34"/>
  <c r="I78" i="34" s="1"/>
  <c r="G79" i="34"/>
  <c r="I79" i="34" s="1"/>
  <c r="G80" i="34"/>
  <c r="G76" i="34"/>
  <c r="C92" i="34"/>
  <c r="B92" i="34"/>
  <c r="B88" i="34"/>
  <c r="C88" i="34"/>
  <c r="B89" i="34"/>
  <c r="C89" i="34"/>
  <c r="B90" i="34"/>
  <c r="C90" i="34"/>
  <c r="C87" i="34"/>
  <c r="B87" i="34"/>
  <c r="C82" i="34"/>
  <c r="C83" i="34"/>
  <c r="C84" i="34"/>
  <c r="C85" i="34"/>
  <c r="B83" i="34"/>
  <c r="B84" i="34"/>
  <c r="B85" i="34"/>
  <c r="B82" i="34"/>
  <c r="C76" i="34"/>
  <c r="C77" i="34"/>
  <c r="C78" i="34"/>
  <c r="C79" i="34"/>
  <c r="C80" i="34"/>
  <c r="B77" i="34"/>
  <c r="D77" i="34" s="1"/>
  <c r="B78" i="34"/>
  <c r="B79" i="34"/>
  <c r="B80" i="34"/>
  <c r="D80" i="34" s="1"/>
  <c r="B76" i="34"/>
  <c r="L68" i="34"/>
  <c r="M68" i="34"/>
  <c r="L69" i="34"/>
  <c r="M69" i="34"/>
  <c r="L70" i="34"/>
  <c r="M70" i="34"/>
  <c r="L71" i="34"/>
  <c r="M71" i="34"/>
  <c r="L72" i="34"/>
  <c r="M72" i="34"/>
  <c r="M67" i="34"/>
  <c r="L67" i="34"/>
  <c r="G68" i="34"/>
  <c r="H68" i="34"/>
  <c r="G69" i="34"/>
  <c r="H69" i="34"/>
  <c r="G70" i="34"/>
  <c r="H70" i="34"/>
  <c r="G71" i="34"/>
  <c r="H71" i="34"/>
  <c r="G72" i="34"/>
  <c r="H72" i="34"/>
  <c r="H67" i="34"/>
  <c r="G67" i="34"/>
  <c r="B68" i="34"/>
  <c r="C68" i="34"/>
  <c r="B69" i="34"/>
  <c r="C69" i="34"/>
  <c r="B70" i="34"/>
  <c r="C70" i="34"/>
  <c r="B71" i="34"/>
  <c r="C71" i="34"/>
  <c r="B72" i="34"/>
  <c r="C72" i="34"/>
  <c r="C67" i="34"/>
  <c r="B67" i="34"/>
  <c r="L56" i="34"/>
  <c r="M56" i="34"/>
  <c r="L57" i="34"/>
  <c r="M57" i="34"/>
  <c r="M55" i="34"/>
  <c r="L55" i="34"/>
  <c r="L51" i="34"/>
  <c r="M51" i="34"/>
  <c r="L52" i="34"/>
  <c r="M52" i="34"/>
  <c r="L53" i="34"/>
  <c r="M53" i="34"/>
  <c r="M50" i="34"/>
  <c r="L50" i="34"/>
  <c r="L46" i="34"/>
  <c r="M46" i="34"/>
  <c r="L47" i="34"/>
  <c r="M47" i="34"/>
  <c r="L48" i="34"/>
  <c r="M48" i="34"/>
  <c r="M45" i="34"/>
  <c r="L45" i="34"/>
  <c r="L41" i="34"/>
  <c r="M41" i="34"/>
  <c r="L42" i="34"/>
  <c r="M42" i="34"/>
  <c r="L43" i="34"/>
  <c r="M43" i="34"/>
  <c r="M40" i="34"/>
  <c r="L40" i="34"/>
  <c r="L36" i="34"/>
  <c r="M36" i="34"/>
  <c r="L37" i="34"/>
  <c r="M37" i="34"/>
  <c r="L38" i="34"/>
  <c r="M38" i="34"/>
  <c r="M35" i="34"/>
  <c r="L35" i="34"/>
  <c r="G56" i="34"/>
  <c r="H56" i="34"/>
  <c r="G57" i="34"/>
  <c r="H57" i="34"/>
  <c r="H55" i="34"/>
  <c r="G55" i="34"/>
  <c r="G51" i="34"/>
  <c r="H51" i="34"/>
  <c r="G52" i="34"/>
  <c r="H52" i="34"/>
  <c r="G53" i="34"/>
  <c r="H53" i="34"/>
  <c r="H50" i="34"/>
  <c r="G50" i="34"/>
  <c r="G46" i="34"/>
  <c r="H46" i="34"/>
  <c r="G47" i="34"/>
  <c r="H47" i="34"/>
  <c r="G48" i="34"/>
  <c r="H48" i="34"/>
  <c r="H45" i="34"/>
  <c r="G45" i="34"/>
  <c r="G41" i="34"/>
  <c r="H41" i="34"/>
  <c r="G42" i="34"/>
  <c r="H42" i="34"/>
  <c r="G43" i="34"/>
  <c r="H43" i="34"/>
  <c r="H40" i="34"/>
  <c r="G40" i="34"/>
  <c r="G36" i="34"/>
  <c r="H36" i="34"/>
  <c r="G37" i="34"/>
  <c r="H37" i="34"/>
  <c r="G38" i="34"/>
  <c r="H38" i="34"/>
  <c r="H35" i="34"/>
  <c r="G35" i="34"/>
  <c r="C55" i="34"/>
  <c r="C56" i="34"/>
  <c r="C57" i="34"/>
  <c r="B56" i="34"/>
  <c r="B57" i="34"/>
  <c r="B55" i="34"/>
  <c r="B51" i="34"/>
  <c r="C51" i="34"/>
  <c r="B52" i="34"/>
  <c r="C52" i="34"/>
  <c r="B53" i="34"/>
  <c r="C53" i="34"/>
  <c r="C50" i="34"/>
  <c r="B50" i="34"/>
  <c r="B46" i="34"/>
  <c r="C46" i="34"/>
  <c r="B47" i="34"/>
  <c r="C47" i="34"/>
  <c r="B48" i="34"/>
  <c r="C48" i="34"/>
  <c r="C45" i="34"/>
  <c r="B45" i="34"/>
  <c r="C40" i="34"/>
  <c r="C41" i="34"/>
  <c r="C42" i="34"/>
  <c r="C43" i="34"/>
  <c r="B41" i="34"/>
  <c r="B42" i="34"/>
  <c r="B43" i="34"/>
  <c r="B40" i="34"/>
  <c r="B36" i="34"/>
  <c r="C36" i="34"/>
  <c r="B37" i="34"/>
  <c r="C37" i="34"/>
  <c r="B38" i="34"/>
  <c r="C38" i="34"/>
  <c r="C35" i="34"/>
  <c r="B35" i="34"/>
  <c r="L29" i="34"/>
  <c r="M29" i="34"/>
  <c r="L30" i="34"/>
  <c r="M30" i="34"/>
  <c r="L31" i="34"/>
  <c r="M31" i="34"/>
  <c r="M28" i="34"/>
  <c r="L28" i="34"/>
  <c r="M26" i="34"/>
  <c r="L26" i="34"/>
  <c r="G29" i="34"/>
  <c r="H29" i="34"/>
  <c r="G30" i="34"/>
  <c r="H30" i="34"/>
  <c r="G31" i="34"/>
  <c r="H31" i="34"/>
  <c r="H28" i="34"/>
  <c r="G28" i="34"/>
  <c r="H26" i="34"/>
  <c r="G26" i="34"/>
  <c r="C31" i="34"/>
  <c r="B31" i="34"/>
  <c r="C30" i="34"/>
  <c r="B30" i="34"/>
  <c r="B29" i="34"/>
  <c r="C29" i="34"/>
  <c r="C28" i="34"/>
  <c r="B28" i="34"/>
  <c r="C26" i="34"/>
  <c r="B26" i="34"/>
  <c r="M19" i="34"/>
  <c r="N19" i="34"/>
  <c r="L19" i="34"/>
  <c r="M18" i="34"/>
  <c r="L18" i="34"/>
  <c r="L13" i="34"/>
  <c r="M13" i="34"/>
  <c r="L14" i="34"/>
  <c r="M14" i="34"/>
  <c r="L15" i="34"/>
  <c r="M15" i="34"/>
  <c r="L16" i="34"/>
  <c r="M16" i="34"/>
  <c r="M12" i="34"/>
  <c r="L12" i="34"/>
  <c r="L10" i="34"/>
  <c r="M10" i="34"/>
  <c r="M9" i="34"/>
  <c r="L9" i="34"/>
  <c r="L5" i="34"/>
  <c r="M5" i="34"/>
  <c r="L6" i="34"/>
  <c r="M6" i="34"/>
  <c r="L7" i="34"/>
  <c r="M7" i="34"/>
  <c r="M4" i="34"/>
  <c r="L4" i="34"/>
  <c r="H19" i="34"/>
  <c r="G19" i="34"/>
  <c r="H18" i="34"/>
  <c r="G18" i="34"/>
  <c r="G13" i="34"/>
  <c r="H13" i="34"/>
  <c r="G14" i="34"/>
  <c r="H14" i="34"/>
  <c r="G15" i="34"/>
  <c r="H15" i="34"/>
  <c r="G16" i="34"/>
  <c r="H16" i="34"/>
  <c r="H12" i="34"/>
  <c r="G12" i="34"/>
  <c r="G10" i="34"/>
  <c r="H10" i="34"/>
  <c r="H9" i="34"/>
  <c r="G9" i="34"/>
  <c r="G5" i="34"/>
  <c r="H5" i="34"/>
  <c r="G6" i="34"/>
  <c r="H6" i="34"/>
  <c r="G7" i="34"/>
  <c r="H7" i="34"/>
  <c r="H4" i="34"/>
  <c r="G4" i="34"/>
  <c r="C19" i="34"/>
  <c r="B19" i="34"/>
  <c r="C18" i="34"/>
  <c r="B13" i="34"/>
  <c r="C13" i="34"/>
  <c r="B14" i="34"/>
  <c r="C14" i="34"/>
  <c r="B15" i="34"/>
  <c r="C15" i="34"/>
  <c r="B16" i="34"/>
  <c r="C16" i="34"/>
  <c r="C12" i="34"/>
  <c r="B10" i="34"/>
  <c r="C10" i="34"/>
  <c r="C9" i="34"/>
  <c r="C5" i="34"/>
  <c r="C6" i="34"/>
  <c r="C7" i="34"/>
  <c r="C4" i="34"/>
  <c r="B18" i="34"/>
  <c r="B12" i="34"/>
  <c r="B9" i="34"/>
  <c r="B5" i="34"/>
  <c r="B6" i="34"/>
  <c r="B7" i="34"/>
  <c r="B4" i="34"/>
  <c r="S38" i="34"/>
  <c r="S43" i="34"/>
  <c r="S48" i="34"/>
  <c r="S53" i="34"/>
  <c r="S17" i="36" l="1"/>
  <c r="T73" i="36"/>
  <c r="T86" i="36"/>
  <c r="R93" i="36"/>
  <c r="R21" i="36"/>
  <c r="S21" i="36" s="1"/>
  <c r="D79" i="34"/>
  <c r="I80" i="34"/>
  <c r="N28" i="36"/>
  <c r="I72" i="36"/>
  <c r="D38" i="36"/>
  <c r="B99" i="36"/>
  <c r="L99" i="36"/>
  <c r="L102" i="36" s="1"/>
  <c r="G99" i="36"/>
  <c r="G102" i="36" s="1"/>
  <c r="I36" i="36"/>
  <c r="D40" i="36"/>
  <c r="N40" i="36"/>
  <c r="I53" i="36"/>
  <c r="D87" i="36"/>
  <c r="D100" i="36"/>
  <c r="N100" i="36"/>
  <c r="D31" i="36"/>
  <c r="N4" i="36"/>
  <c r="D72" i="36"/>
  <c r="N78" i="36"/>
  <c r="M20" i="36"/>
  <c r="H39" i="36"/>
  <c r="G54" i="36"/>
  <c r="N55" i="36"/>
  <c r="I70" i="36"/>
  <c r="N72" i="36"/>
  <c r="D5" i="36"/>
  <c r="J31" i="36"/>
  <c r="N36" i="36"/>
  <c r="D79" i="36"/>
  <c r="N7" i="36"/>
  <c r="N41" i="36"/>
  <c r="N53" i="36"/>
  <c r="D76" i="36"/>
  <c r="D80" i="36"/>
  <c r="D85" i="36"/>
  <c r="I87" i="36"/>
  <c r="N6" i="36"/>
  <c r="N9" i="36"/>
  <c r="G20" i="36"/>
  <c r="H20" i="36"/>
  <c r="I38" i="36"/>
  <c r="I57" i="36"/>
  <c r="L73" i="36"/>
  <c r="D71" i="36"/>
  <c r="N71" i="36"/>
  <c r="G86" i="36"/>
  <c r="I83" i="36"/>
  <c r="N88" i="36"/>
  <c r="C99" i="36"/>
  <c r="C102" i="36" s="1"/>
  <c r="M99" i="36"/>
  <c r="M102" i="36" s="1"/>
  <c r="H99" i="36"/>
  <c r="H102" i="36" s="1"/>
  <c r="I5" i="36"/>
  <c r="N10" i="36"/>
  <c r="N13" i="36"/>
  <c r="D41" i="36"/>
  <c r="I77" i="36"/>
  <c r="I79" i="36"/>
  <c r="N85" i="36"/>
  <c r="M8" i="36"/>
  <c r="I6" i="36"/>
  <c r="I9" i="36"/>
  <c r="G17" i="36"/>
  <c r="N14" i="36"/>
  <c r="I16" i="36"/>
  <c r="I43" i="36"/>
  <c r="G49" i="36"/>
  <c r="D50" i="36"/>
  <c r="N50" i="36"/>
  <c r="I56" i="36"/>
  <c r="I68" i="36"/>
  <c r="D70" i="36"/>
  <c r="M81" i="36"/>
  <c r="I78" i="36"/>
  <c r="D83" i="36"/>
  <c r="N83" i="36"/>
  <c r="D89" i="36"/>
  <c r="I90" i="36"/>
  <c r="J92" i="36"/>
  <c r="M17" i="36"/>
  <c r="D15" i="36"/>
  <c r="N16" i="36"/>
  <c r="N26" i="36"/>
  <c r="O31" i="36"/>
  <c r="H44" i="36"/>
  <c r="N45" i="36"/>
  <c r="D48" i="36"/>
  <c r="D51" i="36"/>
  <c r="N68" i="36"/>
  <c r="D77" i="36"/>
  <c r="D84" i="36"/>
  <c r="C91" i="36"/>
  <c r="I89" i="36"/>
  <c r="E92" i="36"/>
  <c r="O101" i="36"/>
  <c r="D4" i="36"/>
  <c r="D6" i="36"/>
  <c r="D7" i="36"/>
  <c r="D9" i="36"/>
  <c r="D10" i="36"/>
  <c r="D13" i="36"/>
  <c r="I14" i="36"/>
  <c r="D16" i="36"/>
  <c r="B20" i="36"/>
  <c r="H32" i="36"/>
  <c r="I29" i="36"/>
  <c r="E31" i="36"/>
  <c r="C39" i="36"/>
  <c r="M39" i="36"/>
  <c r="I40" i="36"/>
  <c r="D43" i="36"/>
  <c r="H49" i="36"/>
  <c r="D46" i="36"/>
  <c r="I48" i="36"/>
  <c r="I50" i="36"/>
  <c r="I51" i="36"/>
  <c r="D57" i="36"/>
  <c r="N57" i="36"/>
  <c r="I67" i="36"/>
  <c r="D69" i="36"/>
  <c r="N69" i="36"/>
  <c r="N70" i="36"/>
  <c r="D78" i="36"/>
  <c r="N80" i="36"/>
  <c r="M86" i="36"/>
  <c r="I7" i="36"/>
  <c r="I10" i="36"/>
  <c r="I13" i="36"/>
  <c r="N15" i="36"/>
  <c r="D26" i="36"/>
  <c r="E28" i="36"/>
  <c r="I35" i="36"/>
  <c r="N38" i="36"/>
  <c r="I41" i="36"/>
  <c r="D45" i="36"/>
  <c r="N48" i="36"/>
  <c r="N51" i="36"/>
  <c r="N56" i="36"/>
  <c r="I71" i="36"/>
  <c r="I76" i="36"/>
  <c r="N79" i="36"/>
  <c r="I80" i="36"/>
  <c r="N84" i="36"/>
  <c r="N87" i="36"/>
  <c r="D90" i="36"/>
  <c r="O92" i="36"/>
  <c r="E101" i="36"/>
  <c r="N84" i="34"/>
  <c r="N89" i="34"/>
  <c r="H8" i="36"/>
  <c r="H11" i="36"/>
  <c r="D30" i="36"/>
  <c r="D36" i="36"/>
  <c r="M54" i="36"/>
  <c r="D53" i="36"/>
  <c r="C73" i="36"/>
  <c r="M73" i="36"/>
  <c r="C81" i="36"/>
  <c r="B86" i="36"/>
  <c r="L86" i="36"/>
  <c r="J101" i="36"/>
  <c r="O22" i="37"/>
  <c r="O13" i="37"/>
  <c r="M57" i="37"/>
  <c r="O14" i="37"/>
  <c r="J14" i="37"/>
  <c r="D21" i="37"/>
  <c r="O12" i="37"/>
  <c r="N13" i="37"/>
  <c r="N12" i="37"/>
  <c r="D11" i="37"/>
  <c r="N11" i="37"/>
  <c r="P11" i="37" s="1"/>
  <c r="N14" i="37"/>
  <c r="C63" i="36"/>
  <c r="C64" i="36"/>
  <c r="C8" i="36"/>
  <c r="B17" i="36"/>
  <c r="I12" i="36"/>
  <c r="L20" i="36"/>
  <c r="C20" i="36"/>
  <c r="I26" i="36"/>
  <c r="D28" i="36"/>
  <c r="O28" i="36"/>
  <c r="N31" i="36"/>
  <c r="G44" i="36"/>
  <c r="C49" i="36"/>
  <c r="M49" i="36"/>
  <c r="I46" i="36"/>
  <c r="H63" i="36"/>
  <c r="G64" i="36"/>
  <c r="M64" i="36"/>
  <c r="H81" i="36"/>
  <c r="N82" i="36"/>
  <c r="H91" i="36"/>
  <c r="D101" i="36"/>
  <c r="I101" i="36"/>
  <c r="N101" i="36"/>
  <c r="I4" i="36"/>
  <c r="M11" i="36"/>
  <c r="H17" i="36"/>
  <c r="N12" i="36"/>
  <c r="C32" i="36"/>
  <c r="I28" i="36"/>
  <c r="N35" i="36"/>
  <c r="C54" i="36"/>
  <c r="G63" i="36"/>
  <c r="D56" i="36"/>
  <c r="D67" i="36"/>
  <c r="C86" i="36"/>
  <c r="G91" i="36"/>
  <c r="I91" i="36" s="1"/>
  <c r="M56" i="37"/>
  <c r="M63" i="36"/>
  <c r="M91" i="36"/>
  <c r="L8" i="36"/>
  <c r="C11" i="36"/>
  <c r="C17" i="36"/>
  <c r="L17" i="36"/>
  <c r="D14" i="36"/>
  <c r="I15" i="36"/>
  <c r="D18" i="36"/>
  <c r="J28" i="36"/>
  <c r="M32" i="36"/>
  <c r="D29" i="36"/>
  <c r="N29" i="36"/>
  <c r="E30" i="36"/>
  <c r="I31" i="36"/>
  <c r="D35" i="36"/>
  <c r="G39" i="36"/>
  <c r="C44" i="36"/>
  <c r="M44" i="36"/>
  <c r="N43" i="36"/>
  <c r="I45" i="36"/>
  <c r="N46" i="36"/>
  <c r="H54" i="36"/>
  <c r="D55" i="36"/>
  <c r="L63" i="36"/>
  <c r="B64" i="36"/>
  <c r="H64" i="36"/>
  <c r="B73" i="36"/>
  <c r="H73" i="36"/>
  <c r="D68" i="36"/>
  <c r="I69" i="36"/>
  <c r="N76" i="36"/>
  <c r="N77" i="36"/>
  <c r="H86" i="36"/>
  <c r="I84" i="36"/>
  <c r="I85" i="36"/>
  <c r="D88" i="36"/>
  <c r="N89" i="36"/>
  <c r="N90" i="36"/>
  <c r="I100" i="36"/>
  <c r="G22" i="37"/>
  <c r="M55" i="37"/>
  <c r="J13" i="37"/>
  <c r="O15" i="37"/>
  <c r="P15" i="37" s="1"/>
  <c r="M47" i="37"/>
  <c r="S49" i="36"/>
  <c r="T63" i="36"/>
  <c r="T64" i="36"/>
  <c r="R60" i="36"/>
  <c r="M41" i="37"/>
  <c r="M40" i="37"/>
  <c r="M39" i="37"/>
  <c r="M22" i="37"/>
  <c r="J23" i="37"/>
  <c r="G21" i="37"/>
  <c r="G23" i="37"/>
  <c r="O23" i="37"/>
  <c r="G13" i="37"/>
  <c r="J11" i="37"/>
  <c r="J15" i="37"/>
  <c r="J12" i="37"/>
  <c r="O21" i="37"/>
  <c r="J22" i="37"/>
  <c r="J21" i="37"/>
  <c r="D15" i="37"/>
  <c r="N21" i="37"/>
  <c r="N22" i="37"/>
  <c r="N23" i="37"/>
  <c r="M13" i="37"/>
  <c r="D14" i="37"/>
  <c r="D13" i="37"/>
  <c r="M11" i="37"/>
  <c r="M15" i="37"/>
  <c r="G12" i="37"/>
  <c r="G11" i="37"/>
  <c r="G14" i="37"/>
  <c r="D12" i="37"/>
  <c r="B32" i="36"/>
  <c r="L32" i="36"/>
  <c r="B39" i="36"/>
  <c r="L39" i="36"/>
  <c r="B44" i="36"/>
  <c r="B49" i="36"/>
  <c r="B54" i="36"/>
  <c r="G81" i="36"/>
  <c r="B8" i="36"/>
  <c r="B11" i="36"/>
  <c r="L11" i="36"/>
  <c r="T21" i="36"/>
  <c r="J26" i="36"/>
  <c r="O26" i="36"/>
  <c r="E29" i="36"/>
  <c r="O29" i="36"/>
  <c r="T32" i="36"/>
  <c r="T39" i="36"/>
  <c r="Q93" i="36"/>
  <c r="J100" i="36"/>
  <c r="N5" i="36"/>
  <c r="S8" i="36"/>
  <c r="S11" i="36"/>
  <c r="D12" i="36"/>
  <c r="N18" i="36"/>
  <c r="I55" i="36"/>
  <c r="B58" i="36"/>
  <c r="G58" i="36"/>
  <c r="L58" i="36"/>
  <c r="Q60" i="36"/>
  <c r="B63" i="36"/>
  <c r="L64" i="36"/>
  <c r="N67" i="36"/>
  <c r="G73" i="36"/>
  <c r="I82" i="36"/>
  <c r="I88" i="36"/>
  <c r="S91" i="36"/>
  <c r="D92" i="36"/>
  <c r="I92" i="36"/>
  <c r="I93" i="36" s="1"/>
  <c r="N92" i="36"/>
  <c r="S92" i="36"/>
  <c r="G32" i="36"/>
  <c r="L44" i="36"/>
  <c r="L49" i="36"/>
  <c r="L54" i="36"/>
  <c r="B81" i="36"/>
  <c r="L81" i="36"/>
  <c r="G8" i="36"/>
  <c r="G11" i="36"/>
  <c r="E26" i="36"/>
  <c r="J29" i="36"/>
  <c r="T44" i="36"/>
  <c r="T49" i="36"/>
  <c r="T54" i="36"/>
  <c r="T81" i="36"/>
  <c r="B91" i="36"/>
  <c r="L91" i="36"/>
  <c r="E100" i="36"/>
  <c r="O100" i="36"/>
  <c r="I18" i="36"/>
  <c r="C58" i="36"/>
  <c r="H58" i="36"/>
  <c r="M58" i="36"/>
  <c r="D82" i="36"/>
  <c r="I77" i="34"/>
  <c r="D84" i="34"/>
  <c r="G99" i="34"/>
  <c r="G102" i="34" s="1"/>
  <c r="L99" i="34"/>
  <c r="L102" i="34" s="1"/>
  <c r="B99" i="34"/>
  <c r="B102" i="34" s="1"/>
  <c r="I90" i="34"/>
  <c r="N85" i="34"/>
  <c r="N83" i="34"/>
  <c r="N90" i="34"/>
  <c r="H99" i="34"/>
  <c r="H102" i="34" s="1"/>
  <c r="M99" i="34"/>
  <c r="M102" i="34" s="1"/>
  <c r="N100" i="34"/>
  <c r="D85" i="34"/>
  <c r="D89" i="34"/>
  <c r="N80" i="34"/>
  <c r="D90" i="34"/>
  <c r="I83" i="34"/>
  <c r="N101" i="34"/>
  <c r="C99" i="34"/>
  <c r="C102" i="34" s="1"/>
  <c r="I38" i="34"/>
  <c r="I43" i="34"/>
  <c r="I48" i="34"/>
  <c r="I53" i="34"/>
  <c r="I57" i="34"/>
  <c r="I72" i="34"/>
  <c r="B81" i="34"/>
  <c r="N88" i="34"/>
  <c r="D78" i="34"/>
  <c r="D83" i="34"/>
  <c r="D88" i="34"/>
  <c r="G81" i="34"/>
  <c r="I85" i="34"/>
  <c r="I88" i="34"/>
  <c r="N76" i="34"/>
  <c r="N79" i="34"/>
  <c r="H81" i="34"/>
  <c r="D76" i="34"/>
  <c r="I84" i="34"/>
  <c r="I89" i="34"/>
  <c r="N78" i="34"/>
  <c r="I76" i="34"/>
  <c r="N43" i="34"/>
  <c r="C81" i="34"/>
  <c r="N38" i="34"/>
  <c r="D57" i="34"/>
  <c r="N53" i="34"/>
  <c r="B63" i="34"/>
  <c r="C63" i="34"/>
  <c r="N48" i="34"/>
  <c r="N57" i="34"/>
  <c r="H20" i="34"/>
  <c r="G20" i="34"/>
  <c r="M20" i="34"/>
  <c r="D30" i="34"/>
  <c r="E30" i="34"/>
  <c r="C20" i="34"/>
  <c r="L20" i="34"/>
  <c r="O20" i="34" s="1"/>
  <c r="B20" i="34"/>
  <c r="D72" i="34"/>
  <c r="D53" i="34"/>
  <c r="D48" i="34"/>
  <c r="D43" i="34"/>
  <c r="D38" i="34"/>
  <c r="I27" i="34"/>
  <c r="N29" i="34"/>
  <c r="N31" i="34"/>
  <c r="N28" i="34"/>
  <c r="N27" i="34"/>
  <c r="N26" i="34"/>
  <c r="S26" i="34"/>
  <c r="S27" i="34"/>
  <c r="S28" i="34"/>
  <c r="S29" i="34"/>
  <c r="G32" i="34"/>
  <c r="D27" i="34"/>
  <c r="D26" i="34"/>
  <c r="S6" i="34"/>
  <c r="N6" i="34"/>
  <c r="I9" i="34"/>
  <c r="I5" i="34"/>
  <c r="I6" i="34"/>
  <c r="I7" i="34"/>
  <c r="I4" i="34"/>
  <c r="D18" i="34"/>
  <c r="D13" i="34"/>
  <c r="D14" i="34"/>
  <c r="D15" i="34"/>
  <c r="D16" i="34"/>
  <c r="D12" i="34"/>
  <c r="D10" i="34"/>
  <c r="D9" i="34"/>
  <c r="D5" i="34"/>
  <c r="D6" i="34"/>
  <c r="D7" i="34"/>
  <c r="D4" i="34"/>
  <c r="R102" i="34"/>
  <c r="Q102" i="34"/>
  <c r="T101" i="34"/>
  <c r="O101" i="34"/>
  <c r="J101" i="34"/>
  <c r="I101" i="34"/>
  <c r="E101" i="34"/>
  <c r="D101" i="34"/>
  <c r="T100" i="34"/>
  <c r="O100" i="34"/>
  <c r="J100" i="34"/>
  <c r="I100" i="34"/>
  <c r="E100" i="34"/>
  <c r="D100" i="34"/>
  <c r="T99" i="34"/>
  <c r="R92" i="34"/>
  <c r="Q92" i="34"/>
  <c r="R91" i="34"/>
  <c r="Q91" i="34"/>
  <c r="M91" i="34"/>
  <c r="L91" i="34"/>
  <c r="H91" i="34"/>
  <c r="G91" i="34"/>
  <c r="C91" i="34"/>
  <c r="B91" i="34"/>
  <c r="S87" i="34"/>
  <c r="N87" i="34"/>
  <c r="I87" i="34"/>
  <c r="D87" i="34"/>
  <c r="R86" i="34"/>
  <c r="Q86" i="34"/>
  <c r="M86" i="34"/>
  <c r="L86" i="34"/>
  <c r="H86" i="34"/>
  <c r="G86" i="34"/>
  <c r="C86" i="34"/>
  <c r="B86" i="34"/>
  <c r="S83" i="34"/>
  <c r="S82" i="34"/>
  <c r="N82" i="34"/>
  <c r="I82" i="34"/>
  <c r="D82" i="34"/>
  <c r="R81" i="34"/>
  <c r="Q81" i="34"/>
  <c r="M81" i="34"/>
  <c r="L81" i="34"/>
  <c r="S78" i="34"/>
  <c r="S77" i="34"/>
  <c r="N77" i="34"/>
  <c r="R73" i="34"/>
  <c r="Q73" i="34"/>
  <c r="M73" i="34"/>
  <c r="L73" i="34"/>
  <c r="H73" i="34"/>
  <c r="G73" i="34"/>
  <c r="C73" i="34"/>
  <c r="B73" i="34"/>
  <c r="S72" i="34"/>
  <c r="N72" i="34"/>
  <c r="S71" i="34"/>
  <c r="N71" i="34"/>
  <c r="I71" i="34"/>
  <c r="D71" i="34"/>
  <c r="S70" i="34"/>
  <c r="N70" i="34"/>
  <c r="I70" i="34"/>
  <c r="D70" i="34"/>
  <c r="S69" i="34"/>
  <c r="N69" i="34"/>
  <c r="I69" i="34"/>
  <c r="D69" i="34"/>
  <c r="S68" i="34"/>
  <c r="N68" i="34"/>
  <c r="I68" i="34"/>
  <c r="D68" i="34"/>
  <c r="S67" i="34"/>
  <c r="N67" i="34"/>
  <c r="I67" i="34"/>
  <c r="D67" i="34"/>
  <c r="R64" i="34"/>
  <c r="Q64" i="34"/>
  <c r="M64" i="34"/>
  <c r="L64" i="34"/>
  <c r="H64" i="34"/>
  <c r="G64" i="34"/>
  <c r="C64" i="34"/>
  <c r="B64" i="34"/>
  <c r="R63" i="34"/>
  <c r="Q63" i="34"/>
  <c r="M63" i="34"/>
  <c r="L63" i="34"/>
  <c r="H63" i="34"/>
  <c r="G63" i="34"/>
  <c r="T59" i="34"/>
  <c r="S59" i="34"/>
  <c r="O59" i="34"/>
  <c r="N59" i="34"/>
  <c r="J59" i="34"/>
  <c r="I59" i="34"/>
  <c r="E59" i="34"/>
  <c r="D59" i="34"/>
  <c r="R58" i="34"/>
  <c r="Q58" i="34"/>
  <c r="M58" i="34"/>
  <c r="L58" i="34"/>
  <c r="H58" i="34"/>
  <c r="G58" i="34"/>
  <c r="C58" i="34"/>
  <c r="B58" i="34"/>
  <c r="S56" i="34"/>
  <c r="N56" i="34"/>
  <c r="I56" i="34"/>
  <c r="D56" i="34"/>
  <c r="S55" i="34"/>
  <c r="N55" i="34"/>
  <c r="I55" i="34"/>
  <c r="D55" i="34"/>
  <c r="R54" i="34"/>
  <c r="Q54" i="34"/>
  <c r="M54" i="34"/>
  <c r="L54" i="34"/>
  <c r="H54" i="34"/>
  <c r="G54" i="34"/>
  <c r="C54" i="34"/>
  <c r="B54" i="34"/>
  <c r="S51" i="34"/>
  <c r="N51" i="34"/>
  <c r="I51" i="34"/>
  <c r="D51" i="34"/>
  <c r="S50" i="34"/>
  <c r="N50" i="34"/>
  <c r="I50" i="34"/>
  <c r="D50" i="34"/>
  <c r="R49" i="34"/>
  <c r="Q49" i="34"/>
  <c r="M49" i="34"/>
  <c r="L49" i="34"/>
  <c r="H49" i="34"/>
  <c r="G49" i="34"/>
  <c r="C49" i="34"/>
  <c r="B49" i="34"/>
  <c r="S46" i="34"/>
  <c r="N46" i="34"/>
  <c r="I46" i="34"/>
  <c r="D46" i="34"/>
  <c r="S45" i="34"/>
  <c r="N45" i="34"/>
  <c r="I45" i="34"/>
  <c r="D45" i="34"/>
  <c r="R44" i="34"/>
  <c r="Q44" i="34"/>
  <c r="M44" i="34"/>
  <c r="L44" i="34"/>
  <c r="H44" i="34"/>
  <c r="G44" i="34"/>
  <c r="C44" i="34"/>
  <c r="B44" i="34"/>
  <c r="S41" i="34"/>
  <c r="N41" i="34"/>
  <c r="I41" i="34"/>
  <c r="D41" i="34"/>
  <c r="S40" i="34"/>
  <c r="N40" i="34"/>
  <c r="I40" i="34"/>
  <c r="D40" i="34"/>
  <c r="R39" i="34"/>
  <c r="R60" i="34" s="1"/>
  <c r="Q39" i="34"/>
  <c r="M39" i="34"/>
  <c r="L39" i="34"/>
  <c r="H39" i="34"/>
  <c r="G39" i="34"/>
  <c r="C39" i="34"/>
  <c r="C60" i="34" s="1"/>
  <c r="B39" i="34"/>
  <c r="S36" i="34"/>
  <c r="N36" i="34"/>
  <c r="I36" i="34"/>
  <c r="D36" i="34"/>
  <c r="S35" i="34"/>
  <c r="N35" i="34"/>
  <c r="I35" i="34"/>
  <c r="D35" i="34"/>
  <c r="R32" i="34"/>
  <c r="Q32" i="34"/>
  <c r="M32" i="34"/>
  <c r="L32" i="34"/>
  <c r="H32" i="34"/>
  <c r="C32" i="34"/>
  <c r="B32" i="34"/>
  <c r="T31" i="34"/>
  <c r="S31" i="34"/>
  <c r="O31" i="34"/>
  <c r="J31" i="34"/>
  <c r="I31" i="34"/>
  <c r="E31" i="34"/>
  <c r="D31" i="34"/>
  <c r="T29" i="34"/>
  <c r="O29" i="34"/>
  <c r="J29" i="34"/>
  <c r="I29" i="34"/>
  <c r="E29" i="34"/>
  <c r="D29" i="34"/>
  <c r="T28" i="34"/>
  <c r="O28" i="34"/>
  <c r="J28" i="34"/>
  <c r="I28" i="34"/>
  <c r="E28" i="34"/>
  <c r="D28" i="34"/>
  <c r="T26" i="34"/>
  <c r="O26" i="34"/>
  <c r="J26" i="34"/>
  <c r="I26" i="34"/>
  <c r="E26" i="34"/>
  <c r="T20" i="34"/>
  <c r="S20" i="34"/>
  <c r="S18" i="34"/>
  <c r="N18" i="34"/>
  <c r="I18" i="34"/>
  <c r="R17" i="34"/>
  <c r="Q17" i="34"/>
  <c r="M17" i="34"/>
  <c r="L17" i="34"/>
  <c r="H17" i="34"/>
  <c r="G17" i="34"/>
  <c r="C17" i="34"/>
  <c r="B17" i="34"/>
  <c r="S16" i="34"/>
  <c r="N16" i="34"/>
  <c r="I16" i="34"/>
  <c r="S15" i="34"/>
  <c r="N15" i="34"/>
  <c r="I15" i="34"/>
  <c r="S14" i="34"/>
  <c r="N14" i="34"/>
  <c r="I14" i="34"/>
  <c r="S13" i="34"/>
  <c r="N13" i="34"/>
  <c r="I13" i="34"/>
  <c r="S12" i="34"/>
  <c r="N12" i="34"/>
  <c r="I12" i="34"/>
  <c r="R11" i="34"/>
  <c r="Q11" i="34"/>
  <c r="M11" i="34"/>
  <c r="L11" i="34"/>
  <c r="H11" i="34"/>
  <c r="G11" i="34"/>
  <c r="C11" i="34"/>
  <c r="B11" i="34"/>
  <c r="S10" i="34"/>
  <c r="N10" i="34"/>
  <c r="I10" i="34"/>
  <c r="S9" i="34"/>
  <c r="N9" i="34"/>
  <c r="R8" i="34"/>
  <c r="Q8" i="34"/>
  <c r="M8" i="34"/>
  <c r="L8" i="34"/>
  <c r="H8" i="34"/>
  <c r="G8" i="34"/>
  <c r="C8" i="34"/>
  <c r="B8" i="34"/>
  <c r="S7" i="34"/>
  <c r="N7" i="34"/>
  <c r="S5" i="34"/>
  <c r="N5" i="34"/>
  <c r="S4" i="34"/>
  <c r="N4" i="34"/>
  <c r="J91" i="36" l="1"/>
  <c r="I17" i="36"/>
  <c r="N8" i="36"/>
  <c r="E99" i="36"/>
  <c r="I99" i="36"/>
  <c r="I86" i="36"/>
  <c r="I73" i="36"/>
  <c r="E64" i="36"/>
  <c r="I39" i="36"/>
  <c r="P22" i="37"/>
  <c r="N99" i="36"/>
  <c r="B102" i="36"/>
  <c r="E102" i="36" s="1"/>
  <c r="J86" i="36"/>
  <c r="J73" i="36"/>
  <c r="D64" i="36"/>
  <c r="N73" i="36"/>
  <c r="D99" i="36"/>
  <c r="J64" i="36"/>
  <c r="J54" i="36"/>
  <c r="M21" i="36"/>
  <c r="N20" i="36"/>
  <c r="O86" i="36"/>
  <c r="I49" i="36"/>
  <c r="E20" i="36"/>
  <c r="N17" i="36"/>
  <c r="J20" i="36"/>
  <c r="J39" i="36"/>
  <c r="O99" i="36"/>
  <c r="H21" i="36"/>
  <c r="M93" i="36"/>
  <c r="H60" i="36"/>
  <c r="J99" i="36"/>
  <c r="N86" i="36"/>
  <c r="O20" i="36"/>
  <c r="O73" i="36"/>
  <c r="I20" i="36"/>
  <c r="O17" i="36"/>
  <c r="G93" i="36"/>
  <c r="H93" i="36"/>
  <c r="I64" i="36"/>
  <c r="O8" i="36"/>
  <c r="E73" i="36"/>
  <c r="J32" i="36"/>
  <c r="I54" i="36"/>
  <c r="J17" i="36"/>
  <c r="D20" i="36"/>
  <c r="C21" i="36"/>
  <c r="O63" i="36"/>
  <c r="C93" i="36"/>
  <c r="J63" i="36"/>
  <c r="I44" i="36"/>
  <c r="I32" i="36"/>
  <c r="E17" i="36"/>
  <c r="M60" i="36"/>
  <c r="J49" i="36"/>
  <c r="L21" i="36"/>
  <c r="O21" i="36" s="1"/>
  <c r="L93" i="36"/>
  <c r="D73" i="36"/>
  <c r="P13" i="37"/>
  <c r="P12" i="37"/>
  <c r="C60" i="36"/>
  <c r="J44" i="36"/>
  <c r="D86" i="36"/>
  <c r="I63" i="36"/>
  <c r="D17" i="36"/>
  <c r="N63" i="36"/>
  <c r="G60" i="36"/>
  <c r="J60" i="36" s="1"/>
  <c r="E86" i="36"/>
  <c r="P14" i="37"/>
  <c r="P21" i="37"/>
  <c r="P23" i="37"/>
  <c r="E8" i="36"/>
  <c r="D8" i="36"/>
  <c r="D44" i="36"/>
  <c r="E44" i="36"/>
  <c r="E91" i="36"/>
  <c r="D91" i="36"/>
  <c r="D81" i="36"/>
  <c r="E81" i="36"/>
  <c r="T60" i="36"/>
  <c r="S60" i="36"/>
  <c r="D58" i="36"/>
  <c r="E58" i="36"/>
  <c r="E11" i="36"/>
  <c r="D11" i="36"/>
  <c r="N32" i="36"/>
  <c r="O32" i="36"/>
  <c r="O91" i="36"/>
  <c r="N91" i="36"/>
  <c r="N81" i="36"/>
  <c r="O81" i="36"/>
  <c r="N44" i="36"/>
  <c r="O44" i="36"/>
  <c r="D63" i="36"/>
  <c r="E63" i="36"/>
  <c r="I58" i="36"/>
  <c r="I60" i="36" s="1"/>
  <c r="J58" i="36"/>
  <c r="O11" i="36"/>
  <c r="N11" i="36"/>
  <c r="D54" i="36"/>
  <c r="E54" i="36"/>
  <c r="D39" i="36"/>
  <c r="E39" i="36"/>
  <c r="B60" i="36"/>
  <c r="I102" i="36"/>
  <c r="J102" i="36"/>
  <c r="J11" i="36"/>
  <c r="I11" i="36"/>
  <c r="N54" i="36"/>
  <c r="O54" i="36"/>
  <c r="D32" i="36"/>
  <c r="E32" i="36"/>
  <c r="T93" i="36"/>
  <c r="S93" i="36"/>
  <c r="D49" i="36"/>
  <c r="E49" i="36"/>
  <c r="J8" i="36"/>
  <c r="I8" i="36"/>
  <c r="N49" i="36"/>
  <c r="O49" i="36"/>
  <c r="O64" i="36"/>
  <c r="N64" i="36"/>
  <c r="N58" i="36"/>
  <c r="O58" i="36"/>
  <c r="I81" i="36"/>
  <c r="J81" i="36"/>
  <c r="N39" i="36"/>
  <c r="O39" i="36"/>
  <c r="L60" i="36"/>
  <c r="N102" i="36"/>
  <c r="O102" i="36"/>
  <c r="G21" i="36"/>
  <c r="B93" i="36"/>
  <c r="B21" i="36"/>
  <c r="J99" i="34"/>
  <c r="I99" i="34"/>
  <c r="N99" i="34"/>
  <c r="E99" i="34"/>
  <c r="O99" i="34"/>
  <c r="D99" i="34"/>
  <c r="I73" i="34"/>
  <c r="E63" i="34"/>
  <c r="M60" i="34"/>
  <c r="H60" i="34"/>
  <c r="J20" i="34"/>
  <c r="I20" i="34"/>
  <c r="N20" i="34"/>
  <c r="D20" i="34"/>
  <c r="E20" i="34"/>
  <c r="D17" i="34"/>
  <c r="I17" i="34"/>
  <c r="S17" i="34"/>
  <c r="T17" i="34"/>
  <c r="T11" i="34"/>
  <c r="I102" i="34"/>
  <c r="S102" i="34"/>
  <c r="S11" i="34"/>
  <c r="D11" i="34"/>
  <c r="N11" i="34"/>
  <c r="O102" i="34"/>
  <c r="E8" i="34"/>
  <c r="J73" i="34"/>
  <c r="S73" i="34"/>
  <c r="I81" i="34"/>
  <c r="S81" i="34"/>
  <c r="I86" i="34"/>
  <c r="S86" i="34"/>
  <c r="I91" i="34"/>
  <c r="S91" i="34"/>
  <c r="J8" i="34"/>
  <c r="S8" i="34"/>
  <c r="N102" i="34"/>
  <c r="D8" i="34"/>
  <c r="D102" i="34"/>
  <c r="I11" i="34"/>
  <c r="J32" i="34"/>
  <c r="T32" i="34"/>
  <c r="J39" i="34"/>
  <c r="T39" i="34"/>
  <c r="D73" i="34"/>
  <c r="N73" i="34"/>
  <c r="J102" i="34"/>
  <c r="T8" i="34"/>
  <c r="O11" i="34"/>
  <c r="D91" i="34"/>
  <c r="N91" i="34"/>
  <c r="D86" i="34"/>
  <c r="N86" i="34"/>
  <c r="D81" i="34"/>
  <c r="N81" i="34"/>
  <c r="J58" i="34"/>
  <c r="T58" i="34"/>
  <c r="J54" i="34"/>
  <c r="T54" i="34"/>
  <c r="J49" i="34"/>
  <c r="T49" i="34"/>
  <c r="J44" i="34"/>
  <c r="T44" i="34"/>
  <c r="J63" i="34"/>
  <c r="T63" i="34"/>
  <c r="J64" i="34"/>
  <c r="T64" i="34"/>
  <c r="M21" i="34"/>
  <c r="H93" i="34"/>
  <c r="R93" i="34"/>
  <c r="L21" i="34"/>
  <c r="E73" i="34"/>
  <c r="B93" i="34"/>
  <c r="G93" i="34"/>
  <c r="L93" i="34"/>
  <c r="Q93" i="34"/>
  <c r="I8" i="34"/>
  <c r="E11" i="34"/>
  <c r="C21" i="34"/>
  <c r="Q21" i="34"/>
  <c r="I32" i="34"/>
  <c r="E32" i="34"/>
  <c r="O32" i="34"/>
  <c r="E39" i="34"/>
  <c r="O39" i="34"/>
  <c r="E44" i="34"/>
  <c r="O44" i="34"/>
  <c r="E49" i="34"/>
  <c r="O49" i="34"/>
  <c r="E54" i="34"/>
  <c r="O54" i="34"/>
  <c r="E58" i="34"/>
  <c r="O58" i="34"/>
  <c r="O63" i="34"/>
  <c r="E64" i="34"/>
  <c r="O64" i="34"/>
  <c r="O73" i="34"/>
  <c r="T73" i="34"/>
  <c r="E81" i="34"/>
  <c r="J81" i="34"/>
  <c r="O81" i="34"/>
  <c r="T81" i="34"/>
  <c r="E86" i="34"/>
  <c r="J86" i="34"/>
  <c r="O86" i="34"/>
  <c r="T86" i="34"/>
  <c r="E91" i="34"/>
  <c r="J91" i="34"/>
  <c r="O91" i="34"/>
  <c r="T91" i="34"/>
  <c r="E92" i="34"/>
  <c r="J92" i="34"/>
  <c r="O92" i="34"/>
  <c r="T92" i="34"/>
  <c r="T102" i="34"/>
  <c r="G21" i="34"/>
  <c r="C93" i="34"/>
  <c r="M93" i="34"/>
  <c r="O8" i="34"/>
  <c r="R21" i="34"/>
  <c r="N8" i="34"/>
  <c r="J11" i="34"/>
  <c r="B21" i="34"/>
  <c r="H21" i="34"/>
  <c r="N17" i="34"/>
  <c r="D92" i="34"/>
  <c r="I92" i="34"/>
  <c r="I93" i="34" s="1"/>
  <c r="N92" i="34"/>
  <c r="S92" i="34"/>
  <c r="E102" i="34"/>
  <c r="E17" i="34"/>
  <c r="J17" i="34"/>
  <c r="O17" i="34"/>
  <c r="D32" i="34"/>
  <c r="N32" i="34"/>
  <c r="S32" i="34"/>
  <c r="D39" i="34"/>
  <c r="I39" i="34"/>
  <c r="N39" i="34"/>
  <c r="S39" i="34"/>
  <c r="D44" i="34"/>
  <c r="I44" i="34"/>
  <c r="N44" i="34"/>
  <c r="S44" i="34"/>
  <c r="D49" i="34"/>
  <c r="I49" i="34"/>
  <c r="N49" i="34"/>
  <c r="S49" i="34"/>
  <c r="D54" i="34"/>
  <c r="I54" i="34"/>
  <c r="N54" i="34"/>
  <c r="S54" i="34"/>
  <c r="D58" i="34"/>
  <c r="I58" i="34"/>
  <c r="I60" i="34" s="1"/>
  <c r="N58" i="34"/>
  <c r="S58" i="34"/>
  <c r="D63" i="34"/>
  <c r="I63" i="34"/>
  <c r="N63" i="34"/>
  <c r="S63" i="34"/>
  <c r="D64" i="34"/>
  <c r="I64" i="34"/>
  <c r="N64" i="34"/>
  <c r="S64" i="34"/>
  <c r="B60" i="34"/>
  <c r="G60" i="34"/>
  <c r="L60" i="34"/>
  <c r="Q60" i="34"/>
  <c r="O93" i="36" l="1"/>
  <c r="D102" i="36"/>
  <c r="N93" i="36"/>
  <c r="N21" i="36"/>
  <c r="J93" i="36"/>
  <c r="I21" i="36"/>
  <c r="J21" i="36"/>
  <c r="E93" i="36"/>
  <c r="D93" i="36"/>
  <c r="N60" i="36"/>
  <c r="O60" i="36"/>
  <c r="D21" i="36"/>
  <c r="E21" i="36"/>
  <c r="D60" i="36"/>
  <c r="E60" i="36"/>
  <c r="J60" i="34"/>
  <c r="J21" i="34"/>
  <c r="E21" i="34"/>
  <c r="S21" i="34"/>
  <c r="N21" i="34"/>
  <c r="O21" i="34"/>
  <c r="T21" i="34"/>
  <c r="I21" i="34"/>
  <c r="E93" i="34"/>
  <c r="D21" i="34"/>
  <c r="T93" i="34"/>
  <c r="S93" i="34"/>
  <c r="N93" i="34"/>
  <c r="O93" i="34"/>
  <c r="D93" i="34"/>
  <c r="J93" i="34"/>
  <c r="O60" i="34"/>
  <c r="N60" i="34"/>
  <c r="T60" i="34"/>
  <c r="S60" i="34"/>
  <c r="E60" i="34"/>
  <c r="D60" i="34"/>
</calcChain>
</file>

<file path=xl/sharedStrings.xml><?xml version="1.0" encoding="utf-8"?>
<sst xmlns="http://schemas.openxmlformats.org/spreadsheetml/2006/main" count="1092" uniqueCount="260">
  <si>
    <t>EBITDA</t>
  </si>
  <si>
    <t>EBIT</t>
  </si>
  <si>
    <t>Enel Energia</t>
  </si>
  <si>
    <t>Enel Sole</t>
  </si>
  <si>
    <t>Other and Elisions</t>
  </si>
  <si>
    <t>Change</t>
  </si>
  <si>
    <t>D&amp;A and write-downs (€mn)</t>
  </si>
  <si>
    <t>Enel.si</t>
  </si>
  <si>
    <t>Enel Produzione</t>
  </si>
  <si>
    <t>Enel Spa</t>
  </si>
  <si>
    <t>Enel Servizio Elettrico</t>
  </si>
  <si>
    <t xml:space="preserve">Enel Ingegneria e Innovazione </t>
  </si>
  <si>
    <t>Enel Distribuzione</t>
  </si>
  <si>
    <t>%</t>
  </si>
  <si>
    <t>Holding</t>
  </si>
  <si>
    <t>Capex</t>
  </si>
  <si>
    <t>Headcount</t>
  </si>
  <si>
    <t>Upstream</t>
  </si>
  <si>
    <t>Russia</t>
  </si>
  <si>
    <t>Iberia</t>
  </si>
  <si>
    <t>LATAM</t>
  </si>
  <si>
    <t>Generation</t>
  </si>
  <si>
    <t>1Q2014 restated</t>
  </si>
  <si>
    <t>1Q2015</t>
  </si>
  <si>
    <t>Infrastructure and Network</t>
  </si>
  <si>
    <t>Retail</t>
  </si>
  <si>
    <t>Other</t>
  </si>
  <si>
    <t>Generation &amp; Trading</t>
  </si>
  <si>
    <t>Revenue</t>
  </si>
  <si>
    <t>Argentina</t>
  </si>
  <si>
    <t>Brasile</t>
  </si>
  <si>
    <t>Distribution</t>
  </si>
  <si>
    <t>Chile</t>
  </si>
  <si>
    <t>Colombia</t>
  </si>
  <si>
    <t>Peru</t>
  </si>
  <si>
    <t>Services</t>
  </si>
  <si>
    <t>TOTAL</t>
  </si>
  <si>
    <t>Slovakia</t>
  </si>
  <si>
    <t>Enel Trade*</t>
  </si>
  <si>
    <t>*Trade Hungary e Trade Romania confluiti in East Europe</t>
  </si>
  <si>
    <t>*Include Trade Hungary e Trade Romania</t>
  </si>
  <si>
    <t>Other*</t>
  </si>
  <si>
    <t>TOTAL REVENUES</t>
  </si>
  <si>
    <t>GENERATION</t>
  </si>
  <si>
    <t>DISTRIBUTION</t>
  </si>
  <si>
    <t>TOTAL EBITDA</t>
  </si>
  <si>
    <t>TOTAL EBIT</t>
  </si>
  <si>
    <t>of which SEIE</t>
  </si>
  <si>
    <t>1Q15</t>
  </si>
  <si>
    <t>ITALY</t>
  </si>
  <si>
    <t>IBERIA</t>
  </si>
  <si>
    <t>RENEWABLES</t>
  </si>
  <si>
    <t>EAST EUROPE</t>
  </si>
  <si>
    <t>ALTRO, ELISIONI E RETTIFICHE</t>
  </si>
  <si>
    <t>Net income</t>
  </si>
  <si>
    <t>1Q14 Rest</t>
  </si>
  <si>
    <t>Romania</t>
  </si>
  <si>
    <t>East Europe</t>
  </si>
  <si>
    <t>Elisioni e rettifiche</t>
  </si>
  <si>
    <t>Totale</t>
  </si>
  <si>
    <t>Italia</t>
  </si>
  <si>
    <t>Renew - Italia</t>
  </si>
  <si>
    <t>EGP Espana</t>
  </si>
  <si>
    <t>EGP Hellas</t>
  </si>
  <si>
    <t>Latin America</t>
  </si>
  <si>
    <t>Nord America</t>
  </si>
  <si>
    <t xml:space="preserve">Milioni di euro </t>
  </si>
  <si>
    <t>Altro Elisioni e rettifiche</t>
  </si>
  <si>
    <t>MAR</t>
  </si>
  <si>
    <t>2015</t>
  </si>
  <si>
    <t>Italia - Generazione e Trading</t>
  </si>
  <si>
    <t>Italia - Distribuzione</t>
  </si>
  <si>
    <t>Italia - Mercato</t>
  </si>
  <si>
    <t>Italia - Servizi e altro</t>
  </si>
  <si>
    <t>Rinnovabili</t>
  </si>
  <si>
    <t>Eastern Europe</t>
  </si>
  <si>
    <t>services</t>
  </si>
  <si>
    <t>Other and Elision</t>
  </si>
  <si>
    <t>change</t>
  </si>
  <si>
    <t xml:space="preserve">Generation &amp; Trading </t>
  </si>
  <si>
    <t xml:space="preserve">Infrastructure &amp; Network </t>
  </si>
  <si>
    <t xml:space="preserve">Retail  </t>
  </si>
  <si>
    <t xml:space="preserve">Other  </t>
  </si>
  <si>
    <t xml:space="preserve">TOTAL  </t>
  </si>
  <si>
    <t xml:space="preserve">Revenues </t>
  </si>
  <si>
    <t xml:space="preserve">EBITDA </t>
  </si>
  <si>
    <t xml:space="preserve">EBIT </t>
  </si>
  <si>
    <t xml:space="preserve">Capex </t>
  </si>
  <si>
    <t>Agentina</t>
  </si>
  <si>
    <t>colombia</t>
  </si>
  <si>
    <t xml:space="preserve">Perù </t>
  </si>
  <si>
    <t xml:space="preserve">Romania </t>
  </si>
  <si>
    <t xml:space="preserve">Holding </t>
  </si>
  <si>
    <t>Other  and Ellision</t>
  </si>
  <si>
    <t>BALANCE SHEET</t>
  </si>
  <si>
    <t>Net financial debt</t>
  </si>
  <si>
    <t xml:space="preserve">
</t>
  </si>
  <si>
    <t>Shareholders’ equity</t>
  </si>
  <si>
    <t>Net capital employed</t>
  </si>
  <si>
    <t> €mn</t>
  </si>
  <si>
    <t>Renewables</t>
  </si>
  <si>
    <t xml:space="preserve">1H15 </t>
  </si>
  <si>
    <t xml:space="preserve">1H14 restated </t>
  </si>
  <si>
    <t>1H15</t>
  </si>
  <si>
    <t xml:space="preserve">Headcount¹ </t>
  </si>
  <si>
    <t>Hoding</t>
  </si>
  <si>
    <t xml:space="preserve">Global Generation &amp; Trading </t>
  </si>
  <si>
    <t xml:space="preserve">Global Infrastructure &amp; Networks </t>
  </si>
  <si>
    <t xml:space="preserve">Renewables </t>
  </si>
  <si>
    <t xml:space="preserve">Retail </t>
  </si>
  <si>
    <t xml:space="preserve">Services &amp; Other </t>
  </si>
  <si>
    <t xml:space="preserve">TOT </t>
  </si>
  <si>
    <t xml:space="preserve">1H14 </t>
  </si>
  <si>
    <t xml:space="preserve">Italy </t>
  </si>
  <si>
    <t xml:space="preserve">- </t>
  </si>
  <si>
    <t xml:space="preserve">Iberia </t>
  </si>
  <si>
    <t xml:space="preserve">Latam </t>
  </si>
  <si>
    <r>
      <t>-</t>
    </r>
    <r>
      <rPr>
        <sz val="9"/>
        <color rgb="FFFFFFFF"/>
        <rFont val="Arial"/>
        <family val="2"/>
      </rPr>
      <t>Argentina</t>
    </r>
  </si>
  <si>
    <r>
      <t>-</t>
    </r>
    <r>
      <rPr>
        <sz val="9"/>
        <color rgb="FFFFFFFF"/>
        <rFont val="Arial"/>
        <family val="2"/>
      </rPr>
      <t xml:space="preserve">Brazil </t>
    </r>
  </si>
  <si>
    <r>
      <t>-</t>
    </r>
    <r>
      <rPr>
        <sz val="9"/>
        <color rgb="FFFFFFFF"/>
        <rFont val="Arial"/>
        <family val="2"/>
      </rPr>
      <t>Chile</t>
    </r>
  </si>
  <si>
    <r>
      <t>-</t>
    </r>
    <r>
      <rPr>
        <sz val="9"/>
        <color rgb="FFFFFFFF"/>
        <rFont val="Arial"/>
        <family val="2"/>
      </rPr>
      <t>Colombia</t>
    </r>
  </si>
  <si>
    <r>
      <t>-</t>
    </r>
    <r>
      <rPr>
        <sz val="9"/>
        <color rgb="FFFFFFFF"/>
        <rFont val="Arial"/>
        <family val="2"/>
      </rPr>
      <t xml:space="preserve">Peru </t>
    </r>
  </si>
  <si>
    <t xml:space="preserve">East Europe </t>
  </si>
  <si>
    <r>
      <t>-</t>
    </r>
    <r>
      <rPr>
        <sz val="9"/>
        <color rgb="FFFFFFFF"/>
        <rFont val="Arial"/>
        <family val="2"/>
      </rPr>
      <t>Romania</t>
    </r>
  </si>
  <si>
    <r>
      <t>-</t>
    </r>
    <r>
      <rPr>
        <sz val="9"/>
        <color rgb="FFFFFFFF"/>
        <rFont val="Arial"/>
        <family val="2"/>
      </rPr>
      <t>Russia</t>
    </r>
  </si>
  <si>
    <r>
      <t>-</t>
    </r>
    <r>
      <rPr>
        <sz val="9"/>
        <color rgb="FFFFFFFF"/>
        <rFont val="Arial"/>
        <family val="2"/>
      </rPr>
      <t xml:space="preserve">Slovakia </t>
    </r>
  </si>
  <si>
    <r>
      <t>-</t>
    </r>
    <r>
      <rPr>
        <sz val="9"/>
        <color rgb="FFFFFFFF"/>
        <rFont val="Arial"/>
        <family val="2"/>
      </rPr>
      <t xml:space="preserve">Other </t>
    </r>
  </si>
  <si>
    <t xml:space="preserve">Other </t>
  </si>
  <si>
    <t xml:space="preserve">FY14 restated </t>
  </si>
  <si>
    <t>CAPEX</t>
  </si>
  <si>
    <t>Italy</t>
  </si>
  <si>
    <t>Revenues</t>
  </si>
  <si>
    <t>€ mn</t>
  </si>
  <si>
    <t>yoy</t>
  </si>
  <si>
    <t>-</t>
  </si>
  <si>
    <t>Reported EBITDA</t>
  </si>
  <si>
    <t xml:space="preserve">Global Generation
&amp; Trading </t>
  </si>
  <si>
    <t xml:space="preserve">Services
&amp; Other </t>
  </si>
  <si>
    <t>Total</t>
  </si>
  <si>
    <t xml:space="preserve">Brazil </t>
  </si>
  <si>
    <t xml:space="preserve">Peru </t>
  </si>
  <si>
    <t>North &amp; Central America</t>
  </si>
  <si>
    <t>Ordinary EBITDA</t>
  </si>
  <si>
    <t>Thermal Generation and Trading</t>
  </si>
  <si>
    <t>Infrastructure &amp; Networks</t>
  </si>
  <si>
    <t>Services and Other</t>
  </si>
  <si>
    <t xml:space="preserve">Russia </t>
  </si>
  <si>
    <t xml:space="preserve">North America </t>
  </si>
  <si>
    <t>Mexico</t>
  </si>
  <si>
    <t>Panama</t>
  </si>
  <si>
    <t>Sub Saharian Africa &amp; Asia</t>
  </si>
  <si>
    <t>ASSETS</t>
  </si>
  <si>
    <t>Non-current assets</t>
  </si>
  <si>
    <t>Property, plant and equipment</t>
  </si>
  <si>
    <t>Goodwill</t>
  </si>
  <si>
    <t>Current assets</t>
  </si>
  <si>
    <t>Inventories</t>
  </si>
  <si>
    <t>Trade receivables</t>
  </si>
  <si>
    <t xml:space="preserve">Cash and cash equivalents </t>
  </si>
  <si>
    <t>Assets classified as held for sale</t>
  </si>
  <si>
    <t>Equity investments accounted for using the equity method</t>
  </si>
  <si>
    <t>[Total]</t>
  </si>
  <si>
    <t>TOTAL ASSETS</t>
  </si>
  <si>
    <t>LIABILITIES AND SHAREHOLDERS’ EQUITY</t>
  </si>
  <si>
    <t>Equity attributable to the shareholders of the Parent Company</t>
  </si>
  <si>
    <t xml:space="preserve">Total shareholders’ equity </t>
  </si>
  <si>
    <t>Non-current liabilities</t>
  </si>
  <si>
    <t>Long-term loans</t>
  </si>
  <si>
    <t>Other non-current liabilities</t>
  </si>
  <si>
    <t>Current liabilities</t>
  </si>
  <si>
    <t>Trade payables</t>
  </si>
  <si>
    <t>Total liabilities</t>
  </si>
  <si>
    <t>TOTAL LIABILITIES AND SHAREHOLDERS’ EQUITY</t>
  </si>
  <si>
    <t>Costs</t>
  </si>
  <si>
    <t>Depreciation, amortization and impairment losses</t>
  </si>
  <si>
    <t>Net income/(expenses) from commodity contracts measured at fair value</t>
  </si>
  <si>
    <t>Income before taxes</t>
  </si>
  <si>
    <t>Income taxes</t>
  </si>
  <si>
    <t xml:space="preserve">Net income from continuing operations </t>
  </si>
  <si>
    <t>Net income for the year (shareholders of the Parent Company and non-controlling interests)</t>
  </si>
  <si>
    <t xml:space="preserve">Net income from discontinued operations </t>
  </si>
  <si>
    <t>Attributable to shareholders of the Parent Company</t>
  </si>
  <si>
    <t>Attributable to non-controlling interests</t>
  </si>
  <si>
    <t>Income before taxes for the year</t>
  </si>
  <si>
    <t>Adjustments for:</t>
  </si>
  <si>
    <t>Financial (income)/expense</t>
  </si>
  <si>
    <t xml:space="preserve">Net income of equity investments accounting for using the equity method </t>
  </si>
  <si>
    <t>Changes in net working capital:</t>
  </si>
  <si>
    <t>- Inventories</t>
  </si>
  <si>
    <t xml:space="preserve">- Trade receivables </t>
  </si>
  <si>
    <t>- Trade payables</t>
  </si>
  <si>
    <t>Cash flows from operating activities (a)</t>
  </si>
  <si>
    <t>Investments in entities (or business units) less cash and cash equivalents acquired</t>
  </si>
  <si>
    <t>(Increase)/Decrease in other investing activities</t>
  </si>
  <si>
    <t>Cash flows from investing/disinvesting activities (b)</t>
  </si>
  <si>
    <t>Financial debt (new long-term borrowing)</t>
  </si>
  <si>
    <t xml:space="preserve">Financial debt (repayments and other net changes) </t>
  </si>
  <si>
    <t>Dividends and interim dividends paid</t>
  </si>
  <si>
    <t>Cash flows from financing activities (c)</t>
  </si>
  <si>
    <t>Impact of exchange rate fluctuations on cash and cash equivalents (d)</t>
  </si>
  <si>
    <t>Increase/(Decrease) in cash and cash equivalents (a+b+c+d)</t>
  </si>
  <si>
    <t>ITALY (€mn)</t>
  </si>
  <si>
    <t>IBERIA (€mn)</t>
  </si>
  <si>
    <t>ARGENTINA (€mn)</t>
  </si>
  <si>
    <t>BRAZIL (€mn)</t>
  </si>
  <si>
    <t>CHILE (€mn)</t>
  </si>
  <si>
    <t>COLOMBIA (€mn)</t>
  </si>
  <si>
    <t>PERU (€mn)</t>
  </si>
  <si>
    <t>EUROPE &amp; NORTH AFRICA (€mn)</t>
  </si>
  <si>
    <t>OTHER COUNTRIES (€mn)</t>
  </si>
  <si>
    <r>
      <t xml:space="preserve">Cash and cash equivalents at beginning of the period </t>
    </r>
    <r>
      <rPr>
        <vertAlign val="superscript"/>
        <sz val="10"/>
        <rFont val="Arial"/>
        <family val="2"/>
      </rPr>
      <t>(1)</t>
    </r>
  </si>
  <si>
    <r>
      <t xml:space="preserve">Cash and cash equivalents at the end of the period </t>
    </r>
    <r>
      <rPr>
        <vertAlign val="superscript"/>
        <sz val="10"/>
        <rFont val="Arial"/>
        <family val="2"/>
      </rPr>
      <t>(2)</t>
    </r>
  </si>
  <si>
    <t>BALANCE SHEET (€mn)</t>
  </si>
  <si>
    <t>Provisions and deferred tax liabilities</t>
  </si>
  <si>
    <t>Short-term loans and current portion of long-term loans</t>
  </si>
  <si>
    <t>Liabilities held for sale</t>
  </si>
  <si>
    <t>Equity attributable to non-controlling interests</t>
  </si>
  <si>
    <t>2017</t>
  </si>
  <si>
    <t xml:space="preserve">Operating income </t>
  </si>
  <si>
    <t>Financial income</t>
  </si>
  <si>
    <t>Financial expense</t>
  </si>
  <si>
    <t>Total financial income/(expenses)</t>
  </si>
  <si>
    <t>Share of income/(expense) from equity investments accounted for using the equity method</t>
  </si>
  <si>
    <t>Interest and other income/expense financial paid and collected</t>
  </si>
  <si>
    <t>Other changes</t>
  </si>
  <si>
    <t>Investments in property, plant and equipment and in intangible assets</t>
  </si>
  <si>
    <t>Disposals of entities (or business unit) less cash and cash equivalents sold</t>
  </si>
  <si>
    <t>Operations on non-controlling interest</t>
  </si>
  <si>
    <t>- Other activities/liabilities</t>
  </si>
  <si>
    <t>1Q 2017</t>
  </si>
  <si>
    <r>
      <t xml:space="preserve">1Q 2018
Consolidated results
</t>
    </r>
    <r>
      <rPr>
        <b/>
        <sz val="16"/>
        <rFont val="Arial"/>
        <family val="2"/>
      </rPr>
      <t xml:space="preserve">- </t>
    </r>
    <r>
      <rPr>
        <b/>
        <sz val="14"/>
        <rFont val="Arial"/>
        <family val="2"/>
      </rPr>
      <t>Income statement 
- Balance sheet
- Cash flow
- Revenues, EBITDA and EBIT by geography
- EBITDA matrix</t>
    </r>
  </si>
  <si>
    <t>INCOME STATEMENT (€mn) 1st Q 2018</t>
  </si>
  <si>
    <t>at Mar. 31, 2018</t>
  </si>
  <si>
    <t>at Dec. 31, 2017</t>
  </si>
  <si>
    <t>CASH FLOW (€mn) 1st Q 2018</t>
  </si>
  <si>
    <t>2018</t>
  </si>
  <si>
    <r>
      <t>Net earnings attributable to shareholders of the Parent Company per share (euro)</t>
    </r>
    <r>
      <rPr>
        <vertAlign val="superscript"/>
        <sz val="10"/>
        <rFont val="Arial"/>
        <family val="2"/>
      </rPr>
      <t>(1)</t>
    </r>
  </si>
  <si>
    <t>(1) Diluted earnings per share are equal to basic earnings per share.</t>
  </si>
  <si>
    <r>
      <t xml:space="preserve">Other non-current assets </t>
    </r>
    <r>
      <rPr>
        <vertAlign val="superscript"/>
        <sz val="10"/>
        <rFont val="Arial"/>
        <family val="2"/>
      </rPr>
      <t>(1)</t>
    </r>
  </si>
  <si>
    <r>
      <t>Other current assets</t>
    </r>
    <r>
      <rPr>
        <vertAlign val="superscript"/>
        <sz val="10"/>
        <rFont val="Arial"/>
        <family val="2"/>
      </rPr>
      <t xml:space="preserve"> (2)</t>
    </r>
  </si>
  <si>
    <t>(1) Of which long-term financial receivables and other securities at March 31, 2018 for €2,044 million (€2,062 million at December 31, 2017) and €381 million (€382 million at December 31, 2017), respectively.</t>
  </si>
  <si>
    <t>(2) Of which current portion of long-term financial receivables, short-term financial receivables and other securities at March 31, 2018 for €1,313 million (€1,095 million at December 31, 2017), €5,507 million (€3,295 million at December 31, 2017) and €64 million (€69 million at December 31, 2017), respectively.</t>
  </si>
  <si>
    <t>Other current liabilities</t>
  </si>
  <si>
    <r>
      <t>(1)</t>
    </r>
    <r>
      <rPr>
        <sz val="8"/>
        <rFont val="Times New Roman"/>
        <family val="1"/>
      </rPr>
      <t> Of which cash and cash equivalents equal to €7,021 million at January 1, 2018 (€8,290 million at January 1, 2017), short-term securities equal to €69 million at January 1, 2018 (€36 million at January 1, 2017) and cash and cash equivalents pertaining to “Assets held for sale” in the amount of €31 million at January 1, 2018.</t>
    </r>
  </si>
  <si>
    <t>(2) Of which cash and cash equivalents equal to €4,984 million at March 31, 2018 (€5,602 million at March 31, 2017), short-term securities equal to €58 million at March 31, 2018 (€45 million at March 31, 2017) and cash and cash equivalents pertaining to “Assets held for sale” in the amount of €72 million at March 31, 2018.</t>
  </si>
  <si>
    <t>1Q 2018</t>
  </si>
  <si>
    <t xml:space="preserve">Global Infrastructures
&amp; NetworNs </t>
  </si>
  <si>
    <t>Renewable Energies</t>
  </si>
  <si>
    <t>e-Solutions</t>
  </si>
  <si>
    <t xml:space="preserve">South America </t>
  </si>
  <si>
    <t>Europe and North Africa</t>
  </si>
  <si>
    <t xml:space="preserve">SlovaNia </t>
  </si>
  <si>
    <t>Africa &amp; Asia</t>
  </si>
  <si>
    <t>Other Countries</t>
  </si>
  <si>
    <t>South America</t>
  </si>
  <si>
    <t>North and Central America</t>
  </si>
  <si>
    <t>e - Solutions</t>
  </si>
  <si>
    <t>South America (€mn)</t>
  </si>
  <si>
    <t>Renewable               Energies</t>
  </si>
  <si>
    <t>n.m.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</si>
</sst>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_(* #,##0.00_);_(* \(#,##0.00\);_(* &quot;-&quot;??_);_(@_)"/>
    <numFmt numFmtId="165" formatCode="_-&quot;L.&quot;\ * #,##0_-;\-&quot;L.&quot;\ * #,##0_-;_-&quot;L.&quot;\ * &quot;-&quot;_-;_-@_-"/>
    <numFmt numFmtId="166" formatCode="#,##0;\(#,##0\)"/>
    <numFmt numFmtId="167" formatCode="0.0%"/>
    <numFmt numFmtId="168" formatCode="#,##0;\(#,##0\);\-"/>
    <numFmt numFmtId="169" formatCode="_-* #,##0_-;\(#,##0\);_-* &quot;-&quot;??_-;_-@_-"/>
    <numFmt numFmtId="170" formatCode="_-* #,##0_-;\-* #,##0_-;_-* &quot;-&quot;??_-;_-@_-"/>
    <numFmt numFmtId="171" formatCode="_(* #,##0_);_(* \(#,##0\);_(* &quot;-&quot;??_);_(@_)"/>
    <numFmt numFmtId="172" formatCode="#,##0.00;\(#,##0.00\);\-"/>
  </numFmts>
  <fonts count="7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u/>
      <sz val="10"/>
      <color theme="4"/>
      <name val="Verdana"/>
      <family val="2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indexed="62"/>
      <name val="Calibri"/>
      <family val="2"/>
      <scheme val="minor"/>
    </font>
    <font>
      <sz val="10"/>
      <name val="Arial"/>
      <family val="2"/>
    </font>
    <font>
      <sz val="7.5"/>
      <color theme="1"/>
      <name val="Verdana"/>
      <family val="2"/>
    </font>
    <font>
      <sz val="7.5"/>
      <name val="Verdana"/>
      <family val="2"/>
    </font>
    <font>
      <b/>
      <sz val="7.5"/>
      <name val="Verdana"/>
      <family val="2"/>
    </font>
    <font>
      <sz val="7.5"/>
      <color theme="4" tint="-0.499984740745262"/>
      <name val="Verdana"/>
      <family val="2"/>
    </font>
    <font>
      <b/>
      <sz val="7.5"/>
      <color theme="4" tint="-0.499984740745262"/>
      <name val="Verdana"/>
      <family val="2"/>
    </font>
    <font>
      <i/>
      <sz val="7.5"/>
      <name val="Verdana"/>
      <family val="2"/>
    </font>
    <font>
      <i/>
      <sz val="7.5"/>
      <color theme="4" tint="-0.499984740745262"/>
      <name val="Verdana"/>
      <family val="2"/>
    </font>
    <font>
      <sz val="24"/>
      <color rgb="FF133B9C"/>
      <name val="Calibri"/>
      <family val="2"/>
      <scheme val="minor"/>
    </font>
    <font>
      <b/>
      <sz val="24"/>
      <color rgb="FFDC4405"/>
      <name val="Calibri"/>
      <family val="2"/>
      <scheme val="minor"/>
    </font>
    <font>
      <sz val="24"/>
      <color rgb="FFDC4405"/>
      <name val="Calibri"/>
      <family val="2"/>
      <scheme val="minor"/>
    </font>
    <font>
      <b/>
      <sz val="24"/>
      <color rgb="FF133B9C"/>
      <name val="Calibri"/>
      <family val="2"/>
      <scheme val="minor"/>
    </font>
    <font>
      <sz val="24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133B9C"/>
      <name val="Arial"/>
      <family val="2"/>
    </font>
    <font>
      <b/>
      <sz val="11"/>
      <color rgb="FF133B9C"/>
      <name val="Arial"/>
      <family val="2"/>
    </font>
    <font>
      <b/>
      <sz val="11"/>
      <color rgb="FF0033A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7F7F7F"/>
      <name val="Arial"/>
      <family val="2"/>
    </font>
    <font>
      <sz val="10"/>
      <color rgb="FF808080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7"/>
      <color rgb="FFFFFFFF"/>
      <name val="Arial"/>
      <family val="2"/>
    </font>
    <font>
      <sz val="8"/>
      <color rgb="FF7F7F7F"/>
      <name val="Arial"/>
      <family val="2"/>
    </font>
    <font>
      <sz val="10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color theme="4" tint="-0.499984740745262"/>
      <name val="Arial"/>
      <family val="2"/>
    </font>
    <font>
      <i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i/>
      <sz val="10"/>
      <color rgb="FF000000"/>
      <name val="Arial"/>
      <family val="2"/>
    </font>
    <font>
      <vertAlign val="superscript"/>
      <sz val="10"/>
      <name val="Arial"/>
      <family val="2"/>
    </font>
    <font>
      <vertAlign val="superscript"/>
      <sz val="1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F99C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A0"/>
        <bgColor indexed="64"/>
      </patternFill>
    </fill>
    <fill>
      <patternFill patternType="solid">
        <fgColor rgb="FFA8A9AD"/>
        <bgColor indexed="64"/>
      </patternFill>
    </fill>
    <fill>
      <patternFill patternType="solid">
        <fgColor rgb="FFDC4405"/>
        <bgColor indexed="64"/>
      </patternFill>
    </fill>
    <fill>
      <patternFill patternType="solid">
        <fgColor rgb="FF0555F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655FA"/>
        <bgColor indexed="64"/>
      </patternFill>
    </fill>
    <fill>
      <patternFill patternType="solid">
        <fgColor rgb="FFE61400"/>
        <bgColor indexed="64"/>
      </patternFill>
    </fill>
    <fill>
      <patternFill patternType="solid">
        <fgColor rgb="FFC6C6C6"/>
        <bgColor indexed="64"/>
      </patternFill>
    </fill>
  </fills>
  <borders count="126">
    <border>
      <left/>
      <right/>
      <top/>
      <bottom/>
      <diagonal/>
    </border>
    <border>
      <left/>
      <right/>
      <top style="medium">
        <color indexed="53"/>
      </top>
      <bottom/>
      <diagonal/>
    </border>
    <border>
      <left/>
      <right/>
      <top/>
      <bottom style="medium">
        <color indexed="5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ashed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ashed">
        <color indexed="64"/>
      </left>
      <right style="dashed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dashed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dashed">
        <color indexed="64"/>
      </left>
      <right/>
      <top style="thin">
        <color theme="0" tint="-0.499984740745262"/>
      </top>
      <bottom/>
      <diagonal/>
    </border>
    <border>
      <left style="dashed">
        <color indexed="64"/>
      </left>
      <right style="dashed">
        <color indexed="64"/>
      </right>
      <top style="thin">
        <color theme="0" tint="-0.499984740745262"/>
      </top>
      <bottom/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53"/>
      </top>
      <bottom style="medium">
        <color indexed="5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dashed">
        <color theme="3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rgb="FF7F99CF"/>
      </top>
      <bottom style="thin">
        <color rgb="FF7F99CF"/>
      </bottom>
      <diagonal/>
    </border>
    <border>
      <left style="thin">
        <color theme="0"/>
      </left>
      <right/>
      <top style="thin">
        <color rgb="FF7F99CF"/>
      </top>
      <bottom style="thin">
        <color rgb="FF7F99CF"/>
      </bottom>
      <diagonal/>
    </border>
    <border>
      <left style="dashed">
        <color theme="3"/>
      </left>
      <right style="thin">
        <color theme="0"/>
      </right>
      <top style="thin">
        <color rgb="FF7F99CF"/>
      </top>
      <bottom style="thin">
        <color rgb="FF7F99CF"/>
      </bottom>
      <diagonal/>
    </border>
    <border>
      <left/>
      <right/>
      <top style="thin">
        <color rgb="FF7F99CF"/>
      </top>
      <bottom style="thin">
        <color rgb="FF7F99CF"/>
      </bottom>
      <diagonal/>
    </border>
    <border>
      <left style="dashed">
        <color theme="3"/>
      </left>
      <right/>
      <top style="thin">
        <color rgb="FF7F99CF"/>
      </top>
      <bottom style="thin">
        <color rgb="FF7F99C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rgb="FF7F99CF"/>
      </bottom>
      <diagonal/>
    </border>
    <border>
      <left/>
      <right/>
      <top style="thin">
        <color theme="0"/>
      </top>
      <bottom style="thin">
        <color rgb="FF7F99CF"/>
      </bottom>
      <diagonal/>
    </border>
    <border>
      <left/>
      <right style="thin">
        <color theme="0"/>
      </right>
      <top style="thin">
        <color rgb="FF7F99CF"/>
      </top>
      <bottom style="thin">
        <color rgb="FF7F99CF"/>
      </bottom>
      <diagonal/>
    </border>
    <border>
      <left/>
      <right style="thin">
        <color theme="0"/>
      </right>
      <top style="thin">
        <color rgb="FF7F99CF"/>
      </top>
      <bottom/>
      <diagonal/>
    </border>
    <border>
      <left/>
      <right style="thin">
        <color theme="0"/>
      </right>
      <top style="thin">
        <color theme="0"/>
      </top>
      <bottom style="thin">
        <color rgb="FF7F99CF"/>
      </bottom>
      <diagonal/>
    </border>
    <border>
      <left/>
      <right style="thin">
        <color rgb="FF7F99CF"/>
      </right>
      <top style="thin">
        <color rgb="FF7F99CF"/>
      </top>
      <bottom style="thin">
        <color rgb="FF7F99CF"/>
      </bottom>
      <diagonal/>
    </border>
    <border>
      <left style="thin">
        <color rgb="FF7F99CF"/>
      </left>
      <right/>
      <top/>
      <bottom style="thin">
        <color rgb="FF7F99CF"/>
      </bottom>
      <diagonal/>
    </border>
    <border>
      <left/>
      <right/>
      <top/>
      <bottom style="thin">
        <color rgb="FF7F99CF"/>
      </bottom>
      <diagonal/>
    </border>
    <border>
      <left/>
      <right style="thin">
        <color theme="0"/>
      </right>
      <top/>
      <bottom style="thin">
        <color rgb="FF7F99CF"/>
      </bottom>
      <diagonal/>
    </border>
    <border>
      <left style="thin">
        <color theme="0"/>
      </left>
      <right/>
      <top/>
      <bottom style="thin">
        <color rgb="FF7F99CF"/>
      </bottom>
      <diagonal/>
    </border>
    <border>
      <left style="thin">
        <color rgb="FF7F99CF"/>
      </left>
      <right style="thin">
        <color rgb="FF7F99CF"/>
      </right>
      <top style="thin">
        <color rgb="FF7F99CF"/>
      </top>
      <bottom style="thin">
        <color rgb="FF7F99CF"/>
      </bottom>
      <diagonal/>
    </border>
    <border>
      <left style="thin">
        <color rgb="FF7F99CF"/>
      </left>
      <right/>
      <top style="thin">
        <color rgb="FF7F99CF"/>
      </top>
      <bottom style="thin">
        <color rgb="FF7F99C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7F99CF"/>
      </bottom>
      <diagonal/>
    </border>
    <border>
      <left style="thin">
        <color rgb="FF7F99C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F99C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D9D9D9"/>
      </right>
      <top style="medium">
        <color rgb="FF808080"/>
      </top>
      <bottom style="thin">
        <color rgb="FFA6A6A6"/>
      </bottom>
      <diagonal/>
    </border>
    <border>
      <left style="medium">
        <color rgb="FFD9D9D9"/>
      </left>
      <right style="medium">
        <color rgb="FF808080"/>
      </right>
      <top style="medium">
        <color rgb="FF808080"/>
      </top>
      <bottom style="thin">
        <color rgb="FFA6A6A6"/>
      </bottom>
      <diagonal/>
    </border>
    <border>
      <left style="medium">
        <color rgb="FF7F7F7F"/>
      </left>
      <right style="medium">
        <color rgb="FFD9D9D9"/>
      </right>
      <top style="medium">
        <color rgb="FF808080"/>
      </top>
      <bottom style="thin">
        <color rgb="FFA6A6A6"/>
      </bottom>
      <diagonal/>
    </border>
    <border>
      <left style="medium">
        <color rgb="FFD9D9D9"/>
      </left>
      <right style="medium">
        <color rgb="FFD9D9D9"/>
      </right>
      <top style="medium">
        <color rgb="FF808080"/>
      </top>
      <bottom style="thin">
        <color rgb="FFA6A6A6"/>
      </bottom>
      <diagonal/>
    </border>
    <border>
      <left style="medium">
        <color rgb="FFD9D9D9"/>
      </left>
      <right style="medium">
        <color rgb="FF808080"/>
      </right>
      <top style="medium">
        <color rgb="FF808080"/>
      </top>
      <bottom style="thin">
        <color rgb="FFD9D9D9"/>
      </bottom>
      <diagonal/>
    </border>
    <border>
      <left style="medium">
        <color rgb="FF808080"/>
      </left>
      <right style="medium">
        <color rgb="FFD9D9D9"/>
      </right>
      <top style="thin">
        <color rgb="FFA6A6A6"/>
      </top>
      <bottom style="thin">
        <color rgb="FFA6A6A6"/>
      </bottom>
      <diagonal/>
    </border>
    <border>
      <left style="medium">
        <color rgb="FFD9D9D9"/>
      </left>
      <right style="medium">
        <color rgb="FF808080"/>
      </right>
      <top style="thin">
        <color rgb="FFA6A6A6"/>
      </top>
      <bottom style="thin">
        <color rgb="FFA6A6A6"/>
      </bottom>
      <diagonal/>
    </border>
    <border>
      <left style="medium">
        <color rgb="FFD9D9D9"/>
      </left>
      <right style="medium">
        <color rgb="FF7F7F7F"/>
      </right>
      <top style="thin">
        <color rgb="FFA6A6A6"/>
      </top>
      <bottom style="thin">
        <color rgb="FFA6A6A6"/>
      </bottom>
      <diagonal/>
    </border>
    <border>
      <left style="medium">
        <color rgb="FF7F7F7F"/>
      </left>
      <right style="medium">
        <color rgb="FFD9D9D9"/>
      </right>
      <top style="thin">
        <color rgb="FFA6A6A6"/>
      </top>
      <bottom style="thin">
        <color rgb="FFA6A6A6"/>
      </bottom>
      <diagonal/>
    </border>
    <border>
      <left style="medium">
        <color rgb="FFD9D9D9"/>
      </left>
      <right style="medium">
        <color rgb="FFD9D9D9"/>
      </right>
      <top style="thin">
        <color rgb="FFA6A6A6"/>
      </top>
      <bottom style="thin">
        <color rgb="FFA6A6A6"/>
      </bottom>
      <diagonal/>
    </border>
    <border>
      <left style="medium">
        <color rgb="FFD9D9D9"/>
      </left>
      <right style="medium">
        <color rgb="FF808080"/>
      </right>
      <top style="thin">
        <color rgb="FFD9D9D9"/>
      </top>
      <bottom style="thin">
        <color rgb="FFD9D9D9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D9D9D9"/>
      </right>
      <top style="thin">
        <color rgb="FFA6A6A6"/>
      </top>
      <bottom style="medium">
        <color rgb="FF808080"/>
      </bottom>
      <diagonal/>
    </border>
    <border>
      <left style="medium">
        <color rgb="FFD9D9D9"/>
      </left>
      <right style="medium">
        <color rgb="FF808080"/>
      </right>
      <top style="thin">
        <color rgb="FFA6A6A6"/>
      </top>
      <bottom style="medium">
        <color rgb="FF808080"/>
      </bottom>
      <diagonal/>
    </border>
    <border>
      <left style="medium">
        <color rgb="FFD9D9D9"/>
      </left>
      <right style="medium">
        <color rgb="FF7F7F7F"/>
      </right>
      <top style="thin">
        <color rgb="FFA6A6A6"/>
      </top>
      <bottom style="medium">
        <color rgb="FF808080"/>
      </bottom>
      <diagonal/>
    </border>
    <border>
      <left style="medium">
        <color rgb="FF7F7F7F"/>
      </left>
      <right style="medium">
        <color rgb="FFD9D9D9"/>
      </right>
      <top style="thin">
        <color rgb="FFA6A6A6"/>
      </top>
      <bottom style="medium">
        <color rgb="FF808080"/>
      </bottom>
      <diagonal/>
    </border>
    <border>
      <left style="medium">
        <color rgb="FFD9D9D9"/>
      </left>
      <right style="medium">
        <color rgb="FFD9D9D9"/>
      </right>
      <top style="thin">
        <color rgb="FFA6A6A6"/>
      </top>
      <bottom style="medium">
        <color rgb="FF808080"/>
      </bottom>
      <diagonal/>
    </border>
    <border>
      <left style="medium">
        <color rgb="FFD9D9D9"/>
      </left>
      <right style="medium">
        <color rgb="FF808080"/>
      </right>
      <top style="thin">
        <color rgb="FFD9D9D9"/>
      </top>
      <bottom style="medium">
        <color rgb="FF808080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9"/>
      </left>
      <right style="thin">
        <color indexed="9"/>
      </right>
      <top style="thick">
        <color indexed="9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C6C6C6"/>
      </bottom>
      <diagonal/>
    </border>
    <border>
      <left style="thin">
        <color theme="0"/>
      </left>
      <right style="thin">
        <color rgb="FFC6C6C6"/>
      </right>
      <top style="thin">
        <color theme="0"/>
      </top>
      <bottom style="thin">
        <color rgb="FFC6C6C6"/>
      </bottom>
      <diagonal/>
    </border>
    <border>
      <left/>
      <right style="thin">
        <color theme="0"/>
      </right>
      <top style="thin">
        <color theme="0"/>
      </top>
      <bottom style="thin">
        <color rgb="FFC6C6C6"/>
      </bottom>
      <diagonal/>
    </border>
    <border>
      <left style="thin">
        <color theme="0"/>
      </left>
      <right style="thin">
        <color theme="0"/>
      </right>
      <top style="thin">
        <color rgb="FFC6C6C6"/>
      </top>
      <bottom style="thin">
        <color rgb="FFC6C6C6"/>
      </bottom>
      <diagonal/>
    </border>
    <border>
      <left style="thin">
        <color theme="0"/>
      </left>
      <right style="thin">
        <color rgb="FFC6C6C6"/>
      </right>
      <top style="thin">
        <color rgb="FFC6C6C6"/>
      </top>
      <bottom style="thin">
        <color rgb="FFC6C6C6"/>
      </bottom>
      <diagonal/>
    </border>
    <border>
      <left/>
      <right style="thin">
        <color theme="0"/>
      </right>
      <top style="thin">
        <color rgb="FFC6C6C6"/>
      </top>
      <bottom style="thin">
        <color rgb="FFC6C6C6"/>
      </bottom>
      <diagonal/>
    </border>
    <border>
      <left style="thin">
        <color theme="0"/>
      </left>
      <right style="thin">
        <color rgb="FFC6C6C6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C6C6C6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rgb="FFC6C6C6"/>
      </bottom>
      <diagonal/>
    </border>
    <border>
      <left style="thin">
        <color rgb="FFC6C6C6"/>
      </left>
      <right/>
      <top style="thin">
        <color rgb="FFC6C6C6"/>
      </top>
      <bottom/>
      <diagonal/>
    </border>
    <border>
      <left style="thin">
        <color rgb="FF0555FA"/>
      </left>
      <right style="thin">
        <color theme="0"/>
      </right>
      <top style="thin">
        <color rgb="FFC6C6C6"/>
      </top>
      <bottom style="thin">
        <color rgb="FF0555FA"/>
      </bottom>
      <diagonal/>
    </border>
    <border>
      <left style="thin">
        <color theme="0"/>
      </left>
      <right style="thin">
        <color theme="0"/>
      </right>
      <top style="thin">
        <color rgb="FFC6C6C6"/>
      </top>
      <bottom style="thin">
        <color rgb="FF0555FA"/>
      </bottom>
      <diagonal/>
    </border>
    <border>
      <left style="thin">
        <color theme="0"/>
      </left>
      <right style="thin">
        <color rgb="FFC6C6C6"/>
      </right>
      <top style="thin">
        <color rgb="FFC6C6C6"/>
      </top>
      <bottom style="thin">
        <color rgb="FF0555FA"/>
      </bottom>
      <diagonal/>
    </border>
    <border>
      <left style="thin">
        <color rgb="FFC6C6C6"/>
      </left>
      <right/>
      <top/>
      <bottom/>
      <diagonal/>
    </border>
    <border>
      <left/>
      <right style="thin">
        <color rgb="FFC6C6C6"/>
      </right>
      <top/>
      <bottom/>
      <diagonal/>
    </border>
    <border>
      <left style="thin">
        <color rgb="FFC6C6C6"/>
      </left>
      <right/>
      <top/>
      <bottom style="thin">
        <color rgb="FFC6C6C6"/>
      </bottom>
      <diagonal/>
    </border>
    <border>
      <left/>
      <right/>
      <top/>
      <bottom style="thin">
        <color rgb="FFC6C6C6"/>
      </bottom>
      <diagonal/>
    </border>
    <border>
      <left/>
      <right style="thin">
        <color rgb="FFC6C6C6"/>
      </right>
      <top/>
      <bottom style="thin">
        <color rgb="FFC6C6C6"/>
      </bottom>
      <diagonal/>
    </border>
    <border>
      <left style="thin">
        <color rgb="FF0555FA"/>
      </left>
      <right style="thin">
        <color theme="0"/>
      </right>
      <top style="thin">
        <color theme="0"/>
      </top>
      <bottom style="thin">
        <color rgb="FF0555F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555FA"/>
      </bottom>
      <diagonal/>
    </border>
    <border>
      <left style="thin">
        <color theme="0"/>
      </left>
      <right style="thin">
        <color rgb="FF0555FA"/>
      </right>
      <top style="thin">
        <color theme="0"/>
      </top>
      <bottom style="thin">
        <color rgb="FF0555FA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rgb="FFC6C6C6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0555FA"/>
      </left>
      <right style="thin">
        <color rgb="FF0555FA"/>
      </right>
      <top style="thin">
        <color rgb="FF0555FA"/>
      </top>
      <bottom/>
      <diagonal/>
    </border>
    <border>
      <left style="thin">
        <color rgb="FF0555FA"/>
      </left>
      <right style="thin">
        <color rgb="FF0555FA"/>
      </right>
      <top/>
      <bottom style="thin">
        <color rgb="FF0555FA"/>
      </bottom>
      <diagonal/>
    </border>
    <border>
      <left/>
      <right/>
      <top style="medium">
        <color indexed="64"/>
      </top>
      <bottom/>
      <diagonal/>
    </border>
    <border>
      <left style="thick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rgb="FFC6C6C6"/>
      </right>
      <top style="thin">
        <color theme="0"/>
      </top>
      <bottom/>
      <diagonal/>
    </border>
    <border>
      <left style="thin">
        <color rgb="FFC6C6C6"/>
      </left>
      <right style="thin">
        <color theme="0"/>
      </right>
      <top style="thin">
        <color theme="0"/>
      </top>
      <bottom/>
      <diagonal/>
    </border>
    <border>
      <left style="thin">
        <color rgb="FF0555FA"/>
      </left>
      <right/>
      <top style="thin">
        <color rgb="FF0555FA"/>
      </top>
      <bottom style="thin">
        <color theme="0"/>
      </bottom>
      <diagonal/>
    </border>
    <border>
      <left/>
      <right/>
      <top style="thin">
        <color rgb="FF0555FA"/>
      </top>
      <bottom style="thin">
        <color theme="0"/>
      </bottom>
      <diagonal/>
    </border>
    <border>
      <left/>
      <right style="thin">
        <color theme="0"/>
      </right>
      <top style="thin">
        <color rgb="FF0555FA"/>
      </top>
      <bottom style="thin">
        <color theme="0"/>
      </bottom>
      <diagonal/>
    </border>
    <border>
      <left style="thin">
        <color theme="0"/>
      </left>
      <right/>
      <top style="thin">
        <color rgb="FF0555FA"/>
      </top>
      <bottom style="thin">
        <color theme="0"/>
      </bottom>
      <diagonal/>
    </border>
    <border>
      <left/>
      <right style="thin">
        <color rgb="FF0555FA"/>
      </right>
      <top style="thin">
        <color rgb="FF0555FA"/>
      </top>
      <bottom style="thin">
        <color theme="0"/>
      </bottom>
      <diagonal/>
    </border>
    <border>
      <left/>
      <right/>
      <top style="thin">
        <color theme="0"/>
      </top>
      <bottom style="thin">
        <color rgb="FFC6C6C6"/>
      </bottom>
      <diagonal/>
    </border>
    <border>
      <left/>
      <right/>
      <top style="thin">
        <color rgb="FFC6C6C6"/>
      </top>
      <bottom style="thin">
        <color rgb="FFC6C6C6"/>
      </bottom>
      <diagonal/>
    </border>
    <border>
      <left/>
      <right/>
      <top/>
      <bottom style="thin">
        <color theme="0"/>
      </bottom>
      <diagonal/>
    </border>
  </borders>
  <cellStyleXfs count="19">
    <xf numFmtId="0" fontId="0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522">
    <xf numFmtId="0" fontId="0" fillId="0" borderId="0" xfId="0"/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0" fontId="9" fillId="0" borderId="0" xfId="1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vertical="center" wrapText="1"/>
    </xf>
    <xf numFmtId="3" fontId="13" fillId="0" borderId="5" xfId="0" applyNumberFormat="1" applyFont="1" applyFill="1" applyBorder="1" applyAlignment="1">
      <alignment horizontal="right" vertical="center"/>
    </xf>
    <xf numFmtId="166" fontId="13" fillId="0" borderId="6" xfId="0" applyNumberFormat="1" applyFont="1" applyFill="1" applyBorder="1" applyAlignment="1">
      <alignment horizontal="right" vertical="center"/>
    </xf>
    <xf numFmtId="0" fontId="14" fillId="0" borderId="7" xfId="0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horizontal="right" vertical="center"/>
    </xf>
    <xf numFmtId="3" fontId="14" fillId="0" borderId="8" xfId="0" applyNumberFormat="1" applyFont="1" applyFill="1" applyBorder="1" applyAlignment="1">
      <alignment horizontal="right" vertical="center"/>
    </xf>
    <xf numFmtId="166" fontId="14" fillId="0" borderId="9" xfId="0" applyNumberFormat="1" applyFont="1" applyFill="1" applyBorder="1" applyAlignment="1">
      <alignment horizontal="right" vertical="center"/>
    </xf>
    <xf numFmtId="0" fontId="14" fillId="0" borderId="7" xfId="0" applyFont="1" applyBorder="1"/>
    <xf numFmtId="0" fontId="14" fillId="0" borderId="7" xfId="0" applyFont="1" applyBorder="1" applyAlignment="1">
      <alignment vertical="center"/>
    </xf>
    <xf numFmtId="166" fontId="14" fillId="0" borderId="7" xfId="0" applyNumberFormat="1" applyFont="1" applyFill="1" applyBorder="1" applyAlignment="1">
      <alignment vertical="center"/>
    </xf>
    <xf numFmtId="166" fontId="14" fillId="0" borderId="8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0" fontId="14" fillId="0" borderId="7" xfId="1" applyNumberFormat="1" applyFont="1" applyFill="1" applyBorder="1" applyAlignment="1">
      <alignment horizontal="right" vertical="center"/>
    </xf>
    <xf numFmtId="10" fontId="9" fillId="0" borderId="0" xfId="1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66" fontId="13" fillId="0" borderId="0" xfId="0" applyNumberFormat="1" applyFont="1" applyFill="1" applyAlignment="1">
      <alignment horizontal="right" vertical="center"/>
    </xf>
    <xf numFmtId="166" fontId="13" fillId="0" borderId="5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166" fontId="14" fillId="0" borderId="7" xfId="0" applyNumberFormat="1" applyFont="1" applyFill="1" applyBorder="1" applyAlignment="1">
      <alignment horizontal="right" vertical="center"/>
    </xf>
    <xf numFmtId="166" fontId="14" fillId="0" borderId="8" xfId="0" applyNumberFormat="1" applyFont="1" applyFill="1" applyBorder="1" applyAlignment="1">
      <alignment horizontal="right" vertical="center"/>
    </xf>
    <xf numFmtId="3" fontId="14" fillId="0" borderId="7" xfId="0" applyNumberFormat="1" applyFont="1" applyFill="1" applyBorder="1" applyAlignment="1">
      <alignment vertical="center"/>
    </xf>
    <xf numFmtId="3" fontId="14" fillId="0" borderId="8" xfId="0" applyNumberFormat="1" applyFont="1" applyFill="1" applyBorder="1" applyAlignment="1">
      <alignment vertical="center"/>
    </xf>
    <xf numFmtId="166" fontId="14" fillId="0" borderId="9" xfId="0" applyNumberFormat="1" applyFont="1" applyFill="1" applyBorder="1" applyAlignment="1">
      <alignment vertical="center"/>
    </xf>
    <xf numFmtId="10" fontId="14" fillId="0" borderId="7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4" fillId="3" borderId="7" xfId="0" applyFont="1" applyFill="1" applyBorder="1" applyAlignment="1">
      <alignment vertical="center"/>
    </xf>
    <xf numFmtId="166" fontId="14" fillId="3" borderId="7" xfId="0" applyNumberFormat="1" applyFont="1" applyFill="1" applyBorder="1" applyAlignment="1">
      <alignment vertical="center"/>
    </xf>
    <xf numFmtId="166" fontId="14" fillId="3" borderId="9" xfId="0" applyNumberFormat="1" applyFont="1" applyFill="1" applyBorder="1" applyAlignment="1">
      <alignment vertical="center"/>
    </xf>
    <xf numFmtId="10" fontId="14" fillId="3" borderId="7" xfId="1" applyNumberFormat="1" applyFont="1" applyFill="1" applyBorder="1" applyAlignment="1">
      <alignment vertical="center"/>
    </xf>
    <xf numFmtId="166" fontId="14" fillId="0" borderId="0" xfId="0" applyNumberFormat="1" applyFont="1" applyFill="1" applyBorder="1" applyAlignment="1">
      <alignment vertical="center"/>
    </xf>
    <xf numFmtId="166" fontId="14" fillId="3" borderId="10" xfId="0" applyNumberFormat="1" applyFont="1" applyFill="1" applyBorder="1" applyAlignment="1">
      <alignment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166" fontId="13" fillId="0" borderId="9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49" fontId="16" fillId="4" borderId="0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66" fontId="14" fillId="0" borderId="11" xfId="0" applyNumberFormat="1" applyFont="1" applyFill="1" applyBorder="1" applyAlignment="1">
      <alignment horizontal="right" vertical="center"/>
    </xf>
    <xf numFmtId="166" fontId="14" fillId="0" borderId="12" xfId="0" applyNumberFormat="1" applyFont="1" applyFill="1" applyBorder="1" applyAlignment="1">
      <alignment horizontal="right" vertical="center"/>
    </xf>
    <xf numFmtId="166" fontId="14" fillId="0" borderId="13" xfId="0" applyNumberFormat="1" applyFont="1" applyFill="1" applyBorder="1" applyAlignment="1">
      <alignment horizontal="right" vertical="center"/>
    </xf>
    <xf numFmtId="10" fontId="14" fillId="0" borderId="11" xfId="1" applyNumberFormat="1" applyFont="1" applyFill="1" applyBorder="1" applyAlignment="1">
      <alignment horizontal="right" vertical="center"/>
    </xf>
    <xf numFmtId="166" fontId="14" fillId="3" borderId="10" xfId="0" applyNumberFormat="1" applyFont="1" applyFill="1" applyBorder="1" applyAlignment="1">
      <alignment horizontal="right" vertical="center"/>
    </xf>
    <xf numFmtId="166" fontId="14" fillId="3" borderId="9" xfId="0" applyNumberFormat="1" applyFont="1" applyFill="1" applyBorder="1" applyAlignment="1">
      <alignment horizontal="right" vertical="center"/>
    </xf>
    <xf numFmtId="10" fontId="14" fillId="3" borderId="7" xfId="1" applyNumberFormat="1" applyFont="1" applyFill="1" applyBorder="1" applyAlignment="1">
      <alignment horizontal="right" vertical="center"/>
    </xf>
    <xf numFmtId="0" fontId="17" fillId="4" borderId="0" xfId="0" applyFont="1" applyFill="1" applyBorder="1" applyAlignment="1">
      <alignment vertical="center" wrapText="1"/>
    </xf>
    <xf numFmtId="0" fontId="17" fillId="4" borderId="4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right" wrapText="1"/>
    </xf>
    <xf numFmtId="166" fontId="13" fillId="0" borderId="0" xfId="0" applyNumberFormat="1" applyFont="1" applyAlignment="1">
      <alignment horizontal="right"/>
    </xf>
    <xf numFmtId="0" fontId="14" fillId="0" borderId="0" xfId="0" applyFont="1"/>
    <xf numFmtId="167" fontId="13" fillId="0" borderId="0" xfId="1" applyNumberFormat="1" applyFont="1" applyAlignment="1">
      <alignment horizontal="center"/>
    </xf>
    <xf numFmtId="0" fontId="14" fillId="0" borderId="0" xfId="0" applyFont="1" applyBorder="1"/>
    <xf numFmtId="3" fontId="14" fillId="0" borderId="0" xfId="0" applyNumberFormat="1" applyFont="1" applyBorder="1" applyAlignment="1">
      <alignment horizontal="center"/>
    </xf>
    <xf numFmtId="167" fontId="14" fillId="0" borderId="0" xfId="1" applyNumberFormat="1" applyFont="1" applyBorder="1" applyAlignment="1">
      <alignment horizontal="center"/>
    </xf>
    <xf numFmtId="0" fontId="13" fillId="5" borderId="7" xfId="0" applyFont="1" applyFill="1" applyBorder="1" applyAlignment="1">
      <alignment horizontal="left" vertical="center" indent="2"/>
    </xf>
    <xf numFmtId="3" fontId="13" fillId="5" borderId="7" xfId="0" applyNumberFormat="1" applyFont="1" applyFill="1" applyBorder="1" applyAlignment="1">
      <alignment vertical="center"/>
    </xf>
    <xf numFmtId="3" fontId="13" fillId="5" borderId="8" xfId="0" applyNumberFormat="1" applyFont="1" applyFill="1" applyBorder="1" applyAlignment="1">
      <alignment vertical="center"/>
    </xf>
    <xf numFmtId="166" fontId="13" fillId="5" borderId="9" xfId="0" applyNumberFormat="1" applyFont="1" applyFill="1" applyBorder="1" applyAlignment="1">
      <alignment vertical="center"/>
    </xf>
    <xf numFmtId="10" fontId="13" fillId="5" borderId="7" xfId="1" applyNumberFormat="1" applyFont="1" applyFill="1" applyBorder="1" applyAlignment="1">
      <alignment vertical="center"/>
    </xf>
    <xf numFmtId="10" fontId="8" fillId="5" borderId="0" xfId="1" applyNumberFormat="1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20" fillId="6" borderId="0" xfId="0" applyFont="1" applyFill="1" applyBorder="1"/>
    <xf numFmtId="0" fontId="20" fillId="6" borderId="0" xfId="0" applyFont="1" applyFill="1" applyBorder="1" applyAlignment="1">
      <alignment horizontal="right"/>
    </xf>
    <xf numFmtId="0" fontId="0" fillId="0" borderId="0" xfId="0" applyBorder="1"/>
    <xf numFmtId="0" fontId="7" fillId="0" borderId="0" xfId="0" applyFont="1"/>
    <xf numFmtId="0" fontId="18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3" fontId="13" fillId="0" borderId="7" xfId="0" applyNumberFormat="1" applyFont="1" applyFill="1" applyBorder="1" applyAlignment="1">
      <alignment vertical="center"/>
    </xf>
    <xf numFmtId="10" fontId="13" fillId="0" borderId="7" xfId="1" applyNumberFormat="1" applyFont="1" applyFill="1" applyBorder="1" applyAlignment="1">
      <alignment vertical="center"/>
    </xf>
    <xf numFmtId="10" fontId="8" fillId="0" borderId="0" xfId="1" applyNumberFormat="1" applyFont="1" applyAlignment="1">
      <alignment vertical="center"/>
    </xf>
    <xf numFmtId="3" fontId="13" fillId="0" borderId="8" xfId="0" applyNumberFormat="1" applyFont="1" applyFill="1" applyBorder="1" applyAlignment="1">
      <alignment vertical="center"/>
    </xf>
    <xf numFmtId="0" fontId="22" fillId="6" borderId="0" xfId="0" applyFont="1" applyFill="1" applyBorder="1" applyAlignment="1">
      <alignment horizontal="left" wrapText="1"/>
    </xf>
    <xf numFmtId="0" fontId="24" fillId="6" borderId="0" xfId="0" applyFont="1" applyFill="1" applyBorder="1" applyAlignment="1">
      <alignment horizontal="left" wrapText="1"/>
    </xf>
    <xf numFmtId="169" fontId="24" fillId="6" borderId="0" xfId="0" applyNumberFormat="1" applyFont="1" applyFill="1" applyBorder="1" applyAlignment="1">
      <alignment horizontal="right" vertical="center" wrapText="1"/>
    </xf>
    <xf numFmtId="169" fontId="22" fillId="6" borderId="0" xfId="0" applyNumberFormat="1" applyFont="1" applyFill="1" applyBorder="1" applyAlignment="1">
      <alignment horizontal="right" vertical="center" wrapText="1"/>
    </xf>
    <xf numFmtId="0" fontId="22" fillId="6" borderId="0" xfId="0" applyFont="1" applyFill="1" applyBorder="1" applyAlignment="1">
      <alignment horizontal="left" vertical="center" wrapText="1" indent="2"/>
    </xf>
    <xf numFmtId="169" fontId="24" fillId="7" borderId="0" xfId="0" applyNumberFormat="1" applyFont="1" applyFill="1" applyBorder="1" applyAlignment="1">
      <alignment horizontal="right" vertical="center" wrapText="1"/>
    </xf>
    <xf numFmtId="167" fontId="22" fillId="6" borderId="0" xfId="1" applyNumberFormat="1" applyFont="1" applyFill="1" applyBorder="1" applyAlignment="1">
      <alignment horizontal="right" vertical="center"/>
    </xf>
    <xf numFmtId="0" fontId="21" fillId="6" borderId="0" xfId="0" applyFont="1" applyFill="1" applyBorder="1" applyAlignment="1">
      <alignment horizontal="left" vertical="center" wrapText="1" indent="2"/>
    </xf>
    <xf numFmtId="169" fontId="23" fillId="7" borderId="0" xfId="0" applyNumberFormat="1" applyFont="1" applyFill="1" applyBorder="1" applyAlignment="1">
      <alignment horizontal="right" vertical="center" wrapText="1"/>
    </xf>
    <xf numFmtId="169" fontId="21" fillId="6" borderId="0" xfId="0" applyNumberFormat="1" applyFont="1" applyFill="1" applyBorder="1" applyAlignment="1">
      <alignment horizontal="right" vertical="center" wrapText="1"/>
    </xf>
    <xf numFmtId="167" fontId="21" fillId="6" borderId="0" xfId="1" applyNumberFormat="1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left" vertical="center" wrapText="1" indent="4"/>
    </xf>
    <xf numFmtId="169" fontId="21" fillId="0" borderId="0" xfId="0" applyNumberFormat="1" applyFont="1" applyFill="1" applyBorder="1" applyAlignment="1">
      <alignment horizontal="right" vertical="center" wrapText="1"/>
    </xf>
    <xf numFmtId="169" fontId="25" fillId="6" borderId="0" xfId="0" applyNumberFormat="1" applyFont="1" applyFill="1" applyBorder="1" applyAlignment="1">
      <alignment horizontal="right" vertical="center" wrapText="1"/>
    </xf>
    <xf numFmtId="0" fontId="21" fillId="6" borderId="0" xfId="0" applyFont="1" applyFill="1" applyBorder="1" applyAlignment="1">
      <alignment horizontal="left" vertical="center" wrapText="1" indent="3"/>
    </xf>
    <xf numFmtId="169" fontId="26" fillId="7" borderId="0" xfId="0" applyNumberFormat="1" applyFont="1" applyFill="1" applyBorder="1" applyAlignment="1">
      <alignment horizontal="right" vertical="center" wrapText="1"/>
    </xf>
    <xf numFmtId="169" fontId="23" fillId="0" borderId="0" xfId="0" applyNumberFormat="1" applyFont="1" applyFill="1" applyBorder="1" applyAlignment="1">
      <alignment horizontal="right" vertical="center" wrapText="1"/>
    </xf>
    <xf numFmtId="169" fontId="23" fillId="6" borderId="0" xfId="0" applyNumberFormat="1" applyFont="1" applyFill="1" applyBorder="1" applyAlignment="1">
      <alignment horizontal="right" vertical="center" wrapText="1"/>
    </xf>
    <xf numFmtId="169" fontId="20" fillId="6" borderId="0" xfId="0" applyNumberFormat="1" applyFont="1" applyFill="1" applyBorder="1" applyAlignment="1">
      <alignment horizontal="right"/>
    </xf>
    <xf numFmtId="0" fontId="18" fillId="0" borderId="2" xfId="0" applyFont="1" applyFill="1" applyBorder="1" applyAlignment="1">
      <alignment horizontal="left" wrapText="1"/>
    </xf>
    <xf numFmtId="169" fontId="26" fillId="6" borderId="0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0" fontId="22" fillId="6" borderId="17" xfId="0" applyFont="1" applyFill="1" applyBorder="1" applyAlignment="1">
      <alignment horizontal="left" vertical="center" wrapText="1" indent="2"/>
    </xf>
    <xf numFmtId="169" fontId="24" fillId="7" borderId="17" xfId="0" applyNumberFormat="1" applyFont="1" applyFill="1" applyBorder="1" applyAlignment="1">
      <alignment horizontal="right" vertical="center" wrapText="1"/>
    </xf>
    <xf numFmtId="169" fontId="22" fillId="6" borderId="17" xfId="0" applyNumberFormat="1" applyFont="1" applyFill="1" applyBorder="1" applyAlignment="1">
      <alignment horizontal="right" vertical="center" wrapText="1"/>
    </xf>
    <xf numFmtId="167" fontId="22" fillId="6" borderId="17" xfId="1" applyNumberFormat="1" applyFont="1" applyFill="1" applyBorder="1" applyAlignment="1">
      <alignment horizontal="right" vertical="center"/>
    </xf>
    <xf numFmtId="169" fontId="21" fillId="6" borderId="17" xfId="0" applyNumberFormat="1" applyFont="1" applyFill="1" applyBorder="1" applyAlignment="1">
      <alignment horizontal="right" vertical="center" wrapText="1"/>
    </xf>
    <xf numFmtId="0" fontId="7" fillId="0" borderId="0" xfId="0" applyFont="1" applyBorder="1"/>
    <xf numFmtId="0" fontId="18" fillId="0" borderId="18" xfId="0" applyFont="1" applyFill="1" applyBorder="1" applyAlignment="1">
      <alignment vertical="center"/>
    </xf>
    <xf numFmtId="0" fontId="18" fillId="0" borderId="18" xfId="0" applyFont="1" applyFill="1" applyBorder="1" applyAlignment="1">
      <alignment horizontal="center" vertical="center"/>
    </xf>
    <xf numFmtId="0" fontId="27" fillId="0" borderId="19" xfId="0" applyFont="1" applyBorder="1" applyAlignment="1">
      <alignment vertical="center" wrapText="1"/>
    </xf>
    <xf numFmtId="0" fontId="28" fillId="0" borderId="21" xfId="0" applyFont="1" applyBorder="1" applyAlignment="1">
      <alignment horizontal="left" vertical="center" wrapText="1" readingOrder="1"/>
    </xf>
    <xf numFmtId="0" fontId="28" fillId="0" borderId="21" xfId="0" applyFont="1" applyBorder="1" applyAlignment="1">
      <alignment horizontal="center" vertical="center" wrapText="1" readingOrder="1"/>
    </xf>
    <xf numFmtId="0" fontId="29" fillId="0" borderId="23" xfId="0" applyFont="1" applyBorder="1" applyAlignment="1">
      <alignment horizontal="center" vertical="center" wrapText="1" readingOrder="1"/>
    </xf>
    <xf numFmtId="0" fontId="28" fillId="0" borderId="24" xfId="0" applyFont="1" applyBorder="1" applyAlignment="1">
      <alignment horizontal="center" vertical="center" wrapText="1" readingOrder="1"/>
    </xf>
    <xf numFmtId="0" fontId="29" fillId="0" borderId="21" xfId="0" applyFont="1" applyBorder="1" applyAlignment="1">
      <alignment horizontal="center" vertical="center" wrapText="1" readingOrder="1"/>
    </xf>
    <xf numFmtId="0" fontId="30" fillId="8" borderId="42" xfId="0" applyFont="1" applyFill="1" applyBorder="1" applyAlignment="1">
      <alignment horizontal="left" vertical="center" wrapText="1" readingOrder="1"/>
    </xf>
    <xf numFmtId="3" fontId="30" fillId="8" borderId="28" xfId="0" applyNumberFormat="1" applyFont="1" applyFill="1" applyBorder="1" applyAlignment="1">
      <alignment horizontal="right" vertical="center" wrapText="1" readingOrder="1"/>
    </xf>
    <xf numFmtId="167" fontId="30" fillId="8" borderId="28" xfId="1" applyNumberFormat="1" applyFont="1" applyFill="1" applyBorder="1" applyAlignment="1">
      <alignment horizontal="right" vertical="center" wrapText="1" readingOrder="1"/>
    </xf>
    <xf numFmtId="3" fontId="30" fillId="8" borderId="29" xfId="0" applyNumberFormat="1" applyFont="1" applyFill="1" applyBorder="1" applyAlignment="1">
      <alignment horizontal="right" vertical="center" wrapText="1" readingOrder="1"/>
    </xf>
    <xf numFmtId="170" fontId="30" fillId="8" borderId="28" xfId="9" applyNumberFormat="1" applyFont="1" applyFill="1" applyBorder="1" applyAlignment="1">
      <alignment horizontal="right" vertical="center" wrapText="1" readingOrder="1"/>
    </xf>
    <xf numFmtId="167" fontId="30" fillId="8" borderId="36" xfId="1" applyNumberFormat="1" applyFont="1" applyFill="1" applyBorder="1" applyAlignment="1">
      <alignment horizontal="right" vertical="center" wrapText="1" readingOrder="1"/>
    </xf>
    <xf numFmtId="0" fontId="30" fillId="0" borderId="25" xfId="0" applyFont="1" applyBorder="1" applyAlignment="1">
      <alignment horizontal="left" vertical="center" wrapText="1" readingOrder="1"/>
    </xf>
    <xf numFmtId="3" fontId="30" fillId="0" borderId="25" xfId="0" applyNumberFormat="1" applyFont="1" applyBorder="1" applyAlignment="1">
      <alignment horizontal="right" vertical="center" wrapText="1" readingOrder="1"/>
    </xf>
    <xf numFmtId="167" fontId="30" fillId="0" borderId="26" xfId="0" applyNumberFormat="1" applyFont="1" applyBorder="1" applyAlignment="1">
      <alignment horizontal="right" vertical="center" wrapText="1" readingOrder="1"/>
    </xf>
    <xf numFmtId="0" fontId="30" fillId="0" borderId="27" xfId="0" applyFont="1" applyBorder="1" applyAlignment="1">
      <alignment horizontal="right" vertical="center" wrapText="1" readingOrder="1"/>
    </xf>
    <xf numFmtId="0" fontId="30" fillId="0" borderId="25" xfId="0" applyFont="1" applyBorder="1" applyAlignment="1">
      <alignment horizontal="right" vertical="center" wrapText="1" readingOrder="1"/>
    </xf>
    <xf numFmtId="167" fontId="30" fillId="0" borderId="26" xfId="1" applyNumberFormat="1" applyFont="1" applyBorder="1" applyAlignment="1">
      <alignment horizontal="right" vertical="center" wrapText="1" readingOrder="1"/>
    </xf>
    <xf numFmtId="170" fontId="30" fillId="0" borderId="27" xfId="9" applyNumberFormat="1" applyFont="1" applyBorder="1" applyAlignment="1">
      <alignment horizontal="right" vertical="center" wrapText="1" readingOrder="1"/>
    </xf>
    <xf numFmtId="170" fontId="30" fillId="0" borderId="25" xfId="9" applyNumberFormat="1" applyFont="1" applyBorder="1" applyAlignment="1">
      <alignment horizontal="right" vertical="center" wrapText="1" readingOrder="1"/>
    </xf>
    <xf numFmtId="170" fontId="30" fillId="0" borderId="25" xfId="0" applyNumberFormat="1" applyFont="1" applyBorder="1" applyAlignment="1">
      <alignment horizontal="right" vertical="center" wrapText="1" readingOrder="1"/>
    </xf>
    <xf numFmtId="167" fontId="30" fillId="0" borderId="25" xfId="1" applyNumberFormat="1" applyFont="1" applyBorder="1" applyAlignment="1">
      <alignment horizontal="right" vertical="center" wrapText="1"/>
    </xf>
    <xf numFmtId="0" fontId="30" fillId="8" borderId="0" xfId="0" applyFont="1" applyFill="1" applyBorder="1" applyAlignment="1">
      <alignment horizontal="right" vertical="center" wrapText="1" readingOrder="1"/>
    </xf>
    <xf numFmtId="167" fontId="30" fillId="8" borderId="0" xfId="0" applyNumberFormat="1" applyFont="1" applyFill="1" applyBorder="1" applyAlignment="1">
      <alignment horizontal="right" vertical="center" wrapText="1" readingOrder="1"/>
    </xf>
    <xf numFmtId="167" fontId="30" fillId="8" borderId="0" xfId="1" applyNumberFormat="1" applyFont="1" applyFill="1" applyBorder="1" applyAlignment="1">
      <alignment horizontal="right" vertical="center" wrapText="1" readingOrder="1"/>
    </xf>
    <xf numFmtId="170" fontId="30" fillId="8" borderId="0" xfId="9" applyNumberFormat="1" applyFont="1" applyFill="1" applyBorder="1" applyAlignment="1">
      <alignment horizontal="right" vertical="center" wrapText="1" readingOrder="1"/>
    </xf>
    <xf numFmtId="3" fontId="30" fillId="8" borderId="0" xfId="0" applyNumberFormat="1" applyFont="1" applyFill="1" applyBorder="1" applyAlignment="1">
      <alignment horizontal="right" vertical="center" wrapText="1" readingOrder="1"/>
    </xf>
    <xf numFmtId="167" fontId="30" fillId="8" borderId="36" xfId="1" applyNumberFormat="1" applyFont="1" applyFill="1" applyBorder="1" applyAlignment="1">
      <alignment horizontal="right" vertical="center" wrapText="1"/>
    </xf>
    <xf numFmtId="167" fontId="30" fillId="0" borderId="25" xfId="1" applyNumberFormat="1" applyFont="1" applyBorder="1" applyAlignment="1">
      <alignment horizontal="right" vertical="center" wrapText="1" readingOrder="1"/>
    </xf>
    <xf numFmtId="167" fontId="30" fillId="8" borderId="28" xfId="0" applyNumberFormat="1" applyFont="1" applyFill="1" applyBorder="1" applyAlignment="1">
      <alignment horizontal="right" vertical="center" wrapText="1" readingOrder="1"/>
    </xf>
    <xf numFmtId="0" fontId="31" fillId="0" borderId="19" xfId="0" applyFont="1" applyBorder="1"/>
    <xf numFmtId="0" fontId="31" fillId="0" borderId="21" xfId="0" applyFont="1" applyBorder="1"/>
    <xf numFmtId="0" fontId="28" fillId="0" borderId="30" xfId="0" applyFont="1" applyBorder="1" applyAlignment="1">
      <alignment horizontal="center" vertical="center" wrapText="1" readingOrder="1"/>
    </xf>
    <xf numFmtId="0" fontId="31" fillId="0" borderId="30" xfId="0" applyFont="1" applyBorder="1"/>
    <xf numFmtId="0" fontId="31" fillId="0" borderId="21" xfId="0" applyFont="1" applyBorder="1" applyAlignment="1">
      <alignment wrapText="1"/>
    </xf>
    <xf numFmtId="0" fontId="31" fillId="0" borderId="20" xfId="0" applyFont="1" applyBorder="1"/>
    <xf numFmtId="170" fontId="30" fillId="0" borderId="34" xfId="9" applyNumberFormat="1" applyFont="1" applyBorder="1" applyAlignment="1">
      <alignment horizontal="right" vertical="center" wrapText="1" readingOrder="1"/>
    </xf>
    <xf numFmtId="3" fontId="30" fillId="8" borderId="37" xfId="0" applyNumberFormat="1" applyFont="1" applyFill="1" applyBorder="1" applyAlignment="1">
      <alignment horizontal="right" vertical="center" wrapText="1" readingOrder="1"/>
    </xf>
    <xf numFmtId="0" fontId="31" fillId="0" borderId="45" xfId="0" applyFont="1" applyBorder="1"/>
    <xf numFmtId="0" fontId="30" fillId="0" borderId="22" xfId="0" applyFont="1" applyFill="1" applyBorder="1" applyAlignment="1">
      <alignment horizontal="left" vertical="center" wrapText="1" readingOrder="1"/>
    </xf>
    <xf numFmtId="0" fontId="30" fillId="0" borderId="22" xfId="0" applyFont="1" applyFill="1" applyBorder="1" applyAlignment="1">
      <alignment horizontal="right" vertical="center" wrapText="1" readingOrder="1"/>
    </xf>
    <xf numFmtId="167" fontId="30" fillId="0" borderId="22" xfId="0" applyNumberFormat="1" applyFont="1" applyFill="1" applyBorder="1" applyAlignment="1">
      <alignment horizontal="right" vertical="center" wrapText="1" readingOrder="1"/>
    </xf>
    <xf numFmtId="167" fontId="30" fillId="0" borderId="22" xfId="1" applyNumberFormat="1" applyFont="1" applyFill="1" applyBorder="1" applyAlignment="1">
      <alignment horizontal="right" vertical="center" wrapText="1" readingOrder="1"/>
    </xf>
    <xf numFmtId="170" fontId="30" fillId="0" borderId="22" xfId="9" applyNumberFormat="1" applyFont="1" applyFill="1" applyBorder="1" applyAlignment="1">
      <alignment horizontal="right" vertical="center" wrapText="1" readingOrder="1"/>
    </xf>
    <xf numFmtId="0" fontId="30" fillId="0" borderId="19" xfId="0" applyFont="1" applyFill="1" applyBorder="1" applyAlignment="1">
      <alignment horizontal="right" vertical="center" wrapText="1" readingOrder="1"/>
    </xf>
    <xf numFmtId="9" fontId="30" fillId="0" borderId="19" xfId="1" applyFont="1" applyFill="1" applyBorder="1" applyAlignment="1">
      <alignment horizontal="right" vertical="center" wrapText="1" readingOrder="1"/>
    </xf>
    <xf numFmtId="3" fontId="30" fillId="0" borderId="19" xfId="0" applyNumberFormat="1" applyFont="1" applyFill="1" applyBorder="1" applyAlignment="1">
      <alignment horizontal="right" vertical="center" wrapText="1" readingOrder="1"/>
    </xf>
    <xf numFmtId="167" fontId="30" fillId="0" borderId="19" xfId="1" applyNumberFormat="1" applyFont="1" applyFill="1" applyBorder="1" applyAlignment="1">
      <alignment horizontal="right" vertical="center" wrapText="1"/>
    </xf>
    <xf numFmtId="0" fontId="31" fillId="0" borderId="19" xfId="0" applyFont="1" applyFill="1" applyBorder="1"/>
    <xf numFmtId="0" fontId="31" fillId="9" borderId="19" xfId="0" applyFont="1" applyFill="1" applyBorder="1"/>
    <xf numFmtId="0" fontId="31" fillId="0" borderId="22" xfId="0" applyFont="1" applyBorder="1"/>
    <xf numFmtId="9" fontId="30" fillId="0" borderId="26" xfId="1" applyFont="1" applyBorder="1" applyAlignment="1">
      <alignment horizontal="right" vertical="center" wrapText="1" readingOrder="1"/>
    </xf>
    <xf numFmtId="0" fontId="30" fillId="8" borderId="28" xfId="0" applyFont="1" applyFill="1" applyBorder="1" applyAlignment="1">
      <alignment horizontal="right" vertical="center" wrapText="1" readingOrder="1"/>
    </xf>
    <xf numFmtId="9" fontId="30" fillId="8" borderId="28" xfId="1" applyFont="1" applyFill="1" applyBorder="1" applyAlignment="1">
      <alignment horizontal="right" vertical="center" wrapText="1" readingOrder="1"/>
    </xf>
    <xf numFmtId="0" fontId="30" fillId="0" borderId="46" xfId="0" applyFont="1" applyFill="1" applyBorder="1" applyAlignment="1">
      <alignment horizontal="left" vertical="center" wrapText="1" readingOrder="1"/>
    </xf>
    <xf numFmtId="9" fontId="30" fillId="0" borderId="22" xfId="1" applyFont="1" applyFill="1" applyBorder="1" applyAlignment="1">
      <alignment horizontal="right" vertical="center" wrapText="1" readingOrder="1"/>
    </xf>
    <xf numFmtId="3" fontId="30" fillId="0" borderId="22" xfId="0" applyNumberFormat="1" applyFont="1" applyFill="1" applyBorder="1" applyAlignment="1">
      <alignment horizontal="right" vertical="center" wrapText="1" readingOrder="1"/>
    </xf>
    <xf numFmtId="167" fontId="30" fillId="0" borderId="22" xfId="1" applyNumberFormat="1" applyFont="1" applyFill="1" applyBorder="1" applyAlignment="1">
      <alignment horizontal="right" vertical="center" wrapText="1"/>
    </xf>
    <xf numFmtId="0" fontId="31" fillId="9" borderId="22" xfId="0" applyFont="1" applyFill="1" applyBorder="1"/>
    <xf numFmtId="0" fontId="28" fillId="0" borderId="44" xfId="0" applyFont="1" applyBorder="1" applyAlignment="1">
      <alignment horizontal="center" vertical="center" wrapText="1" readingOrder="1"/>
    </xf>
    <xf numFmtId="0" fontId="28" fillId="0" borderId="19" xfId="0" applyFont="1" applyFill="1" applyBorder="1" applyAlignment="1">
      <alignment horizontal="center" vertical="center" wrapText="1" readingOrder="1"/>
    </xf>
    <xf numFmtId="0" fontId="29" fillId="0" borderId="19" xfId="0" applyFont="1" applyFill="1" applyBorder="1" applyAlignment="1">
      <alignment horizontal="center" vertical="center" wrapText="1" readingOrder="1"/>
    </xf>
    <xf numFmtId="3" fontId="30" fillId="8" borderId="42" xfId="0" applyNumberFormat="1" applyFont="1" applyFill="1" applyBorder="1" applyAlignment="1">
      <alignment horizontal="right" vertical="center" wrapText="1" readingOrder="1"/>
    </xf>
    <xf numFmtId="167" fontId="30" fillId="0" borderId="19" xfId="1" applyNumberFormat="1" applyFont="1" applyFill="1" applyBorder="1" applyAlignment="1">
      <alignment horizontal="right" vertical="center" wrapText="1" readingOrder="1"/>
    </xf>
    <xf numFmtId="170" fontId="30" fillId="0" borderId="19" xfId="0" applyNumberFormat="1" applyFont="1" applyFill="1" applyBorder="1" applyAlignment="1">
      <alignment horizontal="right" vertical="center" wrapText="1" readingOrder="1"/>
    </xf>
    <xf numFmtId="0" fontId="30" fillId="8" borderId="47" xfId="0" applyFont="1" applyFill="1" applyBorder="1" applyAlignment="1">
      <alignment horizontal="right" vertical="center" wrapText="1" readingOrder="1"/>
    </xf>
    <xf numFmtId="3" fontId="30" fillId="8" borderId="41" xfId="0" applyNumberFormat="1" applyFont="1" applyFill="1" applyBorder="1" applyAlignment="1">
      <alignment horizontal="right" vertical="center" wrapText="1" readingOrder="1"/>
    </xf>
    <xf numFmtId="0" fontId="28" fillId="0" borderId="19" xfId="0" applyFont="1" applyBorder="1" applyAlignment="1">
      <alignment horizontal="center" vertical="center" wrapText="1" readingOrder="1"/>
    </xf>
    <xf numFmtId="3" fontId="30" fillId="6" borderId="28" xfId="0" applyNumberFormat="1" applyFont="1" applyFill="1" applyBorder="1" applyAlignment="1">
      <alignment horizontal="right" vertical="center" wrapText="1" readingOrder="1"/>
    </xf>
    <xf numFmtId="9" fontId="30" fillId="8" borderId="36" xfId="1" applyFont="1" applyFill="1" applyBorder="1" applyAlignment="1">
      <alignment horizontal="right" vertical="center" wrapText="1" readingOrder="1"/>
    </xf>
    <xf numFmtId="9" fontId="30" fillId="0" borderId="25" xfId="1" applyFont="1" applyBorder="1" applyAlignment="1">
      <alignment horizontal="right" vertical="center" wrapText="1"/>
    </xf>
    <xf numFmtId="9" fontId="30" fillId="8" borderId="36" xfId="1" applyFont="1" applyFill="1" applyBorder="1" applyAlignment="1">
      <alignment horizontal="right" vertical="center" wrapText="1"/>
    </xf>
    <xf numFmtId="0" fontId="30" fillId="8" borderId="29" xfId="0" applyFont="1" applyFill="1" applyBorder="1" applyAlignment="1">
      <alignment horizontal="right" vertical="center" wrapText="1" readingOrder="1"/>
    </xf>
    <xf numFmtId="0" fontId="30" fillId="8" borderId="42" xfId="0" applyFont="1" applyFill="1" applyBorder="1" applyAlignment="1">
      <alignment horizontal="left" vertical="center" wrapText="1" readingOrder="1"/>
    </xf>
    <xf numFmtId="0" fontId="28" fillId="0" borderId="21" xfId="0" applyFont="1" applyBorder="1" applyAlignment="1">
      <alignment horizontal="center" vertical="center" wrapText="1" readingOrder="1"/>
    </xf>
    <xf numFmtId="0" fontId="31" fillId="0" borderId="46" xfId="0" applyFont="1" applyBorder="1"/>
    <xf numFmtId="3" fontId="30" fillId="8" borderId="36" xfId="0" applyNumberFormat="1" applyFont="1" applyFill="1" applyBorder="1" applyAlignment="1">
      <alignment horizontal="right" vertical="center" wrapText="1" readingOrder="1"/>
    </xf>
    <xf numFmtId="0" fontId="30" fillId="8" borderId="36" xfId="0" applyFont="1" applyFill="1" applyBorder="1" applyAlignment="1">
      <alignment horizontal="right" vertical="center" wrapText="1" readingOrder="1"/>
    </xf>
    <xf numFmtId="0" fontId="32" fillId="0" borderId="0" xfId="0" applyFont="1" applyAlignment="1">
      <alignment horizontal="center" vertical="center" wrapText="1"/>
    </xf>
    <xf numFmtId="0" fontId="32" fillId="11" borderId="51" xfId="0" applyFont="1" applyFill="1" applyBorder="1" applyAlignment="1">
      <alignment horizontal="center" vertical="center" wrapText="1" readingOrder="1"/>
    </xf>
    <xf numFmtId="0" fontId="33" fillId="0" borderId="0" xfId="0" applyFont="1" applyAlignment="1">
      <alignment horizontal="center" vertical="center" wrapText="1"/>
    </xf>
    <xf numFmtId="0" fontId="32" fillId="10" borderId="49" xfId="0" applyFont="1" applyFill="1" applyBorder="1" applyAlignment="1">
      <alignment horizontal="center" vertical="center" wrapText="1" readingOrder="1"/>
    </xf>
    <xf numFmtId="0" fontId="32" fillId="10" borderId="51" xfId="0" applyFont="1" applyFill="1" applyBorder="1" applyAlignment="1">
      <alignment horizontal="center" vertical="center" wrapText="1" readingOrder="1"/>
    </xf>
    <xf numFmtId="0" fontId="32" fillId="12" borderId="53" xfId="0" applyFont="1" applyFill="1" applyBorder="1" applyAlignment="1">
      <alignment horizontal="left" vertical="center" wrapText="1" readingOrder="1"/>
    </xf>
    <xf numFmtId="0" fontId="34" fillId="0" borderId="54" xfId="0" applyFont="1" applyBorder="1" applyAlignment="1">
      <alignment horizontal="center" vertical="center" wrapText="1" readingOrder="1"/>
    </xf>
    <xf numFmtId="0" fontId="34" fillId="0" borderId="55" xfId="0" applyFont="1" applyBorder="1" applyAlignment="1">
      <alignment horizontal="center" vertical="center" wrapText="1" readingOrder="1"/>
    </xf>
    <xf numFmtId="0" fontId="35" fillId="0" borderId="54" xfId="0" applyFont="1" applyBorder="1" applyAlignment="1">
      <alignment horizontal="center" vertical="center" wrapText="1" readingOrder="1"/>
    </xf>
    <xf numFmtId="0" fontId="35" fillId="0" borderId="56" xfId="0" applyFont="1" applyBorder="1" applyAlignment="1">
      <alignment horizontal="center" vertical="center" wrapText="1" readingOrder="1"/>
    </xf>
    <xf numFmtId="0" fontId="34" fillId="0" borderId="57" xfId="0" applyFont="1" applyBorder="1" applyAlignment="1">
      <alignment horizontal="center" vertical="center" wrapText="1" readingOrder="1"/>
    </xf>
    <xf numFmtId="3" fontId="35" fillId="11" borderId="58" xfId="0" applyNumberFormat="1" applyFont="1" applyFill="1" applyBorder="1" applyAlignment="1">
      <alignment horizontal="center" vertical="center" wrapText="1" readingOrder="1"/>
    </xf>
    <xf numFmtId="0" fontId="32" fillId="12" borderId="51" xfId="0" applyFont="1" applyFill="1" applyBorder="1" applyAlignment="1">
      <alignment horizontal="left" vertical="center" wrapText="1" readingOrder="1"/>
    </xf>
    <xf numFmtId="0" fontId="34" fillId="0" borderId="59" xfId="0" applyFont="1" applyBorder="1" applyAlignment="1">
      <alignment horizontal="center" vertical="center" wrapText="1" readingOrder="1"/>
    </xf>
    <xf numFmtId="0" fontId="34" fillId="0" borderId="60" xfId="0" applyFont="1" applyBorder="1" applyAlignment="1">
      <alignment horizontal="center" vertical="center" wrapText="1" readingOrder="1"/>
    </xf>
    <xf numFmtId="0" fontId="35" fillId="0" borderId="59" xfId="0" applyFont="1" applyBorder="1" applyAlignment="1">
      <alignment horizontal="center" vertical="center" wrapText="1" readingOrder="1"/>
    </xf>
    <xf numFmtId="0" fontId="34" fillId="0" borderId="61" xfId="0" applyFont="1" applyBorder="1" applyAlignment="1">
      <alignment horizontal="center" vertical="center" wrapText="1" readingOrder="1"/>
    </xf>
    <xf numFmtId="0" fontId="34" fillId="0" borderId="62" xfId="0" applyFont="1" applyBorder="1" applyAlignment="1">
      <alignment horizontal="center" vertical="center" wrapText="1" readingOrder="1"/>
    </xf>
    <xf numFmtId="0" fontId="34" fillId="0" borderId="63" xfId="0" applyFont="1" applyBorder="1" applyAlignment="1">
      <alignment horizontal="center" vertical="center" wrapText="1" readingOrder="1"/>
    </xf>
    <xf numFmtId="0" fontId="34" fillId="11" borderId="64" xfId="0" applyFont="1" applyFill="1" applyBorder="1" applyAlignment="1">
      <alignment horizontal="center" vertical="center" wrapText="1" readingOrder="1"/>
    </xf>
    <xf numFmtId="0" fontId="32" fillId="12" borderId="65" xfId="0" applyFont="1" applyFill="1" applyBorder="1" applyAlignment="1">
      <alignment horizontal="left" vertical="center" wrapText="1" readingOrder="1"/>
    </xf>
    <xf numFmtId="0" fontId="35" fillId="0" borderId="62" xfId="0" applyFont="1" applyBorder="1" applyAlignment="1">
      <alignment horizontal="center" vertical="center" wrapText="1" readingOrder="1"/>
    </xf>
    <xf numFmtId="0" fontId="35" fillId="11" borderId="64" xfId="0" applyFont="1" applyFill="1" applyBorder="1" applyAlignment="1">
      <alignment horizontal="center" vertical="center" wrapText="1" readingOrder="1"/>
    </xf>
    <xf numFmtId="0" fontId="36" fillId="12" borderId="66" xfId="0" applyFont="1" applyFill="1" applyBorder="1" applyAlignment="1">
      <alignment horizontal="left" vertical="center" wrapText="1" indent="1" readingOrder="1"/>
    </xf>
    <xf numFmtId="0" fontId="38" fillId="0" borderId="59" xfId="0" applyFont="1" applyBorder="1" applyAlignment="1">
      <alignment horizontal="center" vertical="center" wrapText="1" readingOrder="1"/>
    </xf>
    <xf numFmtId="0" fontId="38" fillId="0" borderId="60" xfId="0" applyFont="1" applyBorder="1" applyAlignment="1">
      <alignment horizontal="center" vertical="center" wrapText="1" readingOrder="1"/>
    </xf>
    <xf numFmtId="0" fontId="39" fillId="0" borderId="59" xfId="0" applyFont="1" applyBorder="1" applyAlignment="1">
      <alignment horizontal="center" vertical="center" wrapText="1" readingOrder="1"/>
    </xf>
    <xf numFmtId="0" fontId="38" fillId="0" borderId="61" xfId="0" applyFont="1" applyBorder="1" applyAlignment="1">
      <alignment horizontal="center" vertical="center" wrapText="1" readingOrder="1"/>
    </xf>
    <xf numFmtId="0" fontId="38" fillId="0" borderId="62" xfId="0" applyFont="1" applyBorder="1" applyAlignment="1">
      <alignment horizontal="center" vertical="center" wrapText="1" readingOrder="1"/>
    </xf>
    <xf numFmtId="0" fontId="38" fillId="0" borderId="63" xfId="0" applyFont="1" applyBorder="1" applyAlignment="1">
      <alignment horizontal="center" vertical="center" wrapText="1" readingOrder="1"/>
    </xf>
    <xf numFmtId="0" fontId="38" fillId="11" borderId="64" xfId="0" applyFont="1" applyFill="1" applyBorder="1" applyAlignment="1">
      <alignment horizontal="center" vertical="center" wrapText="1" readingOrder="1"/>
    </xf>
    <xf numFmtId="0" fontId="36" fillId="12" borderId="67" xfId="0" applyFont="1" applyFill="1" applyBorder="1" applyAlignment="1">
      <alignment horizontal="left" vertical="center" wrapText="1" indent="1" readingOrder="1"/>
    </xf>
    <xf numFmtId="0" fontId="32" fillId="12" borderId="68" xfId="0" applyFont="1" applyFill="1" applyBorder="1" applyAlignment="1">
      <alignment horizontal="left" vertical="center" wrapText="1" readingOrder="1"/>
    </xf>
    <xf numFmtId="0" fontId="35" fillId="0" borderId="63" xfId="0" applyFont="1" applyBorder="1" applyAlignment="1">
      <alignment horizontal="center" vertical="center" wrapText="1" readingOrder="1"/>
    </xf>
    <xf numFmtId="0" fontId="35" fillId="0" borderId="60" xfId="0" applyFont="1" applyBorder="1" applyAlignment="1">
      <alignment horizontal="center" vertical="center" wrapText="1" readingOrder="1"/>
    </xf>
    <xf numFmtId="0" fontId="32" fillId="11" borderId="51" xfId="0" applyFont="1" applyFill="1" applyBorder="1" applyAlignment="1">
      <alignment horizontal="left" vertical="center" wrapText="1" readingOrder="1"/>
    </xf>
    <xf numFmtId="3" fontId="34" fillId="11" borderId="69" xfId="0" applyNumberFormat="1" applyFont="1" applyFill="1" applyBorder="1" applyAlignment="1">
      <alignment horizontal="center" vertical="center" wrapText="1" readingOrder="1"/>
    </xf>
    <xf numFmtId="3" fontId="34" fillId="11" borderId="70" xfId="0" applyNumberFormat="1" applyFont="1" applyFill="1" applyBorder="1" applyAlignment="1">
      <alignment horizontal="center" vertical="center" wrapText="1" readingOrder="1"/>
    </xf>
    <xf numFmtId="0" fontId="34" fillId="11" borderId="69" xfId="0" applyFont="1" applyFill="1" applyBorder="1" applyAlignment="1">
      <alignment horizontal="center" vertical="center" wrapText="1" readingOrder="1"/>
    </xf>
    <xf numFmtId="0" fontId="34" fillId="11" borderId="70" xfId="0" applyFont="1" applyFill="1" applyBorder="1" applyAlignment="1">
      <alignment horizontal="center" vertical="center" wrapText="1" readingOrder="1"/>
    </xf>
    <xf numFmtId="0" fontId="35" fillId="11" borderId="69" xfId="0" applyFont="1" applyFill="1" applyBorder="1" applyAlignment="1">
      <alignment horizontal="center" vertical="center" wrapText="1" readingOrder="1"/>
    </xf>
    <xf numFmtId="0" fontId="35" fillId="11" borderId="71" xfId="0" applyFont="1" applyFill="1" applyBorder="1" applyAlignment="1">
      <alignment horizontal="center" vertical="center" wrapText="1" readingOrder="1"/>
    </xf>
    <xf numFmtId="0" fontId="35" fillId="11" borderId="72" xfId="0" applyFont="1" applyFill="1" applyBorder="1" applyAlignment="1">
      <alignment horizontal="center" vertical="center" wrapText="1" readingOrder="1"/>
    </xf>
    <xf numFmtId="0" fontId="34" fillId="11" borderId="73" xfId="0" applyFont="1" applyFill="1" applyBorder="1" applyAlignment="1">
      <alignment horizontal="center" vertical="center" wrapText="1" readingOrder="1"/>
    </xf>
    <xf numFmtId="3" fontId="34" fillId="11" borderId="74" xfId="0" applyNumberFormat="1" applyFont="1" applyFill="1" applyBorder="1" applyAlignment="1">
      <alignment horizontal="center" vertical="center" wrapText="1" readingOrder="1"/>
    </xf>
    <xf numFmtId="0" fontId="0" fillId="0" borderId="75" xfId="0" applyBorder="1"/>
    <xf numFmtId="0" fontId="0" fillId="0" borderId="11" xfId="0" applyBorder="1"/>
    <xf numFmtId="0" fontId="0" fillId="0" borderId="76" xfId="0" applyBorder="1"/>
    <xf numFmtId="0" fontId="0" fillId="0" borderId="77" xfId="0" applyBorder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46" fillId="0" borderId="0" xfId="13" applyFont="1"/>
    <xf numFmtId="0" fontId="2" fillId="0" borderId="0" xfId="13"/>
    <xf numFmtId="0" fontId="2" fillId="0" borderId="0" xfId="13" applyBorder="1"/>
    <xf numFmtId="171" fontId="2" fillId="0" borderId="0" xfId="13" applyNumberFormat="1"/>
    <xf numFmtId="0" fontId="2" fillId="6" borderId="0" xfId="13" applyFill="1"/>
    <xf numFmtId="0" fontId="7" fillId="6" borderId="0" xfId="17" applyFont="1" applyFill="1"/>
    <xf numFmtId="0" fontId="56" fillId="13" borderId="97" xfId="17" applyFont="1" applyFill="1" applyBorder="1" applyAlignment="1">
      <alignment horizontal="center" vertical="center"/>
    </xf>
    <xf numFmtId="0" fontId="56" fillId="13" borderId="98" xfId="17" applyFont="1" applyFill="1" applyBorder="1" applyAlignment="1">
      <alignment horizontal="center" vertical="center"/>
    </xf>
    <xf numFmtId="0" fontId="56" fillId="13" borderId="99" xfId="17" applyFont="1" applyFill="1" applyBorder="1" applyAlignment="1">
      <alignment horizontal="center" vertical="center"/>
    </xf>
    <xf numFmtId="168" fontId="43" fillId="6" borderId="0" xfId="18" applyNumberFormat="1" applyFont="1" applyFill="1" applyBorder="1" applyAlignment="1">
      <alignment horizontal="right"/>
    </xf>
    <xf numFmtId="9" fontId="43" fillId="6" borderId="101" xfId="1" applyFont="1" applyFill="1" applyBorder="1" applyAlignment="1">
      <alignment horizontal="right"/>
    </xf>
    <xf numFmtId="9" fontId="43" fillId="6" borderId="104" xfId="1" applyFont="1" applyFill="1" applyBorder="1" applyAlignment="1">
      <alignment horizontal="right"/>
    </xf>
    <xf numFmtId="0" fontId="43" fillId="6" borderId="0" xfId="17" applyFont="1" applyFill="1" applyBorder="1" applyAlignment="1">
      <alignment horizontal="left"/>
    </xf>
    <xf numFmtId="0" fontId="56" fillId="13" borderId="105" xfId="17" applyFont="1" applyFill="1" applyBorder="1" applyAlignment="1">
      <alignment horizontal="center" vertical="center"/>
    </xf>
    <xf numFmtId="0" fontId="56" fillId="13" borderId="106" xfId="17" applyFont="1" applyFill="1" applyBorder="1" applyAlignment="1">
      <alignment horizontal="center" vertical="center"/>
    </xf>
    <xf numFmtId="0" fontId="56" fillId="13" borderId="107" xfId="17" applyFont="1" applyFill="1" applyBorder="1" applyAlignment="1">
      <alignment horizontal="center" vertical="center"/>
    </xf>
    <xf numFmtId="9" fontId="43" fillId="6" borderId="108" xfId="1" applyFont="1" applyFill="1" applyBorder="1" applyAlignment="1">
      <alignment horizontal="right"/>
    </xf>
    <xf numFmtId="0" fontId="44" fillId="14" borderId="109" xfId="17" applyFont="1" applyFill="1" applyBorder="1" applyAlignment="1">
      <alignment horizontal="left"/>
    </xf>
    <xf numFmtId="168" fontId="44" fillId="14" borderId="109" xfId="18" applyNumberFormat="1" applyFont="1" applyFill="1" applyBorder="1" applyAlignment="1">
      <alignment horizontal="right"/>
    </xf>
    <xf numFmtId="9" fontId="44" fillId="14" borderId="110" xfId="1" applyFont="1" applyFill="1" applyBorder="1" applyAlignment="1">
      <alignment horizontal="right"/>
    </xf>
    <xf numFmtId="9" fontId="44" fillId="14" borderId="111" xfId="1" applyFont="1" applyFill="1" applyBorder="1" applyAlignment="1">
      <alignment horizontal="right"/>
    </xf>
    <xf numFmtId="0" fontId="7" fillId="6" borderId="96" xfId="17" applyFont="1" applyFill="1" applyBorder="1"/>
    <xf numFmtId="0" fontId="7" fillId="6" borderId="100" xfId="17" applyFont="1" applyFill="1" applyBorder="1"/>
    <xf numFmtId="169" fontId="7" fillId="6" borderId="0" xfId="17" applyNumberFormat="1" applyFont="1" applyFill="1" applyBorder="1"/>
    <xf numFmtId="0" fontId="7" fillId="6" borderId="102" xfId="17" applyFont="1" applyFill="1" applyBorder="1"/>
    <xf numFmtId="169" fontId="7" fillId="6" borderId="103" xfId="17" applyNumberFormat="1" applyFont="1" applyFill="1" applyBorder="1"/>
    <xf numFmtId="0" fontId="7" fillId="6" borderId="0" xfId="17" applyFont="1" applyFill="1" applyBorder="1" applyAlignment="1">
      <alignment horizontal="left"/>
    </xf>
    <xf numFmtId="168" fontId="7" fillId="6" borderId="0" xfId="18" applyNumberFormat="1" applyFont="1" applyFill="1" applyBorder="1" applyAlignment="1">
      <alignment horizontal="right"/>
    </xf>
    <xf numFmtId="9" fontId="7" fillId="6" borderId="101" xfId="1" applyFont="1" applyFill="1" applyBorder="1" applyAlignment="1">
      <alignment horizontal="right"/>
    </xf>
    <xf numFmtId="0" fontId="44" fillId="6" borderId="0" xfId="17" applyFont="1" applyFill="1" applyBorder="1" applyAlignment="1">
      <alignment horizontal="left"/>
    </xf>
    <xf numFmtId="168" fontId="44" fillId="6" borderId="0" xfId="18" applyNumberFormat="1" applyFont="1" applyFill="1" applyBorder="1" applyAlignment="1">
      <alignment horizontal="right"/>
    </xf>
    <xf numFmtId="168" fontId="44" fillId="6" borderId="0" xfId="17" applyNumberFormat="1" applyFont="1" applyFill="1" applyBorder="1" applyAlignment="1">
      <alignment horizontal="right"/>
    </xf>
    <xf numFmtId="9" fontId="44" fillId="6" borderId="0" xfId="1" applyFont="1" applyFill="1" applyBorder="1" applyAlignment="1">
      <alignment horizontal="right"/>
    </xf>
    <xf numFmtId="0" fontId="45" fillId="6" borderId="0" xfId="17" applyFont="1" applyFill="1"/>
    <xf numFmtId="9" fontId="43" fillId="6" borderId="101" xfId="1" quotePrefix="1" applyFont="1" applyFill="1" applyBorder="1" applyAlignment="1">
      <alignment horizontal="right"/>
    </xf>
    <xf numFmtId="168" fontId="45" fillId="14" borderId="109" xfId="18" applyNumberFormat="1" applyFont="1" applyFill="1" applyBorder="1" applyAlignment="1">
      <alignment horizontal="right"/>
    </xf>
    <xf numFmtId="9" fontId="44" fillId="14" borderId="109" xfId="1" applyFont="1" applyFill="1" applyBorder="1" applyAlignment="1">
      <alignment horizontal="right"/>
    </xf>
    <xf numFmtId="9" fontId="44" fillId="6" borderId="101" xfId="1" applyFont="1" applyFill="1" applyBorder="1" applyAlignment="1">
      <alignment horizontal="right"/>
    </xf>
    <xf numFmtId="0" fontId="7" fillId="6" borderId="0" xfId="17" applyFont="1" applyFill="1" applyBorder="1"/>
    <xf numFmtId="9" fontId="43" fillId="6" borderId="0" xfId="1" applyFont="1" applyFill="1" applyBorder="1" applyAlignment="1">
      <alignment horizontal="right"/>
    </xf>
    <xf numFmtId="169" fontId="7" fillId="0" borderId="14" xfId="17" applyNumberFormat="1" applyFont="1" applyFill="1" applyBorder="1" applyAlignment="1">
      <alignment horizontal="right" vertical="center" wrapText="1"/>
    </xf>
    <xf numFmtId="169" fontId="55" fillId="0" borderId="14" xfId="17" applyNumberFormat="1" applyFont="1" applyFill="1" applyBorder="1" applyAlignment="1">
      <alignment horizontal="right" vertical="center" wrapText="1"/>
    </xf>
    <xf numFmtId="0" fontId="49" fillId="6" borderId="19" xfId="0" applyFont="1" applyFill="1" applyBorder="1" applyAlignment="1">
      <alignment horizontal="center" vertical="center" wrapText="1"/>
    </xf>
    <xf numFmtId="0" fontId="51" fillId="6" borderId="19" xfId="0" applyFont="1" applyFill="1" applyBorder="1" applyAlignment="1">
      <alignment horizontal="center" vertical="center" wrapText="1"/>
    </xf>
    <xf numFmtId="0" fontId="50" fillId="16" borderId="19" xfId="0" applyFont="1" applyFill="1" applyBorder="1" applyAlignment="1">
      <alignment horizontal="left" vertical="center" wrapText="1" indent="1" readingOrder="1"/>
    </xf>
    <xf numFmtId="0" fontId="53" fillId="16" borderId="21" xfId="0" applyFont="1" applyFill="1" applyBorder="1" applyAlignment="1">
      <alignment horizontal="left" vertical="center" wrapText="1" indent="2" readingOrder="1"/>
    </xf>
    <xf numFmtId="0" fontId="53" fillId="16" borderId="93" xfId="0" applyFont="1" applyFill="1" applyBorder="1" applyAlignment="1">
      <alignment horizontal="left" vertical="center" wrapText="1" indent="2" readingOrder="1"/>
    </xf>
    <xf numFmtId="0" fontId="53" fillId="16" borderId="22" xfId="0" applyFont="1" applyFill="1" applyBorder="1" applyAlignment="1">
      <alignment horizontal="left" vertical="center" wrapText="1" indent="2" readingOrder="1"/>
    </xf>
    <xf numFmtId="0" fontId="56" fillId="13" borderId="112" xfId="17" applyFont="1" applyFill="1" applyBorder="1" applyAlignment="1">
      <alignment vertical="center"/>
    </xf>
    <xf numFmtId="0" fontId="57" fillId="0" borderId="3" xfId="17" applyFont="1" applyFill="1" applyBorder="1" applyAlignment="1">
      <alignment horizontal="left" wrapText="1"/>
    </xf>
    <xf numFmtId="169" fontId="45" fillId="0" borderId="14" xfId="17" applyNumberFormat="1" applyFont="1" applyFill="1" applyBorder="1" applyAlignment="1">
      <alignment horizontal="right" vertical="center" wrapText="1"/>
    </xf>
    <xf numFmtId="0" fontId="43" fillId="0" borderId="0" xfId="17" applyFont="1" applyFill="1" applyAlignment="1">
      <alignment horizontal="right"/>
    </xf>
    <xf numFmtId="0" fontId="45" fillId="0" borderId="15" xfId="17" applyFont="1" applyFill="1" applyBorder="1" applyAlignment="1">
      <alignment horizontal="left" vertical="center" wrapText="1" indent="2"/>
    </xf>
    <xf numFmtId="0" fontId="58" fillId="0" borderId="15" xfId="17" applyFont="1" applyFill="1" applyBorder="1" applyAlignment="1">
      <alignment horizontal="left" vertical="center" wrapText="1" indent="4"/>
    </xf>
    <xf numFmtId="167" fontId="7" fillId="0" borderId="4" xfId="1" applyNumberFormat="1" applyFont="1" applyFill="1" applyBorder="1" applyAlignment="1">
      <alignment horizontal="right" vertical="center"/>
    </xf>
    <xf numFmtId="0" fontId="7" fillId="0" borderId="16" xfId="17" applyFont="1" applyFill="1" applyBorder="1" applyAlignment="1">
      <alignment horizontal="left" vertical="center" wrapText="1" indent="3"/>
    </xf>
    <xf numFmtId="169" fontId="45" fillId="14" borderId="14" xfId="17" applyNumberFormat="1" applyFont="1" applyFill="1" applyBorder="1" applyAlignment="1">
      <alignment horizontal="right" vertical="center" wrapText="1"/>
    </xf>
    <xf numFmtId="169" fontId="58" fillId="14" borderId="14" xfId="17" applyNumberFormat="1" applyFont="1" applyFill="1" applyBorder="1" applyAlignment="1">
      <alignment horizontal="right" vertical="center" wrapText="1"/>
    </xf>
    <xf numFmtId="169" fontId="45" fillId="14" borderId="4" xfId="17" applyNumberFormat="1" applyFont="1" applyFill="1" applyBorder="1" applyAlignment="1">
      <alignment horizontal="right" vertical="center" wrapText="1"/>
    </xf>
    <xf numFmtId="49" fontId="7" fillId="6" borderId="0" xfId="13" applyNumberFormat="1" applyFont="1" applyFill="1" applyBorder="1" applyAlignment="1">
      <alignment horizontal="center" vertical="center"/>
    </xf>
    <xf numFmtId="49" fontId="45" fillId="6" borderId="0" xfId="13" applyNumberFormat="1" applyFont="1" applyFill="1" applyBorder="1" applyAlignment="1">
      <alignment horizontal="left" vertical="center" wrapText="1"/>
    </xf>
    <xf numFmtId="49" fontId="58" fillId="6" borderId="0" xfId="13" applyNumberFormat="1" applyFont="1" applyFill="1" applyBorder="1" applyAlignment="1">
      <alignment horizontal="right" vertical="center" wrapText="1"/>
    </xf>
    <xf numFmtId="0" fontId="59" fillId="0" borderId="0" xfId="13" applyFont="1"/>
    <xf numFmtId="49" fontId="56" fillId="13" borderId="0" xfId="13" applyNumberFormat="1" applyFont="1" applyFill="1" applyBorder="1" applyAlignment="1">
      <alignment horizontal="left" vertical="center"/>
    </xf>
    <xf numFmtId="49" fontId="60" fillId="13" borderId="0" xfId="13" applyNumberFormat="1" applyFont="1" applyFill="1" applyBorder="1" applyAlignment="1">
      <alignment horizontal="center" vertical="center"/>
    </xf>
    <xf numFmtId="49" fontId="56" fillId="13" borderId="0" xfId="13" applyNumberFormat="1" applyFont="1" applyFill="1" applyBorder="1" applyAlignment="1">
      <alignment horizontal="right" vertical="center"/>
    </xf>
    <xf numFmtId="49" fontId="61" fillId="13" borderId="0" xfId="13" applyNumberFormat="1" applyFont="1" applyFill="1" applyBorder="1" applyAlignment="1">
      <alignment vertical="center"/>
    </xf>
    <xf numFmtId="49" fontId="45" fillId="6" borderId="0" xfId="13" applyNumberFormat="1" applyFont="1" applyFill="1" applyBorder="1" applyAlignment="1">
      <alignment horizontal="left"/>
    </xf>
    <xf numFmtId="49" fontId="45" fillId="6" borderId="0" xfId="13" applyNumberFormat="1" applyFont="1" applyFill="1" applyBorder="1" applyAlignment="1">
      <alignment horizontal="center"/>
    </xf>
    <xf numFmtId="49" fontId="45" fillId="6" borderId="0" xfId="13" applyNumberFormat="1" applyFont="1" applyFill="1" applyBorder="1" applyAlignment="1">
      <alignment horizontal="right"/>
    </xf>
    <xf numFmtId="49" fontId="58" fillId="6" borderId="3" xfId="13" applyNumberFormat="1" applyFont="1" applyFill="1" applyBorder="1" applyAlignment="1">
      <alignment horizontal="right" vertical="center" wrapText="1"/>
    </xf>
    <xf numFmtId="49" fontId="7" fillId="6" borderId="0" xfId="13" applyNumberFormat="1" applyFont="1" applyFill="1" applyAlignment="1">
      <alignment vertical="center"/>
    </xf>
    <xf numFmtId="49" fontId="45" fillId="6" borderId="83" xfId="13" applyNumberFormat="1" applyFont="1" applyFill="1" applyBorder="1" applyAlignment="1">
      <alignment horizontal="left" vertical="center"/>
    </xf>
    <xf numFmtId="49" fontId="45" fillId="6" borderId="83" xfId="13" applyNumberFormat="1" applyFont="1" applyFill="1" applyBorder="1" applyAlignment="1">
      <alignment horizontal="center" vertical="center"/>
    </xf>
    <xf numFmtId="0" fontId="7" fillId="6" borderId="83" xfId="13" applyFont="1" applyFill="1" applyBorder="1" applyAlignment="1">
      <alignment vertical="center"/>
    </xf>
    <xf numFmtId="49" fontId="7" fillId="6" borderId="83" xfId="13" applyNumberFormat="1" applyFont="1" applyFill="1" applyBorder="1" applyAlignment="1">
      <alignment horizontal="left" vertical="center"/>
    </xf>
    <xf numFmtId="49" fontId="7" fillId="6" borderId="83" xfId="13" applyNumberFormat="1" applyFont="1" applyFill="1" applyBorder="1" applyAlignment="1">
      <alignment horizontal="center" vertical="center"/>
    </xf>
    <xf numFmtId="168" fontId="7" fillId="14" borderId="83" xfId="5" applyNumberFormat="1" applyFont="1" applyFill="1" applyBorder="1" applyAlignment="1">
      <alignment horizontal="right" vertical="center"/>
    </xf>
    <xf numFmtId="168" fontId="58" fillId="14" borderId="83" xfId="5" applyNumberFormat="1" applyFont="1" applyFill="1" applyBorder="1" applyAlignment="1">
      <alignment horizontal="right" vertical="center"/>
    </xf>
    <xf numFmtId="168" fontId="7" fillId="6" borderId="83" xfId="5" applyNumberFormat="1" applyFont="1" applyFill="1" applyBorder="1" applyAlignment="1">
      <alignment horizontal="right" vertical="center"/>
    </xf>
    <xf numFmtId="168" fontId="58" fillId="6" borderId="83" xfId="5" applyNumberFormat="1" applyFont="1" applyFill="1" applyBorder="1" applyAlignment="1">
      <alignment horizontal="right" vertical="center"/>
    </xf>
    <xf numFmtId="168" fontId="45" fillId="14" borderId="83" xfId="5" applyNumberFormat="1" applyFont="1" applyFill="1" applyBorder="1" applyAlignment="1">
      <alignment horizontal="right" vertical="center"/>
    </xf>
    <xf numFmtId="168" fontId="62" fillId="14" borderId="83" xfId="5" applyNumberFormat="1" applyFont="1" applyFill="1" applyBorder="1" applyAlignment="1">
      <alignment horizontal="right" vertical="center"/>
    </xf>
    <xf numFmtId="168" fontId="45" fillId="6" borderId="83" xfId="5" applyNumberFormat="1" applyFont="1" applyFill="1" applyBorder="1" applyAlignment="1">
      <alignment horizontal="right" vertical="center"/>
    </xf>
    <xf numFmtId="168" fontId="62" fillId="6" borderId="83" xfId="5" applyNumberFormat="1" applyFont="1" applyFill="1" applyBorder="1" applyAlignment="1">
      <alignment horizontal="right" vertical="center"/>
    </xf>
    <xf numFmtId="49" fontId="7" fillId="0" borderId="83" xfId="13" applyNumberFormat="1" applyFont="1" applyFill="1" applyBorder="1" applyAlignment="1">
      <alignment horizontal="left" vertical="center"/>
    </xf>
    <xf numFmtId="49" fontId="7" fillId="0" borderId="83" xfId="13" applyNumberFormat="1" applyFont="1" applyFill="1" applyBorder="1" applyAlignment="1">
      <alignment horizontal="center" vertical="center"/>
    </xf>
    <xf numFmtId="168" fontId="7" fillId="0" borderId="83" xfId="5" applyNumberFormat="1" applyFont="1" applyFill="1" applyBorder="1" applyAlignment="1">
      <alignment horizontal="right" vertical="center"/>
    </xf>
    <xf numFmtId="49" fontId="7" fillId="6" borderId="83" xfId="13" applyNumberFormat="1" applyFont="1" applyFill="1" applyBorder="1" applyAlignment="1">
      <alignment horizontal="left" vertical="center" wrapText="1"/>
    </xf>
    <xf numFmtId="49" fontId="45" fillId="6" borderId="83" xfId="13" applyNumberFormat="1" applyFont="1" applyFill="1" applyBorder="1" applyAlignment="1">
      <alignment horizontal="left" vertical="center" wrapText="1"/>
    </xf>
    <xf numFmtId="168" fontId="45" fillId="0" borderId="83" xfId="5" applyNumberFormat="1" applyFont="1" applyFill="1" applyBorder="1" applyAlignment="1">
      <alignment horizontal="right" vertical="center"/>
    </xf>
    <xf numFmtId="49" fontId="58" fillId="6" borderId="83" xfId="13" applyNumberFormat="1" applyFont="1" applyFill="1" applyBorder="1" applyAlignment="1">
      <alignment horizontal="left" vertical="center" wrapText="1"/>
    </xf>
    <xf numFmtId="0" fontId="1" fillId="0" borderId="0" xfId="13" applyFont="1"/>
    <xf numFmtId="0" fontId="45" fillId="0" borderId="0" xfId="0" applyFont="1"/>
    <xf numFmtId="0" fontId="45" fillId="6" borderId="83" xfId="13" applyFont="1" applyFill="1" applyBorder="1" applyAlignment="1">
      <alignment horizontal="center" vertical="center"/>
    </xf>
    <xf numFmtId="168" fontId="45" fillId="6" borderId="83" xfId="13" applyNumberFormat="1" applyFont="1" applyFill="1" applyBorder="1" applyAlignment="1">
      <alignment horizontal="right" vertical="center"/>
    </xf>
    <xf numFmtId="168" fontId="7" fillId="6" borderId="83" xfId="13" applyNumberFormat="1" applyFont="1" applyFill="1" applyBorder="1" applyAlignment="1">
      <alignment horizontal="right" vertical="center"/>
    </xf>
    <xf numFmtId="0" fontId="7" fillId="6" borderId="83" xfId="13" applyFont="1" applyFill="1" applyBorder="1" applyAlignment="1">
      <alignment horizontal="center" vertical="center"/>
    </xf>
    <xf numFmtId="0" fontId="58" fillId="6" borderId="83" xfId="13" applyFont="1" applyFill="1" applyBorder="1" applyAlignment="1">
      <alignment vertical="center"/>
    </xf>
    <xf numFmtId="0" fontId="58" fillId="6" borderId="83" xfId="13" applyFont="1" applyFill="1" applyBorder="1" applyAlignment="1">
      <alignment horizontal="right" vertical="center"/>
    </xf>
    <xf numFmtId="49" fontId="45" fillId="6" borderId="85" xfId="5" applyNumberFormat="1" applyFont="1" applyFill="1" applyBorder="1" applyAlignment="1">
      <alignment horizontal="left" vertical="center"/>
    </xf>
    <xf numFmtId="49" fontId="7" fillId="6" borderId="84" xfId="13" applyNumberFormat="1" applyFont="1" applyFill="1" applyBorder="1" applyAlignment="1">
      <alignment horizontal="left" vertical="center"/>
    </xf>
    <xf numFmtId="49" fontId="7" fillId="6" borderId="82" xfId="13" applyNumberFormat="1" applyFont="1" applyFill="1" applyBorder="1" applyAlignment="1">
      <alignment horizontal="center" vertical="center"/>
    </xf>
    <xf numFmtId="0" fontId="45" fillId="6" borderId="82" xfId="13" applyFont="1" applyFill="1" applyBorder="1" applyAlignment="1">
      <alignment horizontal="left" vertical="center" wrapText="1"/>
    </xf>
    <xf numFmtId="0" fontId="45" fillId="0" borderId="82" xfId="13" applyFont="1" applyFill="1" applyBorder="1" applyAlignment="1">
      <alignment horizontal="left" vertical="center" wrapText="1"/>
    </xf>
    <xf numFmtId="0" fontId="58" fillId="6" borderId="82" xfId="13" applyFont="1" applyFill="1" applyBorder="1" applyAlignment="1">
      <alignment horizontal="right" vertical="center" wrapText="1"/>
    </xf>
    <xf numFmtId="49" fontId="45" fillId="6" borderId="3" xfId="13" applyNumberFormat="1" applyFont="1" applyFill="1" applyBorder="1" applyAlignment="1">
      <alignment horizontal="left" vertical="center"/>
    </xf>
    <xf numFmtId="49" fontId="45" fillId="6" borderId="3" xfId="13" applyNumberFormat="1" applyFont="1" applyFill="1" applyBorder="1" applyAlignment="1">
      <alignment horizontal="center" vertical="center"/>
    </xf>
    <xf numFmtId="49" fontId="45" fillId="6" borderId="3" xfId="5" applyNumberFormat="1" applyFont="1" applyFill="1" applyBorder="1" applyAlignment="1">
      <alignment horizontal="right" vertical="center"/>
    </xf>
    <xf numFmtId="49" fontId="45" fillId="6" borderId="0" xfId="13" applyNumberFormat="1" applyFont="1" applyFill="1" applyBorder="1" applyAlignment="1">
      <alignment horizontal="center" vertical="center"/>
    </xf>
    <xf numFmtId="2" fontId="45" fillId="0" borderId="0" xfId="13" applyNumberFormat="1" applyFont="1" applyFill="1" applyBorder="1" applyAlignment="1">
      <alignment horizontal="right" vertical="center" wrapText="1"/>
    </xf>
    <xf numFmtId="0" fontId="7" fillId="6" borderId="0" xfId="13" applyFont="1" applyFill="1" applyAlignment="1">
      <alignment horizontal="right" vertical="center"/>
    </xf>
    <xf numFmtId="49" fontId="7" fillId="6" borderId="4" xfId="13" applyNumberFormat="1" applyFont="1" applyFill="1" applyBorder="1" applyAlignment="1">
      <alignment horizontal="left" vertical="center"/>
    </xf>
    <xf numFmtId="49" fontId="45" fillId="6" borderId="4" xfId="13" applyNumberFormat="1" applyFont="1" applyFill="1" applyBorder="1" applyAlignment="1">
      <alignment horizontal="center" vertical="center"/>
    </xf>
    <xf numFmtId="3" fontId="7" fillId="0" borderId="4" xfId="5" applyNumberFormat="1" applyFont="1" applyFill="1" applyBorder="1" applyAlignment="1">
      <alignment horizontal="right" vertical="center"/>
    </xf>
    <xf numFmtId="3" fontId="7" fillId="6" borderId="4" xfId="5" applyNumberFormat="1" applyFont="1" applyFill="1" applyBorder="1" applyAlignment="1">
      <alignment horizontal="right" vertical="center"/>
    </xf>
    <xf numFmtId="3" fontId="62" fillId="14" borderId="4" xfId="5" applyNumberFormat="1" applyFont="1" applyFill="1" applyBorder="1" applyAlignment="1">
      <alignment horizontal="right" vertical="center"/>
    </xf>
    <xf numFmtId="3" fontId="45" fillId="6" borderId="4" xfId="5" applyNumberFormat="1" applyFont="1" applyFill="1" applyBorder="1" applyAlignment="1">
      <alignment horizontal="right" vertical="center"/>
    </xf>
    <xf numFmtId="49" fontId="45" fillId="6" borderId="4" xfId="13" applyNumberFormat="1" applyFont="1" applyFill="1" applyBorder="1" applyAlignment="1">
      <alignment horizontal="left" vertical="center"/>
    </xf>
    <xf numFmtId="49" fontId="7" fillId="6" borderId="4" xfId="13" applyNumberFormat="1" applyFont="1" applyFill="1" applyBorder="1" applyAlignment="1">
      <alignment horizontal="center" vertical="center"/>
    </xf>
    <xf numFmtId="3" fontId="58" fillId="14" borderId="4" xfId="5" applyNumberFormat="1" applyFont="1" applyFill="1" applyBorder="1" applyAlignment="1">
      <alignment horizontal="right" vertical="center"/>
    </xf>
    <xf numFmtId="3" fontId="58" fillId="6" borderId="4" xfId="5" applyNumberFormat="1" applyFont="1" applyFill="1" applyBorder="1" applyAlignment="1">
      <alignment horizontal="right" vertical="center"/>
    </xf>
    <xf numFmtId="3" fontId="62" fillId="6" borderId="4" xfId="5" applyNumberFormat="1" applyFont="1" applyFill="1" applyBorder="1" applyAlignment="1">
      <alignment horizontal="right" vertical="center"/>
    </xf>
    <xf numFmtId="49" fontId="7" fillId="0" borderId="4" xfId="13" applyNumberFormat="1" applyFont="1" applyFill="1" applyBorder="1" applyAlignment="1">
      <alignment horizontal="left" vertical="center"/>
    </xf>
    <xf numFmtId="49" fontId="7" fillId="0" borderId="4" xfId="13" applyNumberFormat="1" applyFont="1" applyFill="1" applyBorder="1" applyAlignment="1">
      <alignment horizontal="center" vertical="center"/>
    </xf>
    <xf numFmtId="3" fontId="58" fillId="0" borderId="4" xfId="5" applyNumberFormat="1" applyFont="1" applyFill="1" applyBorder="1" applyAlignment="1">
      <alignment horizontal="right" vertical="center"/>
    </xf>
    <xf numFmtId="49" fontId="45" fillId="6" borderId="4" xfId="13" applyNumberFormat="1" applyFont="1" applyFill="1" applyBorder="1" applyAlignment="1">
      <alignment horizontal="left" vertical="center" wrapText="1"/>
    </xf>
    <xf numFmtId="49" fontId="45" fillId="6" borderId="4" xfId="5" applyNumberFormat="1" applyFont="1" applyFill="1" applyBorder="1" applyAlignment="1">
      <alignment horizontal="left" vertical="center"/>
    </xf>
    <xf numFmtId="49" fontId="45" fillId="6" borderId="85" xfId="5" applyNumberFormat="1" applyFont="1" applyFill="1" applyBorder="1" applyAlignment="1">
      <alignment horizontal="left" vertical="center" wrapText="1"/>
    </xf>
    <xf numFmtId="49" fontId="7" fillId="6" borderId="85" xfId="13" applyNumberFormat="1" applyFont="1" applyFill="1" applyBorder="1" applyAlignment="1">
      <alignment horizontal="center" vertical="center"/>
    </xf>
    <xf numFmtId="3" fontId="62" fillId="14" borderId="85" xfId="5" applyNumberFormat="1" applyFont="1" applyFill="1" applyBorder="1" applyAlignment="1">
      <alignment horizontal="right" vertical="center"/>
    </xf>
    <xf numFmtId="3" fontId="45" fillId="6" borderId="85" xfId="5" applyNumberFormat="1" applyFont="1" applyFill="1" applyBorder="1" applyAlignment="1">
      <alignment horizontal="right" vertical="center"/>
    </xf>
    <xf numFmtId="0" fontId="67" fillId="0" borderId="0" xfId="0" applyFont="1" applyAlignment="1">
      <alignment vertical="center"/>
    </xf>
    <xf numFmtId="49" fontId="45" fillId="6" borderId="3" xfId="13" applyNumberFormat="1" applyFont="1" applyFill="1" applyBorder="1" applyAlignment="1">
      <alignment horizontal="left"/>
    </xf>
    <xf numFmtId="49" fontId="45" fillId="6" borderId="3" xfId="13" applyNumberFormat="1" applyFont="1" applyFill="1" applyBorder="1" applyAlignment="1">
      <alignment horizontal="center"/>
    </xf>
    <xf numFmtId="49" fontId="45" fillId="14" borderId="3" xfId="13" applyNumberFormat="1" applyFont="1" applyFill="1" applyBorder="1" applyAlignment="1">
      <alignment horizontal="right"/>
    </xf>
    <xf numFmtId="49" fontId="58" fillId="14" borderId="3" xfId="13" applyNumberFormat="1" applyFont="1" applyFill="1" applyBorder="1" applyAlignment="1">
      <alignment horizontal="right" vertical="center" wrapText="1"/>
    </xf>
    <xf numFmtId="49" fontId="7" fillId="6" borderId="3" xfId="13" applyNumberFormat="1" applyFont="1" applyFill="1" applyBorder="1" applyAlignment="1">
      <alignment vertical="center"/>
    </xf>
    <xf numFmtId="0" fontId="44" fillId="0" borderId="4" xfId="13" applyFont="1" applyBorder="1" applyAlignment="1">
      <alignment horizontal="center"/>
    </xf>
    <xf numFmtId="0" fontId="44" fillId="0" borderId="4" xfId="13" applyFont="1" applyFill="1" applyBorder="1" applyAlignment="1">
      <alignment horizontal="right"/>
    </xf>
    <xf numFmtId="0" fontId="44" fillId="14" borderId="4" xfId="13" applyFont="1" applyFill="1" applyBorder="1" applyAlignment="1">
      <alignment horizontal="right"/>
    </xf>
    <xf numFmtId="0" fontId="43" fillId="14" borderId="4" xfId="13" applyFont="1" applyFill="1" applyBorder="1" applyAlignment="1">
      <alignment horizontal="right" vertical="center" wrapText="1"/>
    </xf>
    <xf numFmtId="0" fontId="59" fillId="0" borderId="4" xfId="13" applyFont="1" applyBorder="1"/>
    <xf numFmtId="0" fontId="45" fillId="0" borderId="4" xfId="0" applyFont="1" applyBorder="1" applyAlignment="1">
      <alignment vertical="center" wrapText="1"/>
    </xf>
    <xf numFmtId="0" fontId="45" fillId="0" borderId="4" xfId="0" applyFont="1" applyBorder="1" applyAlignment="1">
      <alignment horizontal="center" vertical="center" wrapText="1"/>
    </xf>
    <xf numFmtId="3" fontId="45" fillId="14" borderId="4" xfId="0" applyNumberFormat="1" applyFont="1" applyFill="1" applyBorder="1" applyAlignment="1">
      <alignment horizontal="right" vertical="center" wrapText="1"/>
    </xf>
    <xf numFmtId="0" fontId="62" fillId="14" borderId="4" xfId="0" applyFont="1" applyFill="1" applyBorder="1" applyAlignment="1">
      <alignment horizontal="right" vertical="center" wrapText="1"/>
    </xf>
    <xf numFmtId="3" fontId="45" fillId="0" borderId="4" xfId="0" applyNumberFormat="1" applyFont="1" applyBorder="1" applyAlignment="1">
      <alignment horizontal="right" vertical="center" wrapText="1"/>
    </xf>
    <xf numFmtId="0" fontId="62" fillId="0" borderId="4" xfId="0" applyFont="1" applyBorder="1" applyAlignment="1">
      <alignment horizontal="right" vertical="center" wrapText="1"/>
    </xf>
    <xf numFmtId="0" fontId="58" fillId="0" borderId="4" xfId="0" applyFont="1" applyBorder="1" applyAlignment="1">
      <alignment horizontal="center" vertical="center" wrapText="1"/>
    </xf>
    <xf numFmtId="0" fontId="7" fillId="14" borderId="4" xfId="0" applyFont="1" applyFill="1" applyBorder="1" applyAlignment="1">
      <alignment horizontal="right" vertical="center" wrapText="1"/>
    </xf>
    <xf numFmtId="0" fontId="58" fillId="14" borderId="4" xfId="0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58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3" fontId="7" fillId="14" borderId="4" xfId="0" applyNumberFormat="1" applyFont="1" applyFill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0" fontId="58" fillId="0" borderId="4" xfId="0" applyFont="1" applyBorder="1" applyAlignment="1">
      <alignment vertical="center" wrapText="1"/>
    </xf>
    <xf numFmtId="0" fontId="62" fillId="0" borderId="4" xfId="0" applyFont="1" applyBorder="1" applyAlignment="1">
      <alignment horizontal="center" vertical="center" wrapText="1"/>
    </xf>
    <xf numFmtId="0" fontId="69" fillId="0" borderId="4" xfId="0" applyFont="1" applyBorder="1" applyAlignment="1">
      <alignment horizontal="right" vertical="center" wrapText="1"/>
    </xf>
    <xf numFmtId="0" fontId="45" fillId="14" borderId="4" xfId="0" applyFont="1" applyFill="1" applyBorder="1" applyAlignment="1">
      <alignment horizontal="right" vertical="center" wrapText="1"/>
    </xf>
    <xf numFmtId="0" fontId="45" fillId="0" borderId="4" xfId="0" applyFont="1" applyBorder="1" applyAlignment="1">
      <alignment horizontal="right" vertical="center" wrapText="1"/>
    </xf>
    <xf numFmtId="49" fontId="64" fillId="14" borderId="0" xfId="13" applyNumberFormat="1" applyFont="1" applyFill="1" applyBorder="1" applyAlignment="1">
      <alignment horizontal="right" vertical="center"/>
    </xf>
    <xf numFmtId="49" fontId="64" fillId="14" borderId="0" xfId="13" applyNumberFormat="1" applyFont="1" applyFill="1" applyBorder="1" applyAlignment="1">
      <alignment horizontal="left" vertical="center"/>
    </xf>
    <xf numFmtId="49" fontId="63" fillId="14" borderId="0" xfId="13" applyNumberFormat="1" applyFont="1" applyFill="1" applyBorder="1" applyAlignment="1">
      <alignment horizontal="right" vertical="center" wrapText="1"/>
    </xf>
    <xf numFmtId="49" fontId="71" fillId="14" borderId="0" xfId="13" applyNumberFormat="1" applyFont="1" applyFill="1" applyBorder="1" applyAlignment="1">
      <alignment vertical="center"/>
    </xf>
    <xf numFmtId="49" fontId="65" fillId="0" borderId="0" xfId="13" applyNumberFormat="1" applyFont="1" applyFill="1" applyBorder="1" applyAlignment="1">
      <alignment horizontal="left" vertical="center"/>
    </xf>
    <xf numFmtId="49" fontId="66" fillId="0" borderId="0" xfId="13" applyNumberFormat="1" applyFont="1" applyFill="1" applyBorder="1" applyAlignment="1">
      <alignment horizontal="center" vertical="center"/>
    </xf>
    <xf numFmtId="49" fontId="63" fillId="0" borderId="0" xfId="13" applyNumberFormat="1" applyFont="1" applyFill="1" applyBorder="1" applyAlignment="1">
      <alignment horizontal="center" vertical="center"/>
    </xf>
    <xf numFmtId="49" fontId="45" fillId="14" borderId="0" xfId="13" applyNumberFormat="1" applyFont="1" applyFill="1" applyBorder="1" applyAlignment="1">
      <alignment horizontal="right"/>
    </xf>
    <xf numFmtId="171" fontId="52" fillId="0" borderId="89" xfId="11" applyNumberFormat="1" applyFont="1" applyFill="1" applyBorder="1" applyAlignment="1">
      <alignment horizontal="right" vertical="center" wrapText="1" indent="2" readingOrder="1"/>
    </xf>
    <xf numFmtId="171" fontId="52" fillId="0" borderId="91" xfId="11" applyNumberFormat="1" applyFont="1" applyFill="1" applyBorder="1" applyAlignment="1">
      <alignment horizontal="right" vertical="center" wrapText="1" indent="2" readingOrder="1"/>
    </xf>
    <xf numFmtId="171" fontId="52" fillId="0" borderId="90" xfId="11" applyNumberFormat="1" applyFont="1" applyFill="1" applyBorder="1" applyAlignment="1">
      <alignment horizontal="right" vertical="center" wrapText="1" indent="2" readingOrder="1"/>
    </xf>
    <xf numFmtId="171" fontId="54" fillId="0" borderId="22" xfId="11" applyNumberFormat="1" applyFont="1" applyFill="1" applyBorder="1" applyAlignment="1">
      <alignment horizontal="right" vertical="center" wrapText="1" indent="2" readingOrder="1"/>
    </xf>
    <xf numFmtId="171" fontId="54" fillId="0" borderId="92" xfId="11" applyNumberFormat="1" applyFont="1" applyFill="1" applyBorder="1" applyAlignment="1">
      <alignment horizontal="right" vertical="center" wrapText="1" indent="2" readingOrder="1"/>
    </xf>
    <xf numFmtId="171" fontId="54" fillId="0" borderId="46" xfId="11" applyNumberFormat="1" applyFont="1" applyFill="1" applyBorder="1" applyAlignment="1">
      <alignment horizontal="right" vertical="center" wrapText="1" indent="2" readingOrder="1"/>
    </xf>
    <xf numFmtId="171" fontId="54" fillId="0" borderId="19" xfId="11" applyNumberFormat="1" applyFont="1" applyFill="1" applyBorder="1" applyAlignment="1">
      <alignment horizontal="right" vertical="center" wrapText="1" indent="2" readingOrder="1"/>
    </xf>
    <xf numFmtId="171" fontId="54" fillId="0" borderId="94" xfId="11" applyNumberFormat="1" applyFont="1" applyFill="1" applyBorder="1" applyAlignment="1">
      <alignment horizontal="right" vertical="center" wrapText="1" indent="2" readingOrder="1"/>
    </xf>
    <xf numFmtId="171" fontId="54" fillId="0" borderId="20" xfId="11" applyNumberFormat="1" applyFont="1" applyFill="1" applyBorder="1" applyAlignment="1">
      <alignment horizontal="right" vertical="center" wrapText="1" indent="2" readingOrder="1"/>
    </xf>
    <xf numFmtId="171" fontId="54" fillId="0" borderId="86" xfId="11" applyNumberFormat="1" applyFont="1" applyFill="1" applyBorder="1" applyAlignment="1">
      <alignment horizontal="right" vertical="center" wrapText="1" indent="2" readingOrder="1"/>
    </xf>
    <xf numFmtId="171" fontId="54" fillId="0" borderId="87" xfId="11" applyNumberFormat="1" applyFont="1" applyFill="1" applyBorder="1" applyAlignment="1">
      <alignment horizontal="right" vertical="center" wrapText="1" indent="2" readingOrder="1"/>
    </xf>
    <xf numFmtId="171" fontId="54" fillId="0" borderId="88" xfId="11" applyNumberFormat="1" applyFont="1" applyFill="1" applyBorder="1" applyAlignment="1">
      <alignment horizontal="right" vertical="center" wrapText="1" indent="2" readingOrder="1"/>
    </xf>
    <xf numFmtId="171" fontId="54" fillId="0" borderId="95" xfId="11" applyNumberFormat="1" applyFont="1" applyFill="1" applyBorder="1" applyAlignment="1">
      <alignment horizontal="right" vertical="center" wrapText="1" indent="2" readingOrder="1"/>
    </xf>
    <xf numFmtId="171" fontId="52" fillId="0" borderId="46" xfId="11" applyNumberFormat="1" applyFont="1" applyFill="1" applyBorder="1" applyAlignment="1">
      <alignment horizontal="right" vertical="center" wrapText="1" indent="2" readingOrder="1"/>
    </xf>
    <xf numFmtId="171" fontId="52" fillId="0" borderId="92" xfId="11" applyNumberFormat="1" applyFont="1" applyFill="1" applyBorder="1" applyAlignment="1">
      <alignment horizontal="right" vertical="center" wrapText="1" indent="2" readingOrder="1"/>
    </xf>
    <xf numFmtId="49" fontId="60" fillId="13" borderId="0" xfId="13" applyNumberFormat="1" applyFont="1" applyFill="1" applyBorder="1" applyAlignment="1">
      <alignment horizontal="right" vertical="center"/>
    </xf>
    <xf numFmtId="3" fontId="58" fillId="14" borderId="83" xfId="5" applyNumberFormat="1" applyFont="1" applyFill="1" applyBorder="1" applyAlignment="1">
      <alignment horizontal="right" vertical="center"/>
    </xf>
    <xf numFmtId="3" fontId="7" fillId="6" borderId="83" xfId="5" applyNumberFormat="1" applyFont="1" applyFill="1" applyBorder="1" applyAlignment="1">
      <alignment horizontal="right" vertical="center"/>
    </xf>
    <xf numFmtId="3" fontId="58" fillId="6" borderId="83" xfId="5" applyNumberFormat="1" applyFont="1" applyFill="1" applyBorder="1" applyAlignment="1">
      <alignment horizontal="right" vertical="center"/>
    </xf>
    <xf numFmtId="3" fontId="45" fillId="6" borderId="83" xfId="5" applyNumberFormat="1" applyFont="1" applyFill="1" applyBorder="1" applyAlignment="1">
      <alignment horizontal="right" vertical="center"/>
    </xf>
    <xf numFmtId="49" fontId="7" fillId="6" borderId="0" xfId="13" applyNumberFormat="1" applyFont="1" applyFill="1" applyBorder="1" applyAlignment="1">
      <alignment horizontal="left" vertical="center"/>
    </xf>
    <xf numFmtId="3" fontId="7" fillId="6" borderId="83" xfId="13" applyNumberFormat="1" applyFont="1" applyFill="1" applyBorder="1" applyAlignment="1">
      <alignment horizontal="right" vertical="center"/>
    </xf>
    <xf numFmtId="170" fontId="7" fillId="14" borderId="83" xfId="9" applyNumberFormat="1" applyFont="1" applyFill="1" applyBorder="1" applyAlignment="1">
      <alignment vertical="center"/>
    </xf>
    <xf numFmtId="170" fontId="7" fillId="6" borderId="83" xfId="9" applyNumberFormat="1" applyFont="1" applyFill="1" applyBorder="1" applyAlignment="1">
      <alignment vertical="center"/>
    </xf>
    <xf numFmtId="170" fontId="7" fillId="14" borderId="83" xfId="9" applyNumberFormat="1" applyFont="1" applyFill="1" applyBorder="1" applyAlignment="1">
      <alignment horizontal="right" vertical="center" wrapText="1"/>
    </xf>
    <xf numFmtId="49" fontId="45" fillId="0" borderId="83" xfId="13" applyNumberFormat="1" applyFont="1" applyFill="1" applyBorder="1" applyAlignment="1">
      <alignment horizontal="left" vertical="center"/>
    </xf>
    <xf numFmtId="0" fontId="7" fillId="0" borderId="4" xfId="0" quotePrefix="1" applyFont="1" applyBorder="1" applyAlignment="1">
      <alignment vertical="center" wrapText="1"/>
    </xf>
    <xf numFmtId="171" fontId="52" fillId="0" borderId="87" xfId="11" applyNumberFormat="1" applyFont="1" applyFill="1" applyBorder="1" applyAlignment="1">
      <alignment horizontal="right" vertical="center" wrapText="1" indent="2" readingOrder="1"/>
    </xf>
    <xf numFmtId="171" fontId="52" fillId="0" borderId="88" xfId="11" applyNumberFormat="1" applyFont="1" applyFill="1" applyBorder="1" applyAlignment="1">
      <alignment horizontal="right" vertical="center" wrapText="1" indent="2" readingOrder="1"/>
    </xf>
    <xf numFmtId="171" fontId="47" fillId="0" borderId="89" xfId="11" applyNumberFormat="1" applyFont="1" applyFill="1" applyBorder="1" applyAlignment="1">
      <alignment horizontal="right" vertical="center" wrapText="1" indent="2" readingOrder="1"/>
    </xf>
    <xf numFmtId="171" fontId="52" fillId="0" borderId="22" xfId="11" applyNumberFormat="1" applyFont="1" applyFill="1" applyBorder="1" applyAlignment="1">
      <alignment horizontal="right" vertical="center" wrapText="1" indent="2" readingOrder="1"/>
    </xf>
    <xf numFmtId="172" fontId="7" fillId="14" borderId="83" xfId="5" applyNumberFormat="1" applyFont="1" applyFill="1" applyBorder="1" applyAlignment="1">
      <alignment horizontal="right" vertical="center"/>
    </xf>
    <xf numFmtId="172" fontId="7" fillId="6" borderId="83" xfId="5" applyNumberFormat="1" applyFont="1" applyFill="1" applyBorder="1" applyAlignment="1">
      <alignment horizontal="right" vertical="center"/>
    </xf>
    <xf numFmtId="49" fontId="7" fillId="6" borderId="115" xfId="13" applyNumberFormat="1" applyFont="1" applyFill="1" applyBorder="1" applyAlignment="1">
      <alignment horizontal="left" vertical="center"/>
    </xf>
    <xf numFmtId="0" fontId="48" fillId="17" borderId="19" xfId="0" applyFont="1" applyFill="1" applyBorder="1" applyAlignment="1">
      <alignment horizontal="center" vertical="center" wrapText="1" readingOrder="1"/>
    </xf>
    <xf numFmtId="0" fontId="50" fillId="15" borderId="19" xfId="0" applyFont="1" applyFill="1" applyBorder="1" applyAlignment="1">
      <alignment horizontal="center" vertical="center" wrapText="1" readingOrder="1"/>
    </xf>
    <xf numFmtId="171" fontId="52" fillId="0" borderId="86" xfId="11" applyNumberFormat="1" applyFont="1" applyFill="1" applyBorder="1" applyAlignment="1">
      <alignment horizontal="right" vertical="center" wrapText="1" indent="2" readingOrder="1"/>
    </xf>
    <xf numFmtId="171" fontId="52" fillId="17" borderId="20" xfId="11" applyNumberFormat="1" applyFont="1" applyFill="1" applyBorder="1" applyAlignment="1">
      <alignment horizontal="right" vertical="center" wrapText="1" indent="2" readingOrder="1"/>
    </xf>
    <xf numFmtId="171" fontId="47" fillId="0" borderId="90" xfId="11" applyNumberFormat="1" applyFont="1" applyFill="1" applyBorder="1" applyAlignment="1">
      <alignment horizontal="right" vertical="center" wrapText="1" indent="2" readingOrder="1"/>
    </xf>
    <xf numFmtId="171" fontId="54" fillId="0" borderId="21" xfId="11" applyNumberFormat="1" applyFont="1" applyFill="1" applyBorder="1" applyAlignment="1">
      <alignment horizontal="right" vertical="center" wrapText="1" indent="2" readingOrder="1"/>
    </xf>
    <xf numFmtId="171" fontId="54" fillId="0" borderId="116" xfId="11" applyNumberFormat="1" applyFont="1" applyFill="1" applyBorder="1" applyAlignment="1">
      <alignment horizontal="right" vertical="center" wrapText="1" indent="2" readingOrder="1"/>
    </xf>
    <xf numFmtId="171" fontId="54" fillId="0" borderId="117" xfId="11" applyNumberFormat="1" applyFont="1" applyFill="1" applyBorder="1" applyAlignment="1">
      <alignment horizontal="right" vertical="center" wrapText="1" indent="2" readingOrder="1"/>
    </xf>
    <xf numFmtId="171" fontId="47" fillId="0" borderId="46" xfId="11" applyNumberFormat="1" applyFont="1" applyFill="1" applyBorder="1" applyAlignment="1">
      <alignment horizontal="right" vertical="center" wrapText="1" indent="2" readingOrder="1"/>
    </xf>
    <xf numFmtId="0" fontId="52" fillId="17" borderId="21" xfId="0" applyFont="1" applyFill="1" applyBorder="1" applyAlignment="1">
      <alignment horizontal="left" vertical="center" wrapText="1" indent="1" readingOrder="1"/>
    </xf>
    <xf numFmtId="171" fontId="52" fillId="17" borderId="21" xfId="11" applyNumberFormat="1" applyFont="1" applyFill="1" applyBorder="1" applyAlignment="1">
      <alignment horizontal="right" vertical="center" wrapText="1" indent="2" readingOrder="1"/>
    </xf>
    <xf numFmtId="167" fontId="22" fillId="6" borderId="83" xfId="1" applyNumberFormat="1" applyFont="1" applyFill="1" applyBorder="1" applyAlignment="1">
      <alignment horizontal="right" vertical="center"/>
    </xf>
    <xf numFmtId="0" fontId="72" fillId="0" borderId="16" xfId="17" applyFont="1" applyFill="1" applyBorder="1" applyAlignment="1">
      <alignment horizontal="left" vertical="center" wrapText="1" indent="3"/>
    </xf>
    <xf numFmtId="169" fontId="73" fillId="14" borderId="14" xfId="17" applyNumberFormat="1" applyFont="1" applyFill="1" applyBorder="1" applyAlignment="1">
      <alignment horizontal="right" vertical="center" wrapText="1"/>
    </xf>
    <xf numFmtId="169" fontId="72" fillId="0" borderId="14" xfId="17" applyNumberFormat="1" applyFont="1" applyFill="1" applyBorder="1" applyAlignment="1">
      <alignment horizontal="right" vertical="center" wrapText="1"/>
    </xf>
    <xf numFmtId="0" fontId="74" fillId="6" borderId="0" xfId="17" applyFont="1" applyFill="1"/>
    <xf numFmtId="168" fontId="74" fillId="6" borderId="0" xfId="17" applyNumberFormat="1" applyFont="1" applyFill="1"/>
    <xf numFmtId="171" fontId="52" fillId="0" borderId="123" xfId="11" applyNumberFormat="1" applyFont="1" applyFill="1" applyBorder="1" applyAlignment="1">
      <alignment horizontal="right" vertical="center" wrapText="1" indent="2" readingOrder="1"/>
    </xf>
    <xf numFmtId="171" fontId="47" fillId="0" borderId="124" xfId="11" applyNumberFormat="1" applyFont="1" applyFill="1" applyBorder="1" applyAlignment="1">
      <alignment horizontal="right" vertical="center" wrapText="1" indent="2" readingOrder="1"/>
    </xf>
    <xf numFmtId="171" fontId="52" fillId="0" borderId="124" xfId="11" applyNumberFormat="1" applyFont="1" applyFill="1" applyBorder="1" applyAlignment="1">
      <alignment horizontal="right" vertical="center" wrapText="1" indent="2" readingOrder="1"/>
    </xf>
    <xf numFmtId="171" fontId="54" fillId="0" borderId="125" xfId="11" applyNumberFormat="1" applyFont="1" applyFill="1" applyBorder="1" applyAlignment="1">
      <alignment horizontal="right" vertical="center" wrapText="1" indent="2" readingOrder="1"/>
    </xf>
    <xf numFmtId="171" fontId="54" fillId="0" borderId="48" xfId="11" applyNumberFormat="1" applyFont="1" applyFill="1" applyBorder="1" applyAlignment="1">
      <alignment horizontal="right" vertical="center" wrapText="1" indent="2" readingOrder="1"/>
    </xf>
    <xf numFmtId="171" fontId="54" fillId="0" borderId="123" xfId="11" applyNumberFormat="1" applyFont="1" applyFill="1" applyBorder="1" applyAlignment="1">
      <alignment horizontal="right" vertical="center" wrapText="1" indent="2" readingOrder="1"/>
    </xf>
    <xf numFmtId="0" fontId="13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left" vertical="top" wrapText="1"/>
    </xf>
    <xf numFmtId="49" fontId="65" fillId="13" borderId="0" xfId="13" applyNumberFormat="1" applyFont="1" applyFill="1" applyBorder="1" applyAlignment="1">
      <alignment horizontal="center" vertical="center"/>
    </xf>
    <xf numFmtId="0" fontId="67" fillId="0" borderId="0" xfId="0" applyFont="1" applyAlignment="1">
      <alignment horizontal="left" vertical="center" wrapText="1"/>
    </xf>
    <xf numFmtId="0" fontId="67" fillId="0" borderId="114" xfId="0" applyFont="1" applyBorder="1" applyAlignment="1">
      <alignment horizontal="left" vertical="center" wrapText="1"/>
    </xf>
    <xf numFmtId="49" fontId="56" fillId="13" borderId="0" xfId="13" applyNumberFormat="1" applyFont="1" applyFill="1" applyBorder="1" applyAlignment="1">
      <alignment horizontal="center" vertical="center"/>
    </xf>
    <xf numFmtId="0" fontId="56" fillId="13" borderId="118" xfId="17" applyFont="1" applyFill="1" applyBorder="1" applyAlignment="1">
      <alignment horizontal="center" vertical="center"/>
    </xf>
    <xf numFmtId="0" fontId="56" fillId="13" borderId="119" xfId="17" applyFont="1" applyFill="1" applyBorder="1" applyAlignment="1">
      <alignment horizontal="center" vertical="center"/>
    </xf>
    <xf numFmtId="0" fontId="56" fillId="13" borderId="120" xfId="17" applyFont="1" applyFill="1" applyBorder="1" applyAlignment="1">
      <alignment horizontal="center" vertical="center"/>
    </xf>
    <xf numFmtId="0" fontId="56" fillId="13" borderId="121" xfId="17" applyFont="1" applyFill="1" applyBorder="1" applyAlignment="1">
      <alignment horizontal="center" vertical="center"/>
    </xf>
    <xf numFmtId="0" fontId="56" fillId="13" borderId="122" xfId="17" applyFont="1" applyFill="1" applyBorder="1" applyAlignment="1">
      <alignment horizontal="center" vertical="center"/>
    </xf>
    <xf numFmtId="0" fontId="56" fillId="13" borderId="112" xfId="17" applyFont="1" applyFill="1" applyBorder="1" applyAlignment="1">
      <alignment horizontal="center" vertical="center"/>
    </xf>
    <xf numFmtId="0" fontId="56" fillId="13" borderId="113" xfId="17" applyFont="1" applyFill="1" applyBorder="1" applyAlignment="1">
      <alignment horizontal="center" vertical="center"/>
    </xf>
    <xf numFmtId="0" fontId="50" fillId="15" borderId="19" xfId="0" applyFont="1" applyFill="1" applyBorder="1" applyAlignment="1">
      <alignment horizontal="center" vertical="center" wrapText="1" readingOrder="1"/>
    </xf>
    <xf numFmtId="0" fontId="50" fillId="15" borderId="43" xfId="0" applyFont="1" applyFill="1" applyBorder="1" applyAlignment="1">
      <alignment horizontal="center" vertical="center" wrapText="1" readingOrder="1"/>
    </xf>
    <xf numFmtId="0" fontId="50" fillId="15" borderId="20" xfId="0" applyFont="1" applyFill="1" applyBorder="1" applyAlignment="1">
      <alignment horizontal="center" vertical="center" wrapText="1" readingOrder="1"/>
    </xf>
    <xf numFmtId="0" fontId="30" fillId="0" borderId="26" xfId="0" applyFont="1" applyBorder="1" applyAlignment="1">
      <alignment horizontal="left" vertical="center" wrapText="1" readingOrder="1"/>
    </xf>
    <xf numFmtId="0" fontId="30" fillId="0" borderId="28" xfId="0" applyFont="1" applyBorder="1" applyAlignment="1">
      <alignment horizontal="left" vertical="center" wrapText="1" readingOrder="1"/>
    </xf>
    <xf numFmtId="0" fontId="30" fillId="0" borderId="33" xfId="0" applyFont="1" applyBorder="1" applyAlignment="1">
      <alignment horizontal="left" vertical="center" wrapText="1" readingOrder="1"/>
    </xf>
    <xf numFmtId="0" fontId="30" fillId="8" borderId="42" xfId="0" applyFont="1" applyFill="1" applyBorder="1" applyAlignment="1">
      <alignment horizontal="left" vertical="center" wrapText="1" readingOrder="1"/>
    </xf>
    <xf numFmtId="0" fontId="30" fillId="8" borderId="28" xfId="0" applyFont="1" applyFill="1" applyBorder="1" applyAlignment="1">
      <alignment horizontal="left" vertical="center" wrapText="1" readingOrder="1"/>
    </xf>
    <xf numFmtId="0" fontId="30" fillId="8" borderId="36" xfId="0" applyFont="1" applyFill="1" applyBorder="1" applyAlignment="1">
      <alignment horizontal="left" vertical="center" wrapText="1" readingOrder="1"/>
    </xf>
    <xf numFmtId="0" fontId="28" fillId="0" borderId="19" xfId="0" applyFont="1" applyBorder="1" applyAlignment="1">
      <alignment horizontal="center" vertical="center" wrapText="1" readingOrder="1"/>
    </xf>
    <xf numFmtId="0" fontId="31" fillId="9" borderId="43" xfId="0" applyFont="1" applyFill="1" applyBorder="1" applyAlignment="1">
      <alignment horizontal="center"/>
    </xf>
    <xf numFmtId="0" fontId="31" fillId="9" borderId="20" xfId="0" applyFont="1" applyFill="1" applyBorder="1" applyAlignment="1">
      <alignment horizontal="center"/>
    </xf>
    <xf numFmtId="0" fontId="28" fillId="0" borderId="21" xfId="0" applyFont="1" applyBorder="1" applyAlignment="1">
      <alignment horizontal="center" vertical="center" wrapText="1" readingOrder="1"/>
    </xf>
    <xf numFmtId="0" fontId="28" fillId="0" borderId="31" xfId="0" applyFont="1" applyBorder="1" applyAlignment="1">
      <alignment horizontal="left" vertical="center" wrapText="1" readingOrder="1"/>
    </xf>
    <xf numFmtId="0" fontId="28" fillId="0" borderId="32" xfId="0" applyFont="1" applyBorder="1" applyAlignment="1">
      <alignment horizontal="left" vertical="center" wrapText="1" readingOrder="1"/>
    </xf>
    <xf numFmtId="0" fontId="28" fillId="0" borderId="35" xfId="0" applyFont="1" applyBorder="1" applyAlignment="1">
      <alignment horizontal="left" vertical="center" wrapText="1" readingOrder="1"/>
    </xf>
    <xf numFmtId="0" fontId="30" fillId="0" borderId="40" xfId="0" applyFont="1" applyBorder="1" applyAlignment="1">
      <alignment horizontal="left" vertical="center" wrapText="1" readingOrder="1"/>
    </xf>
    <xf numFmtId="0" fontId="30" fillId="0" borderId="38" xfId="0" applyFont="1" applyBorder="1" applyAlignment="1">
      <alignment horizontal="left" vertical="center" wrapText="1" readingOrder="1"/>
    </xf>
    <xf numFmtId="0" fontId="30" fillId="0" borderId="39" xfId="0" applyFont="1" applyBorder="1" applyAlignment="1">
      <alignment horizontal="left" vertical="center" wrapText="1" readingOrder="1"/>
    </xf>
    <xf numFmtId="0" fontId="28" fillId="0" borderId="43" xfId="0" applyFont="1" applyBorder="1" applyAlignment="1">
      <alignment horizontal="center" vertical="center" wrapText="1" readingOrder="1"/>
    </xf>
    <xf numFmtId="0" fontId="28" fillId="0" borderId="48" xfId="0" applyFont="1" applyBorder="1" applyAlignment="1">
      <alignment horizontal="center" vertical="center" wrapText="1" readingOrder="1"/>
    </xf>
    <xf numFmtId="0" fontId="28" fillId="0" borderId="20" xfId="0" applyFont="1" applyBorder="1" applyAlignment="1">
      <alignment horizontal="center" vertical="center" wrapText="1" readingOrder="1"/>
    </xf>
    <xf numFmtId="0" fontId="32" fillId="10" borderId="50" xfId="0" applyFont="1" applyFill="1" applyBorder="1" applyAlignment="1">
      <alignment horizontal="center" vertical="center" wrapText="1" readingOrder="1"/>
    </xf>
    <xf numFmtId="0" fontId="32" fillId="10" borderId="49" xfId="0" applyFont="1" applyFill="1" applyBorder="1" applyAlignment="1">
      <alignment horizontal="center" vertical="center" wrapText="1" readingOrder="1"/>
    </xf>
    <xf numFmtId="0" fontId="32" fillId="10" borderId="52" xfId="0" applyFont="1" applyFill="1" applyBorder="1" applyAlignment="1">
      <alignment horizontal="center" vertical="center" wrapText="1" readingOrder="1"/>
    </xf>
  </cellXfs>
  <cellStyles count="19">
    <cellStyle name="Comma 2" xfId="5"/>
    <cellStyle name="Migliaia" xfId="9" builtinId="3"/>
    <cellStyle name="Migliaia 2" xfId="11"/>
    <cellStyle name="Migliaia 2 2" xfId="15"/>
    <cellStyle name="Migliaia 2 3" xfId="18"/>
    <cellStyle name="Migliaia 3" xfId="14"/>
    <cellStyle name="Normale" xfId="0" builtinId="0"/>
    <cellStyle name="Normale 2" xfId="3"/>
    <cellStyle name="Normale 2 2" xfId="12"/>
    <cellStyle name="Normale 3" xfId="6"/>
    <cellStyle name="Normale 4" xfId="7"/>
    <cellStyle name="Normale 5" xfId="10"/>
    <cellStyle name="Normale 5 2" xfId="17"/>
    <cellStyle name="Normale 6" xfId="13"/>
    <cellStyle name="Percentuale" xfId="1" builtinId="5"/>
    <cellStyle name="Percentuale 2" xfId="4"/>
    <cellStyle name="Percentuale 3" xfId="8"/>
    <cellStyle name="Percentuale 4" xfId="16"/>
    <cellStyle name="Valuta (0)_Cartel1" xfId="2"/>
  </cellStyles>
  <dxfs count="0"/>
  <tableStyles count="0" defaultTableStyle="TableStyleMedium9" defaultPivotStyle="PivotStyleLight16"/>
  <colors>
    <mruColors>
      <color rgb="FF0555FA"/>
      <color rgb="FF7F99C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85725</xdr:rowOff>
    </xdr:from>
    <xdr:to>
      <xdr:col>3</xdr:col>
      <xdr:colOff>263897</xdr:colOff>
      <xdr:row>4</xdr:row>
      <xdr:rowOff>123825</xdr:rowOff>
    </xdr:to>
    <xdr:pic>
      <xdr:nvPicPr>
        <xdr:cNvPr id="2" name="Picture 2" descr="\\psf\Home\Desktop\ENELLOGO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85725"/>
          <a:ext cx="1873622" cy="6731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3057VR1\Rinnovabili\SLIDE\PRODUZIONE\WINNT\Profiles\a240766\Desktop\Consolidatore\Actual%20Marzo%202002\Consolidatore%201.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3057VR1\Rinnovabili\NEW\Reporting%20ELA\Reporting%20to%20Italy\Operating%20Review%20Meetings\2009\0309\Framework\ELA%20Framework_MR%20$%20marz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3057VR1\Rinnovabili\NEW\Business%20Plan\2008\V4\Consolidated\BS-P&amp;L%202007-2012%20by%20Country%20V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0izmr5\daticfa\curva%20di%20spesa%20per%20progetto\aggiornamento%20dopo%20trimestr.%20bg2000\Ultima%20vestione\Piano%20investimenti%20nuovo%20metodo%20CON%20AA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cessi\AMG-BCS-BC_Ris-262\Staff\30%2009%202016\TABELLE\FASCICOLO_SETTEMBRE_2016_SW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cessi/AMG-BCS-BC_Ris-262/Staff/30%2009%202016/TABELLE/FASCICOLO_SETTEMBRE_2016_SW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cessi\AMG-BCS-BC_Ris-262\Staff\31%2003%202015\Tabelle\FASCICOLO_TRIM_MARZO%202015%20-%2027_04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3057VR1\Rinnovabili\Mis%20documentos\LOAN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3057VR1\Rinnovabili\piano%20dei%20cont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3057VR1\Rinnovabili\Documenti\0601%20DD\ricavi%20vincolato%20semestre%20con%20ulteriori%20calcol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3057VR1\Rinnovabili\Documents%20and%20Settings\yesenia.bonilla\Local%20Settings\Temporary%20Internet%20Files\OLK12C\coffaro\1999\Report_naz\BASE_R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 1"/>
      <sheetName val="tab. 2"/>
      <sheetName val="tab. 2a"/>
      <sheetName val="tab. 2b"/>
      <sheetName val="tab. 3"/>
      <sheetName val="tab. 3b"/>
      <sheetName val="tab. 3c sempl"/>
      <sheetName val="tab. 4a"/>
      <sheetName val="tab. 4b"/>
      <sheetName val="tab. 4c"/>
      <sheetName val="tab. 5a"/>
      <sheetName val="tab. 5b"/>
      <sheetName val="tab. 5c"/>
      <sheetName val="tab. 5d"/>
      <sheetName val="tab. 6a"/>
      <sheetName val="tab. 6e"/>
      <sheetName val="tab. 6u"/>
      <sheetName val="tab. 7a"/>
      <sheetName val="tab. 8"/>
      <sheetName val="tab. 9"/>
      <sheetName val="tab. 9a"/>
      <sheetName val="Bilancio Gas"/>
      <sheetName val="CONS n | PRECL n"/>
      <sheetName val="BDG_MENS n | BDG 01"/>
      <sheetName val="CONS n-1 | AP n-1"/>
      <sheetName val="BUDGET ANNO | BDG n+1"/>
      <sheetName val="Formule"/>
      <sheetName val="CONS n _ PRECL n"/>
      <sheetName val="BDG_MENS n _ BDG 01"/>
      <sheetName val="CONS n_1 _ AP n_1"/>
      <sheetName val="BUDGET ANNO _ BDG n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">
          <cell r="F2" t="str">
            <v>Somma di importo</v>
          </cell>
          <cell r="G2" t="str">
            <v>società</v>
          </cell>
        </row>
        <row r="3">
          <cell r="F3" t="str">
            <v>conto</v>
          </cell>
          <cell r="G3" t="str">
            <v>EN_PROD.TOT</v>
          </cell>
          <cell r="H3" t="str">
            <v>ERGA.TOT</v>
          </cell>
          <cell r="I3" t="str">
            <v>EUROGEN.TOT</v>
          </cell>
          <cell r="J3" t="str">
            <v>INTERPW.TOT</v>
          </cell>
          <cell r="K3" t="str">
            <v>Totale complessivo</v>
          </cell>
          <cell r="L3" t="str">
            <v>EN_FTL.TOT</v>
          </cell>
          <cell r="M3" t="str">
            <v>EN_PROD.TOT</v>
          </cell>
          <cell r="N3" t="str">
            <v>EN_TRADE.TOT</v>
          </cell>
          <cell r="O3" t="str">
            <v>ERGA.TOT</v>
          </cell>
          <cell r="P3" t="str">
            <v>EUROGEN.TOT</v>
          </cell>
          <cell r="Q3" t="str">
            <v>INTERPW.TOT</v>
          </cell>
          <cell r="R3" t="str">
            <v>VIESGO.TOT</v>
          </cell>
          <cell r="S3" t="str">
            <v>CISE.TOT</v>
          </cell>
          <cell r="T3" t="str">
            <v>LOGC.TOT</v>
          </cell>
          <cell r="U3" t="str">
            <v>Totale complessivo</v>
          </cell>
        </row>
        <row r="4">
          <cell r="F4" t="str">
            <v>ACC_ANT_GR</v>
          </cell>
          <cell r="G4">
            <v>116.29</v>
          </cell>
          <cell r="K4">
            <v>116.29</v>
          </cell>
          <cell r="L4">
            <v>0.62</v>
          </cell>
          <cell r="M4">
            <v>116.29</v>
          </cell>
          <cell r="S4">
            <v>0.01</v>
          </cell>
          <cell r="U4">
            <v>116.92</v>
          </cell>
        </row>
        <row r="5">
          <cell r="F5" t="str">
            <v>ACC_ANT_GR.APE</v>
          </cell>
          <cell r="G5">
            <v>4.04</v>
          </cell>
          <cell r="H5">
            <v>0.76</v>
          </cell>
          <cell r="K5">
            <v>4.8</v>
          </cell>
          <cell r="M5">
            <v>4.04</v>
          </cell>
          <cell r="O5">
            <v>0.76</v>
          </cell>
          <cell r="S5">
            <v>0.01</v>
          </cell>
          <cell r="U5">
            <v>4.8099999999999996</v>
          </cell>
        </row>
        <row r="6">
          <cell r="F6" t="str">
            <v>ACC_ANT_GR.APE.ENEL_IT</v>
          </cell>
          <cell r="G6">
            <v>4.04</v>
          </cell>
          <cell r="H6">
            <v>0.76</v>
          </cell>
          <cell r="K6">
            <v>4.8</v>
          </cell>
          <cell r="M6">
            <v>4.04</v>
          </cell>
          <cell r="O6">
            <v>0.76</v>
          </cell>
          <cell r="U6">
            <v>4.8</v>
          </cell>
        </row>
        <row r="7">
          <cell r="F7" t="str">
            <v>ACC_ANT_GR.CHI</v>
          </cell>
          <cell r="G7">
            <v>116.29</v>
          </cell>
          <cell r="K7">
            <v>116.29</v>
          </cell>
          <cell r="L7">
            <v>0.62</v>
          </cell>
          <cell r="M7">
            <v>116.29</v>
          </cell>
          <cell r="S7">
            <v>0.01</v>
          </cell>
          <cell r="U7">
            <v>116.92</v>
          </cell>
        </row>
        <row r="8">
          <cell r="F8" t="str">
            <v>ACC_ANT_GR.CHI.ENEL_IT</v>
          </cell>
          <cell r="G8">
            <v>3.59</v>
          </cell>
          <cell r="K8">
            <v>3.59</v>
          </cell>
          <cell r="L8">
            <v>0.62</v>
          </cell>
          <cell r="M8">
            <v>3.59</v>
          </cell>
          <cell r="U8">
            <v>4.21</v>
          </cell>
        </row>
        <row r="9">
          <cell r="F9" t="str">
            <v>ACC_ANT_GR.MOV</v>
          </cell>
          <cell r="G9">
            <v>112.25</v>
          </cell>
          <cell r="H9">
            <v>-0.76</v>
          </cell>
          <cell r="K9">
            <v>111.49</v>
          </cell>
          <cell r="L9">
            <v>0.62</v>
          </cell>
          <cell r="M9">
            <v>112.25</v>
          </cell>
          <cell r="O9">
            <v>-0.76</v>
          </cell>
          <cell r="U9">
            <v>112.11</v>
          </cell>
        </row>
        <row r="10">
          <cell r="F10" t="str">
            <v>ACC_ANT_GR.MOV.ENEL_IT</v>
          </cell>
          <cell r="G10">
            <v>-0.45</v>
          </cell>
          <cell r="H10">
            <v>-0.76</v>
          </cell>
          <cell r="K10">
            <v>-1.21</v>
          </cell>
          <cell r="L10">
            <v>0.62</v>
          </cell>
          <cell r="M10">
            <v>-0.45</v>
          </cell>
          <cell r="O10">
            <v>-0.76</v>
          </cell>
          <cell r="U10">
            <v>-0.59</v>
          </cell>
        </row>
        <row r="11">
          <cell r="F11" t="str">
            <v>ACC_ANT_GR.STO</v>
          </cell>
          <cell r="G11">
            <v>116.29</v>
          </cell>
          <cell r="K11">
            <v>116.29</v>
          </cell>
          <cell r="L11">
            <v>0.62</v>
          </cell>
          <cell r="M11">
            <v>116.29</v>
          </cell>
          <cell r="S11">
            <v>0.01</v>
          </cell>
          <cell r="U11">
            <v>116.92</v>
          </cell>
        </row>
        <row r="12">
          <cell r="F12" t="str">
            <v>ACC_ANT_TZ</v>
          </cell>
          <cell r="G12">
            <v>12.63</v>
          </cell>
          <cell r="H12">
            <v>0.01</v>
          </cell>
          <cell r="I12">
            <v>1.47</v>
          </cell>
          <cell r="J12">
            <v>0.41</v>
          </cell>
          <cell r="K12">
            <v>16.739999999999998</v>
          </cell>
          <cell r="L12">
            <v>-13.4</v>
          </cell>
          <cell r="M12">
            <v>12.63</v>
          </cell>
          <cell r="N12">
            <v>0.17</v>
          </cell>
          <cell r="O12">
            <v>2.23</v>
          </cell>
          <cell r="P12">
            <v>1.47</v>
          </cell>
          <cell r="Q12">
            <v>0.41</v>
          </cell>
          <cell r="U12">
            <v>3.52</v>
          </cell>
        </row>
        <row r="13">
          <cell r="F13" t="str">
            <v>ACC_ANT_TZ.APE</v>
          </cell>
          <cell r="G13">
            <v>9.49</v>
          </cell>
          <cell r="H13">
            <v>0.55000000000000004</v>
          </cell>
          <cell r="I13">
            <v>1.02</v>
          </cell>
          <cell r="J13">
            <v>0.13</v>
          </cell>
          <cell r="K13">
            <v>11.19</v>
          </cell>
          <cell r="L13">
            <v>10.94</v>
          </cell>
          <cell r="M13">
            <v>9.49</v>
          </cell>
          <cell r="O13">
            <v>0.55000000000000004</v>
          </cell>
          <cell r="P13">
            <v>1.02</v>
          </cell>
          <cell r="Q13">
            <v>0.13</v>
          </cell>
          <cell r="U13">
            <v>22.13</v>
          </cell>
        </row>
        <row r="14">
          <cell r="F14" t="str">
            <v>ACC_ANT_TZ.CHI</v>
          </cell>
          <cell r="G14">
            <v>12.63</v>
          </cell>
          <cell r="H14">
            <v>0.01</v>
          </cell>
          <cell r="I14">
            <v>1.47</v>
          </cell>
          <cell r="J14">
            <v>0.41</v>
          </cell>
          <cell r="K14">
            <v>16.739999999999998</v>
          </cell>
          <cell r="L14">
            <v>-13.4</v>
          </cell>
          <cell r="M14">
            <v>12.63</v>
          </cell>
          <cell r="N14">
            <v>0.17</v>
          </cell>
          <cell r="O14">
            <v>2.23</v>
          </cell>
          <cell r="P14">
            <v>1.47</v>
          </cell>
          <cell r="Q14">
            <v>0.41</v>
          </cell>
          <cell r="U14">
            <v>3.52</v>
          </cell>
        </row>
        <row r="15">
          <cell r="F15" t="str">
            <v>ACC_ANT_TZ.MOV</v>
          </cell>
          <cell r="G15">
            <v>3.14</v>
          </cell>
          <cell r="H15">
            <v>0.01</v>
          </cell>
          <cell r="I15">
            <v>0.45</v>
          </cell>
          <cell r="J15">
            <v>0.28000000000000003</v>
          </cell>
          <cell r="K15">
            <v>5.55</v>
          </cell>
          <cell r="L15">
            <v>-24.34</v>
          </cell>
          <cell r="M15">
            <v>3.14</v>
          </cell>
          <cell r="N15">
            <v>0.17</v>
          </cell>
          <cell r="O15">
            <v>1.68</v>
          </cell>
          <cell r="P15">
            <v>0.45</v>
          </cell>
          <cell r="Q15">
            <v>0.28000000000000003</v>
          </cell>
          <cell r="U15">
            <v>-18.61</v>
          </cell>
        </row>
        <row r="16">
          <cell r="F16" t="str">
            <v>ACC_ANT_TZ.STO</v>
          </cell>
          <cell r="G16">
            <v>12.63</v>
          </cell>
          <cell r="H16">
            <v>0.01</v>
          </cell>
          <cell r="I16">
            <v>1.47</v>
          </cell>
          <cell r="J16">
            <v>0.41</v>
          </cell>
          <cell r="K16">
            <v>16.739999999999998</v>
          </cell>
          <cell r="L16">
            <v>-13.4</v>
          </cell>
          <cell r="M16">
            <v>12.63</v>
          </cell>
          <cell r="N16">
            <v>0.17</v>
          </cell>
          <cell r="O16">
            <v>2.23</v>
          </cell>
          <cell r="P16">
            <v>1.47</v>
          </cell>
          <cell r="Q16">
            <v>0.41</v>
          </cell>
          <cell r="U16">
            <v>3.52</v>
          </cell>
        </row>
        <row r="17">
          <cell r="F17" t="str">
            <v>ALTSCORTE_EB</v>
          </cell>
          <cell r="G17">
            <v>7.79</v>
          </cell>
          <cell r="H17">
            <v>1.87</v>
          </cell>
          <cell r="I17">
            <v>4.51</v>
          </cell>
          <cell r="J17">
            <v>1.45</v>
          </cell>
          <cell r="K17">
            <v>15.62</v>
          </cell>
          <cell r="N17">
            <v>2860.13</v>
          </cell>
          <cell r="U17">
            <v>2860.13</v>
          </cell>
        </row>
        <row r="18">
          <cell r="F18" t="str">
            <v>AMM</v>
          </cell>
          <cell r="G18">
            <v>225.8</v>
          </cell>
          <cell r="H18">
            <v>37.01</v>
          </cell>
          <cell r="I18">
            <v>30.67</v>
          </cell>
          <cell r="J18">
            <v>11.96</v>
          </cell>
          <cell r="K18">
            <v>305.44</v>
          </cell>
          <cell r="N18">
            <v>6240.12</v>
          </cell>
          <cell r="U18">
            <v>6240.12</v>
          </cell>
        </row>
        <row r="19">
          <cell r="F19" t="str">
            <v>ANT_CLI_TOT</v>
          </cell>
          <cell r="G19">
            <v>8.99</v>
          </cell>
          <cell r="H19">
            <v>0.94</v>
          </cell>
          <cell r="I19">
            <v>0.01</v>
          </cell>
          <cell r="K19">
            <v>9.94</v>
          </cell>
          <cell r="N19">
            <v>6240.12</v>
          </cell>
          <cell r="R19">
            <v>104.47</v>
          </cell>
          <cell r="U19">
            <v>6344.59</v>
          </cell>
        </row>
        <row r="20">
          <cell r="F20" t="str">
            <v>ANT_CLI_TOT.APE</v>
          </cell>
          <cell r="G20">
            <v>8.8800000000000008</v>
          </cell>
          <cell r="H20">
            <v>0.45</v>
          </cell>
          <cell r="I20">
            <v>1.71</v>
          </cell>
          <cell r="K20">
            <v>10.91</v>
          </cell>
          <cell r="M20">
            <v>7.79</v>
          </cell>
          <cell r="O20">
            <v>1.87</v>
          </cell>
          <cell r="P20">
            <v>4.51</v>
          </cell>
          <cell r="Q20">
            <v>1.45</v>
          </cell>
          <cell r="U20">
            <v>16.07</v>
          </cell>
        </row>
        <row r="21">
          <cell r="F21" t="str">
            <v>ANT_CLI_TOT.CHI</v>
          </cell>
          <cell r="G21">
            <v>8.99</v>
          </cell>
          <cell r="H21">
            <v>0.94</v>
          </cell>
          <cell r="I21">
            <v>0.01</v>
          </cell>
          <cell r="J21">
            <v>7.04</v>
          </cell>
          <cell r="K21">
            <v>9.94</v>
          </cell>
          <cell r="L21">
            <v>0.44</v>
          </cell>
          <cell r="M21">
            <v>225.8</v>
          </cell>
          <cell r="N21">
            <v>0.03</v>
          </cell>
          <cell r="O21">
            <v>37.01</v>
          </cell>
          <cell r="P21">
            <v>30.67</v>
          </cell>
          <cell r="Q21">
            <v>11.96</v>
          </cell>
          <cell r="R21">
            <v>18.510000000000002</v>
          </cell>
          <cell r="S21">
            <v>0</v>
          </cell>
          <cell r="T21">
            <v>0.5</v>
          </cell>
          <cell r="U21">
            <v>336.94</v>
          </cell>
        </row>
        <row r="22">
          <cell r="F22" t="str">
            <v>ANT_CLI_TOT.MOV</v>
          </cell>
          <cell r="G22">
            <v>0.11</v>
          </cell>
          <cell r="H22">
            <v>0.62</v>
          </cell>
          <cell r="I22">
            <v>-1.7</v>
          </cell>
          <cell r="K22">
            <v>-0.97</v>
          </cell>
          <cell r="L22">
            <v>112.7</v>
          </cell>
          <cell r="U22">
            <v>112.7</v>
          </cell>
        </row>
        <row r="23">
          <cell r="F23" t="str">
            <v>ANT_CLI_TOT.STO</v>
          </cell>
          <cell r="G23">
            <v>8.99</v>
          </cell>
          <cell r="H23">
            <v>0.94</v>
          </cell>
          <cell r="I23">
            <v>0.01</v>
          </cell>
          <cell r="K23">
            <v>9.94</v>
          </cell>
          <cell r="L23">
            <v>112.7</v>
          </cell>
          <cell r="U23">
            <v>112.7</v>
          </cell>
        </row>
        <row r="24">
          <cell r="F24" t="str">
            <v>ANT_CLI_TZ</v>
          </cell>
          <cell r="G24">
            <v>8.99</v>
          </cell>
          <cell r="H24">
            <v>0.94</v>
          </cell>
          <cell r="I24">
            <v>0.01</v>
          </cell>
          <cell r="K24">
            <v>9.94</v>
          </cell>
          <cell r="L24">
            <v>112.7</v>
          </cell>
          <cell r="U24">
            <v>112.7</v>
          </cell>
        </row>
        <row r="25">
          <cell r="F25" t="str">
            <v>ANT_CLI_TZ.APE</v>
          </cell>
          <cell r="G25">
            <v>8.8800000000000008</v>
          </cell>
          <cell r="H25">
            <v>0.32</v>
          </cell>
          <cell r="I25">
            <v>1.71</v>
          </cell>
          <cell r="K25">
            <v>10.91</v>
          </cell>
          <cell r="L25">
            <v>112.7</v>
          </cell>
          <cell r="U25">
            <v>112.7</v>
          </cell>
        </row>
        <row r="26">
          <cell r="F26" t="str">
            <v>ANT_CLI_TZ.CHI</v>
          </cell>
          <cell r="G26">
            <v>8.99</v>
          </cell>
          <cell r="H26">
            <v>0.94</v>
          </cell>
          <cell r="I26">
            <v>0.01</v>
          </cell>
          <cell r="K26">
            <v>9.94</v>
          </cell>
          <cell r="L26">
            <v>112.7</v>
          </cell>
          <cell r="U26">
            <v>112.7</v>
          </cell>
        </row>
        <row r="27">
          <cell r="F27" t="str">
            <v>ANT_CLI_TZ.MOV</v>
          </cell>
          <cell r="G27">
            <v>0.11</v>
          </cell>
          <cell r="H27">
            <v>0.62</v>
          </cell>
          <cell r="I27">
            <v>-1.7</v>
          </cell>
          <cell r="K27">
            <v>-0.97</v>
          </cell>
          <cell r="L27">
            <v>112.7</v>
          </cell>
          <cell r="U27">
            <v>112.7</v>
          </cell>
        </row>
        <row r="28">
          <cell r="F28" t="str">
            <v>ANT_CLI_TZ.STO</v>
          </cell>
          <cell r="G28">
            <v>8.99</v>
          </cell>
          <cell r="H28">
            <v>0.94</v>
          </cell>
          <cell r="I28">
            <v>0.01</v>
          </cell>
          <cell r="K28">
            <v>9.94</v>
          </cell>
          <cell r="L28">
            <v>112.7</v>
          </cell>
          <cell r="M28">
            <v>8.99</v>
          </cell>
          <cell r="O28">
            <v>0.94</v>
          </cell>
          <cell r="P28">
            <v>0.01</v>
          </cell>
          <cell r="U28">
            <v>122.64</v>
          </cell>
        </row>
        <row r="29">
          <cell r="F29" t="str">
            <v>ATT_COR</v>
          </cell>
          <cell r="G29">
            <v>2690.86</v>
          </cell>
          <cell r="H29">
            <v>199.47</v>
          </cell>
          <cell r="I29">
            <v>150.87</v>
          </cell>
          <cell r="J29">
            <v>39.729999999999997</v>
          </cell>
          <cell r="K29">
            <v>3080.93</v>
          </cell>
          <cell r="M29">
            <v>8.8800000000000008</v>
          </cell>
          <cell r="O29">
            <v>0.32</v>
          </cell>
          <cell r="P29">
            <v>1.71</v>
          </cell>
          <cell r="U29">
            <v>10.91</v>
          </cell>
        </row>
        <row r="30">
          <cell r="F30" t="str">
            <v>ATT_DIV_TOT</v>
          </cell>
          <cell r="G30">
            <v>853.96</v>
          </cell>
          <cell r="H30">
            <v>57.8</v>
          </cell>
          <cell r="I30">
            <v>38.61</v>
          </cell>
          <cell r="J30">
            <v>3.12</v>
          </cell>
          <cell r="K30">
            <v>953.49</v>
          </cell>
          <cell r="L30">
            <v>112.7</v>
          </cell>
          <cell r="M30">
            <v>8.99</v>
          </cell>
          <cell r="O30">
            <v>0.94</v>
          </cell>
          <cell r="P30">
            <v>0.01</v>
          </cell>
          <cell r="U30">
            <v>122.64</v>
          </cell>
        </row>
        <row r="31">
          <cell r="F31" t="str">
            <v>ATT_DIV_TOT.APE</v>
          </cell>
          <cell r="G31">
            <v>80.03</v>
          </cell>
          <cell r="H31">
            <v>13.1</v>
          </cell>
          <cell r="I31">
            <v>86.8</v>
          </cell>
          <cell r="J31">
            <v>4.1100000000000003</v>
          </cell>
          <cell r="K31">
            <v>184.04</v>
          </cell>
          <cell r="L31">
            <v>112.7</v>
          </cell>
          <cell r="M31">
            <v>0.11</v>
          </cell>
          <cell r="O31">
            <v>0.62</v>
          </cell>
          <cell r="P31">
            <v>-1.7</v>
          </cell>
          <cell r="U31">
            <v>111.73</v>
          </cell>
        </row>
        <row r="32">
          <cell r="F32" t="str">
            <v>ATT_DIV_TOT.CHI</v>
          </cell>
          <cell r="G32">
            <v>853.96</v>
          </cell>
          <cell r="H32">
            <v>57.8</v>
          </cell>
          <cell r="I32">
            <v>38.61</v>
          </cell>
          <cell r="J32">
            <v>3.12</v>
          </cell>
          <cell r="K32">
            <v>953.49</v>
          </cell>
          <cell r="L32">
            <v>112.7</v>
          </cell>
          <cell r="M32">
            <v>8.99</v>
          </cell>
          <cell r="O32">
            <v>0.94</v>
          </cell>
          <cell r="P32">
            <v>0.01</v>
          </cell>
          <cell r="U32">
            <v>122.64</v>
          </cell>
        </row>
        <row r="33">
          <cell r="F33" t="str">
            <v>ATT_DIV_TOT.MOV</v>
          </cell>
          <cell r="G33">
            <v>773.93</v>
          </cell>
          <cell r="H33">
            <v>44.7</v>
          </cell>
          <cell r="I33">
            <v>-48.19</v>
          </cell>
          <cell r="J33">
            <v>-0.99</v>
          </cell>
          <cell r="K33">
            <v>769.45</v>
          </cell>
          <cell r="M33">
            <v>8.99</v>
          </cell>
          <cell r="O33">
            <v>0.94</v>
          </cell>
          <cell r="P33">
            <v>0.01</v>
          </cell>
          <cell r="U33">
            <v>9.94</v>
          </cell>
        </row>
        <row r="34">
          <cell r="F34" t="str">
            <v>ATT_DIV_TOT.STO</v>
          </cell>
          <cell r="G34">
            <v>853.96</v>
          </cell>
          <cell r="H34">
            <v>57.8</v>
          </cell>
          <cell r="I34">
            <v>38.61</v>
          </cell>
          <cell r="J34">
            <v>3.12</v>
          </cell>
          <cell r="K34">
            <v>953.49</v>
          </cell>
          <cell r="M34">
            <v>8.8800000000000008</v>
          </cell>
          <cell r="O34">
            <v>0.32</v>
          </cell>
          <cell r="P34">
            <v>1.71</v>
          </cell>
          <cell r="U34">
            <v>10.91</v>
          </cell>
        </row>
        <row r="35">
          <cell r="F35" t="str">
            <v>ATTCOR_EB</v>
          </cell>
          <cell r="G35">
            <v>2690.86</v>
          </cell>
          <cell r="H35">
            <v>199.47</v>
          </cell>
          <cell r="I35">
            <v>150.87</v>
          </cell>
          <cell r="J35">
            <v>39.729999999999997</v>
          </cell>
          <cell r="K35">
            <v>3080.93</v>
          </cell>
          <cell r="M35">
            <v>8.99</v>
          </cell>
          <cell r="O35">
            <v>0.94</v>
          </cell>
          <cell r="P35">
            <v>0.01</v>
          </cell>
          <cell r="U35">
            <v>9.94</v>
          </cell>
        </row>
        <row r="36">
          <cell r="F36" t="str">
            <v>ATTDIVTOT_EB</v>
          </cell>
          <cell r="G36">
            <v>853.96</v>
          </cell>
          <cell r="H36">
            <v>57.8</v>
          </cell>
          <cell r="I36">
            <v>38.61</v>
          </cell>
          <cell r="J36">
            <v>3.12</v>
          </cell>
          <cell r="K36">
            <v>953.49</v>
          </cell>
          <cell r="M36">
            <v>0.11</v>
          </cell>
          <cell r="O36">
            <v>0.62</v>
          </cell>
          <cell r="P36">
            <v>-1.7</v>
          </cell>
          <cell r="U36">
            <v>-0.97</v>
          </cell>
        </row>
        <row r="37">
          <cell r="F37" t="str">
            <v>AUT</v>
          </cell>
          <cell r="G37">
            <v>491.72</v>
          </cell>
          <cell r="H37">
            <v>70.27</v>
          </cell>
          <cell r="I37">
            <v>86.31</v>
          </cell>
          <cell r="J37">
            <v>25.73</v>
          </cell>
          <cell r="K37">
            <v>674.03</v>
          </cell>
          <cell r="M37">
            <v>8.99</v>
          </cell>
          <cell r="O37">
            <v>0.94</v>
          </cell>
          <cell r="P37">
            <v>0.01</v>
          </cell>
          <cell r="U37">
            <v>9.94</v>
          </cell>
        </row>
        <row r="38">
          <cell r="F38" t="str">
            <v>AUT_EB</v>
          </cell>
          <cell r="G38">
            <v>491.72</v>
          </cell>
          <cell r="H38">
            <v>70.27</v>
          </cell>
          <cell r="I38">
            <v>86.31</v>
          </cell>
          <cell r="J38">
            <v>25.73</v>
          </cell>
          <cell r="K38">
            <v>674.03</v>
          </cell>
          <cell r="L38">
            <v>1179.19</v>
          </cell>
          <cell r="M38">
            <v>2690.86</v>
          </cell>
          <cell r="N38">
            <v>527.53</v>
          </cell>
          <cell r="O38">
            <v>199.47</v>
          </cell>
          <cell r="P38">
            <v>150.87</v>
          </cell>
          <cell r="Q38">
            <v>39.729999999999997</v>
          </cell>
          <cell r="R38">
            <v>278.8</v>
          </cell>
          <cell r="S38">
            <v>0.04</v>
          </cell>
          <cell r="T38">
            <v>7.51</v>
          </cell>
          <cell r="U38">
            <v>5167.79</v>
          </cell>
        </row>
        <row r="39">
          <cell r="F39" t="str">
            <v>BSN_ELETTR</v>
          </cell>
          <cell r="G39">
            <v>1975.99</v>
          </cell>
          <cell r="H39">
            <v>132.57</v>
          </cell>
          <cell r="I39">
            <v>329.48</v>
          </cell>
          <cell r="J39">
            <v>114.69</v>
          </cell>
          <cell r="K39">
            <v>2552.73</v>
          </cell>
          <cell r="L39">
            <v>14.32</v>
          </cell>
          <cell r="M39">
            <v>853.96</v>
          </cell>
          <cell r="N39">
            <v>10.83</v>
          </cell>
          <cell r="O39">
            <v>57.8</v>
          </cell>
          <cell r="P39">
            <v>38.61</v>
          </cell>
          <cell r="Q39">
            <v>3.12</v>
          </cell>
          <cell r="R39">
            <v>54.7</v>
          </cell>
          <cell r="S39">
            <v>0.01</v>
          </cell>
          <cell r="U39">
            <v>1103.32</v>
          </cell>
        </row>
        <row r="40">
          <cell r="F40" t="str">
            <v>BSN_ELETTR_EB</v>
          </cell>
          <cell r="G40">
            <v>1975.99</v>
          </cell>
          <cell r="H40">
            <v>132.57</v>
          </cell>
          <cell r="I40">
            <v>329.48</v>
          </cell>
          <cell r="J40">
            <v>114.69</v>
          </cell>
          <cell r="K40">
            <v>3.36</v>
          </cell>
          <cell r="L40">
            <v>26.09</v>
          </cell>
          <cell r="M40">
            <v>80.03</v>
          </cell>
          <cell r="N40">
            <v>37.630000000000003</v>
          </cell>
          <cell r="O40">
            <v>13.1</v>
          </cell>
          <cell r="P40">
            <v>86.8</v>
          </cell>
          <cell r="Q40">
            <v>4.1100000000000003</v>
          </cell>
          <cell r="S40">
            <v>0.03</v>
          </cell>
          <cell r="U40">
            <v>297.43</v>
          </cell>
        </row>
        <row r="41">
          <cell r="F41" t="str">
            <v>C_DIR_TOT</v>
          </cell>
          <cell r="G41">
            <v>4.84</v>
          </cell>
          <cell r="H41">
            <v>0.79</v>
          </cell>
          <cell r="I41">
            <v>0.69</v>
          </cell>
          <cell r="J41">
            <v>0.17</v>
          </cell>
          <cell r="K41">
            <v>6.49</v>
          </cell>
          <cell r="L41">
            <v>14.32</v>
          </cell>
          <cell r="M41">
            <v>853.96</v>
          </cell>
          <cell r="N41">
            <v>10.83</v>
          </cell>
          <cell r="O41">
            <v>57.8</v>
          </cell>
          <cell r="P41">
            <v>38.61</v>
          </cell>
          <cell r="Q41">
            <v>3.12</v>
          </cell>
          <cell r="R41">
            <v>54.7</v>
          </cell>
          <cell r="S41">
            <v>0.01</v>
          </cell>
          <cell r="U41">
            <v>1103.32</v>
          </cell>
        </row>
        <row r="42">
          <cell r="F42" t="str">
            <v>C_GOV</v>
          </cell>
          <cell r="G42">
            <v>214.56</v>
          </cell>
          <cell r="H42">
            <v>37.58</v>
          </cell>
          <cell r="I42">
            <v>35.270000000000003</v>
          </cell>
          <cell r="J42">
            <v>21.12</v>
          </cell>
          <cell r="K42">
            <v>-3.36</v>
          </cell>
          <cell r="L42">
            <v>-11.77</v>
          </cell>
          <cell r="M42">
            <v>773.93</v>
          </cell>
          <cell r="N42">
            <v>-26.8</v>
          </cell>
          <cell r="O42">
            <v>44.7</v>
          </cell>
          <cell r="P42">
            <v>-48.19</v>
          </cell>
          <cell r="Q42">
            <v>-0.99</v>
          </cell>
          <cell r="R42">
            <v>54.7</v>
          </cell>
          <cell r="S42">
            <v>-0.02</v>
          </cell>
          <cell r="U42">
            <v>805.89</v>
          </cell>
        </row>
        <row r="43">
          <cell r="F43" t="str">
            <v>C_IMP_TOT</v>
          </cell>
          <cell r="G43">
            <v>59.48</v>
          </cell>
          <cell r="H43">
            <v>12.12</v>
          </cell>
          <cell r="I43">
            <v>11.69</v>
          </cell>
          <cell r="J43">
            <v>6.22</v>
          </cell>
          <cell r="K43">
            <v>89.51</v>
          </cell>
          <cell r="L43">
            <v>14.32</v>
          </cell>
          <cell r="M43">
            <v>853.96</v>
          </cell>
          <cell r="N43">
            <v>10.83</v>
          </cell>
          <cell r="O43">
            <v>57.8</v>
          </cell>
          <cell r="P43">
            <v>38.61</v>
          </cell>
          <cell r="Q43">
            <v>3.12</v>
          </cell>
          <cell r="R43">
            <v>54.7</v>
          </cell>
          <cell r="S43">
            <v>0.01</v>
          </cell>
          <cell r="U43">
            <v>1103.32</v>
          </cell>
        </row>
        <row r="44">
          <cell r="F44" t="str">
            <v>C_ONEN_GR_TOT</v>
          </cell>
          <cell r="G44">
            <v>1.05</v>
          </cell>
          <cell r="H44">
            <v>0.19</v>
          </cell>
          <cell r="I44">
            <v>0.18</v>
          </cell>
          <cell r="J44">
            <v>0.09</v>
          </cell>
          <cell r="K44">
            <v>1.51</v>
          </cell>
          <cell r="L44">
            <v>1179.19</v>
          </cell>
          <cell r="M44">
            <v>2690.86</v>
          </cell>
          <cell r="N44">
            <v>527.53</v>
          </cell>
          <cell r="O44">
            <v>199.47</v>
          </cell>
          <cell r="P44">
            <v>150.87</v>
          </cell>
          <cell r="Q44">
            <v>39.729999999999997</v>
          </cell>
          <cell r="R44">
            <v>278.8</v>
          </cell>
          <cell r="S44">
            <v>0.04</v>
          </cell>
          <cell r="T44">
            <v>7.51</v>
          </cell>
          <cell r="U44">
            <v>5167.79</v>
          </cell>
        </row>
        <row r="45">
          <cell r="F45" t="str">
            <v>C_ONEN_GR_TOT.EN_DISTR</v>
          </cell>
          <cell r="G45">
            <v>1.05</v>
          </cell>
          <cell r="H45">
            <v>0.19</v>
          </cell>
          <cell r="I45">
            <v>0.18</v>
          </cell>
          <cell r="J45">
            <v>0.09</v>
          </cell>
          <cell r="K45">
            <v>1.51</v>
          </cell>
          <cell r="L45">
            <v>14.32</v>
          </cell>
          <cell r="M45">
            <v>853.96</v>
          </cell>
          <cell r="N45">
            <v>10.83</v>
          </cell>
          <cell r="O45">
            <v>57.8</v>
          </cell>
          <cell r="P45">
            <v>38.61</v>
          </cell>
          <cell r="Q45">
            <v>3.12</v>
          </cell>
          <cell r="R45">
            <v>54.7</v>
          </cell>
          <cell r="S45">
            <v>0.01</v>
          </cell>
          <cell r="U45">
            <v>1103.32</v>
          </cell>
        </row>
        <row r="46">
          <cell r="F46" t="str">
            <v>C_OPE_TOT</v>
          </cell>
          <cell r="G46">
            <v>43.75</v>
          </cell>
          <cell r="H46">
            <v>11.66</v>
          </cell>
          <cell r="I46">
            <v>8.75</v>
          </cell>
          <cell r="J46">
            <v>4.68</v>
          </cell>
          <cell r="K46">
            <v>68.84</v>
          </cell>
          <cell r="L46">
            <v>34.86</v>
          </cell>
          <cell r="M46">
            <v>491.72</v>
          </cell>
          <cell r="N46">
            <v>17.88</v>
          </cell>
          <cell r="O46">
            <v>70.27</v>
          </cell>
          <cell r="P46">
            <v>86.31</v>
          </cell>
          <cell r="Q46">
            <v>25.73</v>
          </cell>
          <cell r="R46">
            <v>32.229999999999997</v>
          </cell>
          <cell r="S46">
            <v>-0.15</v>
          </cell>
          <cell r="T46">
            <v>10.88</v>
          </cell>
          <cell r="U46">
            <v>778.76</v>
          </cell>
        </row>
        <row r="47">
          <cell r="F47" t="str">
            <v>C_QUA_TOT</v>
          </cell>
          <cell r="G47">
            <v>12.57</v>
          </cell>
          <cell r="H47">
            <v>3.08</v>
          </cell>
          <cell r="I47">
            <v>1.52</v>
          </cell>
          <cell r="J47">
            <v>0.82</v>
          </cell>
          <cell r="K47">
            <v>17.989999999999998</v>
          </cell>
          <cell r="L47">
            <v>34.86</v>
          </cell>
          <cell r="M47">
            <v>491.72</v>
          </cell>
          <cell r="N47">
            <v>17.88</v>
          </cell>
          <cell r="O47">
            <v>70.27</v>
          </cell>
          <cell r="P47">
            <v>86.31</v>
          </cell>
          <cell r="Q47">
            <v>25.73</v>
          </cell>
          <cell r="R47">
            <v>32.229999999999997</v>
          </cell>
          <cell r="S47">
            <v>-0.15</v>
          </cell>
          <cell r="T47">
            <v>10.88</v>
          </cell>
          <cell r="U47">
            <v>778.76</v>
          </cell>
        </row>
        <row r="48">
          <cell r="F48" t="str">
            <v>CACC_FDCONTENZ</v>
          </cell>
          <cell r="G48">
            <v>2.66</v>
          </cell>
          <cell r="H48">
            <v>2.25</v>
          </cell>
          <cell r="I48">
            <v>0.11</v>
          </cell>
          <cell r="K48">
            <v>5.0199999999999996</v>
          </cell>
          <cell r="N48">
            <v>328.76</v>
          </cell>
          <cell r="U48">
            <v>328.76</v>
          </cell>
        </row>
        <row r="49">
          <cell r="F49" t="str">
            <v>CACC_FDCONTENZ.01</v>
          </cell>
          <cell r="G49">
            <v>1.57</v>
          </cell>
          <cell r="H49">
            <v>1.29</v>
          </cell>
          <cell r="K49">
            <v>2.86</v>
          </cell>
          <cell r="N49">
            <v>328.76</v>
          </cell>
          <cell r="U49">
            <v>328.76</v>
          </cell>
        </row>
        <row r="50">
          <cell r="F50" t="str">
            <v>CACC_FDCONTENZ.02</v>
          </cell>
          <cell r="G50">
            <v>1.0900000000000001</v>
          </cell>
          <cell r="I50">
            <v>0.11</v>
          </cell>
          <cell r="K50">
            <v>1.2</v>
          </cell>
          <cell r="N50">
            <v>315.39</v>
          </cell>
          <cell r="U50">
            <v>315.39</v>
          </cell>
        </row>
        <row r="51">
          <cell r="F51" t="str">
            <v>CACC_FDPIA_GR</v>
          </cell>
          <cell r="G51">
            <v>1.1499999999999999</v>
          </cell>
          <cell r="H51">
            <v>0.05</v>
          </cell>
          <cell r="I51">
            <v>10.119999999999999</v>
          </cell>
          <cell r="K51">
            <v>1.2</v>
          </cell>
          <cell r="L51">
            <v>7.11</v>
          </cell>
          <cell r="M51">
            <v>1975.99</v>
          </cell>
          <cell r="N51">
            <v>468.32</v>
          </cell>
          <cell r="O51">
            <v>132.57</v>
          </cell>
          <cell r="P51">
            <v>329.48</v>
          </cell>
          <cell r="Q51">
            <v>114.69</v>
          </cell>
          <cell r="R51">
            <v>209.24</v>
          </cell>
          <cell r="U51">
            <v>3261.82</v>
          </cell>
        </row>
        <row r="52">
          <cell r="F52" t="str">
            <v>CACC_FDPIA_GR.CORPORATE</v>
          </cell>
          <cell r="G52">
            <v>1.1499999999999999</v>
          </cell>
          <cell r="H52">
            <v>0.05</v>
          </cell>
          <cell r="I52">
            <v>10.119999999999999</v>
          </cell>
          <cell r="K52">
            <v>1.2</v>
          </cell>
          <cell r="L52">
            <v>7.11</v>
          </cell>
          <cell r="M52">
            <v>1975.99</v>
          </cell>
          <cell r="N52">
            <v>468.32</v>
          </cell>
          <cell r="O52">
            <v>132.57</v>
          </cell>
          <cell r="P52">
            <v>329.48</v>
          </cell>
          <cell r="Q52">
            <v>114.69</v>
          </cell>
          <cell r="R52">
            <v>209.24</v>
          </cell>
          <cell r="U52">
            <v>3261.82</v>
          </cell>
        </row>
        <row r="53">
          <cell r="F53" t="str">
            <v>CAFM_TOT</v>
          </cell>
          <cell r="G53">
            <v>15.7</v>
          </cell>
          <cell r="H53">
            <v>0.03</v>
          </cell>
          <cell r="I53">
            <v>2.17</v>
          </cell>
          <cell r="J53">
            <v>2.2000000000000002</v>
          </cell>
          <cell r="K53">
            <v>20.07</v>
          </cell>
          <cell r="L53">
            <v>0.85</v>
          </cell>
          <cell r="M53">
            <v>4.84</v>
          </cell>
          <cell r="N53">
            <v>0.63</v>
          </cell>
          <cell r="O53">
            <v>0.79</v>
          </cell>
          <cell r="P53">
            <v>0.69</v>
          </cell>
          <cell r="Q53">
            <v>0.17</v>
          </cell>
          <cell r="R53">
            <v>0.56999999999999995</v>
          </cell>
          <cell r="U53">
            <v>12.95</v>
          </cell>
        </row>
        <row r="54">
          <cell r="F54" t="str">
            <v>CAFM_TOT.ESERCIZIO</v>
          </cell>
          <cell r="G54">
            <v>15.7</v>
          </cell>
          <cell r="H54">
            <v>1.19</v>
          </cell>
          <cell r="I54">
            <v>2.17</v>
          </cell>
          <cell r="J54">
            <v>2.2000000000000002</v>
          </cell>
          <cell r="K54">
            <v>20.07</v>
          </cell>
          <cell r="L54">
            <v>11.55</v>
          </cell>
          <cell r="M54">
            <v>214.56</v>
          </cell>
          <cell r="N54">
            <v>6.26</v>
          </cell>
          <cell r="O54">
            <v>37.58</v>
          </cell>
          <cell r="P54">
            <v>35.270000000000003</v>
          </cell>
          <cell r="Q54">
            <v>21.12</v>
          </cell>
          <cell r="R54">
            <v>20.84</v>
          </cell>
          <cell r="S54">
            <v>0.15</v>
          </cell>
          <cell r="T54">
            <v>6.3</v>
          </cell>
          <cell r="U54">
            <v>364.89</v>
          </cell>
        </row>
        <row r="55">
          <cell r="F55" t="str">
            <v>CAFM_TZ</v>
          </cell>
          <cell r="G55">
            <v>15.7</v>
          </cell>
          <cell r="H55">
            <v>0.28999999999999998</v>
          </cell>
          <cell r="I55">
            <v>2.17</v>
          </cell>
          <cell r="J55">
            <v>2.2000000000000002</v>
          </cell>
          <cell r="K55">
            <v>20.07</v>
          </cell>
          <cell r="L55">
            <v>1.01</v>
          </cell>
          <cell r="M55">
            <v>59.48</v>
          </cell>
          <cell r="N55">
            <v>1.06</v>
          </cell>
          <cell r="O55">
            <v>12.12</v>
          </cell>
          <cell r="P55">
            <v>11.69</v>
          </cell>
          <cell r="Q55">
            <v>6.22</v>
          </cell>
          <cell r="R55">
            <v>5.49</v>
          </cell>
          <cell r="T55">
            <v>1.1599999999999999</v>
          </cell>
          <cell r="U55">
            <v>98.52</v>
          </cell>
        </row>
        <row r="56">
          <cell r="F56" t="str">
            <v>CAFM_TZ.ESERCIZIO</v>
          </cell>
          <cell r="G56">
            <v>15.7</v>
          </cell>
          <cell r="I56">
            <v>2.17</v>
          </cell>
          <cell r="J56">
            <v>2.2000000000000002</v>
          </cell>
          <cell r="K56">
            <v>20.07</v>
          </cell>
          <cell r="M56">
            <v>1.05</v>
          </cell>
          <cell r="O56">
            <v>0.19</v>
          </cell>
          <cell r="P56">
            <v>0.18</v>
          </cell>
          <cell r="Q56">
            <v>0.09</v>
          </cell>
          <cell r="U56">
            <v>1.51</v>
          </cell>
        </row>
        <row r="57">
          <cell r="F57" t="str">
            <v>CALTRI_ACC</v>
          </cell>
          <cell r="G57">
            <v>3.81</v>
          </cell>
          <cell r="H57">
            <v>2.2999999999999998</v>
          </cell>
          <cell r="I57">
            <v>0.11</v>
          </cell>
          <cell r="K57">
            <v>6.22</v>
          </cell>
          <cell r="M57">
            <v>1.05</v>
          </cell>
          <cell r="O57">
            <v>0.19</v>
          </cell>
          <cell r="P57">
            <v>0.18</v>
          </cell>
          <cell r="Q57">
            <v>0.09</v>
          </cell>
          <cell r="U57">
            <v>1.51</v>
          </cell>
        </row>
        <row r="58">
          <cell r="F58" t="str">
            <v>CAM_MA</v>
          </cell>
          <cell r="G58">
            <v>-0.46</v>
          </cell>
          <cell r="H58">
            <v>0.02</v>
          </cell>
          <cell r="K58">
            <v>-0.46</v>
          </cell>
          <cell r="M58">
            <v>43.75</v>
          </cell>
          <cell r="O58">
            <v>11.66</v>
          </cell>
          <cell r="P58">
            <v>8.75</v>
          </cell>
          <cell r="Q58">
            <v>4.68</v>
          </cell>
          <cell r="R58">
            <v>4.93</v>
          </cell>
          <cell r="T58">
            <v>3.53</v>
          </cell>
          <cell r="U58">
            <v>77.319999999999993</v>
          </cell>
        </row>
        <row r="59">
          <cell r="F59" t="str">
            <v>CAM_MA.ESERCIZIO</v>
          </cell>
          <cell r="G59">
            <v>-0.46</v>
          </cell>
          <cell r="H59">
            <v>0.09</v>
          </cell>
          <cell r="K59">
            <v>-0.46</v>
          </cell>
          <cell r="L59">
            <v>1.05</v>
          </cell>
          <cell r="M59">
            <v>12.57</v>
          </cell>
          <cell r="N59">
            <v>1.37</v>
          </cell>
          <cell r="O59">
            <v>3.08</v>
          </cell>
          <cell r="P59">
            <v>1.52</v>
          </cell>
          <cell r="Q59">
            <v>0.82</v>
          </cell>
          <cell r="R59">
            <v>1.81</v>
          </cell>
          <cell r="T59">
            <v>0.14000000000000001</v>
          </cell>
          <cell r="U59">
            <v>22.45</v>
          </cell>
        </row>
        <row r="60">
          <cell r="F60" t="str">
            <v>CAMM_ACC_TOT</v>
          </cell>
          <cell r="G60">
            <v>229.97</v>
          </cell>
          <cell r="H60">
            <v>39.31</v>
          </cell>
          <cell r="I60">
            <v>35.39</v>
          </cell>
          <cell r="J60">
            <v>11.96</v>
          </cell>
          <cell r="K60">
            <v>316.63</v>
          </cell>
          <cell r="M60">
            <v>2.66</v>
          </cell>
          <cell r="O60">
            <v>2.25</v>
          </cell>
          <cell r="P60">
            <v>0.11</v>
          </cell>
          <cell r="U60">
            <v>5.0199999999999996</v>
          </cell>
        </row>
        <row r="61">
          <cell r="F61" t="str">
            <v>CAMM_AGG</v>
          </cell>
          <cell r="G61">
            <v>30.19</v>
          </cell>
          <cell r="H61">
            <v>12.57</v>
          </cell>
          <cell r="I61">
            <v>9.65</v>
          </cell>
          <cell r="J61">
            <v>5.05</v>
          </cell>
          <cell r="K61">
            <v>57.46</v>
          </cell>
          <cell r="M61">
            <v>1.57</v>
          </cell>
          <cell r="O61">
            <v>1.29</v>
          </cell>
          <cell r="U61">
            <v>2.86</v>
          </cell>
        </row>
        <row r="62">
          <cell r="F62" t="str">
            <v>CAMM_AGG.ECCED</v>
          </cell>
          <cell r="G62">
            <v>33.9</v>
          </cell>
          <cell r="H62">
            <v>7.95</v>
          </cell>
          <cell r="I62">
            <v>5.57</v>
          </cell>
          <cell r="J62">
            <v>2.92</v>
          </cell>
          <cell r="K62">
            <v>50.34</v>
          </cell>
          <cell r="M62">
            <v>1.0900000000000001</v>
          </cell>
          <cell r="P62">
            <v>0.11</v>
          </cell>
          <cell r="U62">
            <v>1.2</v>
          </cell>
        </row>
        <row r="63">
          <cell r="F63" t="str">
            <v>CAMM_AGG.FPE</v>
          </cell>
          <cell r="G63">
            <v>-3.71</v>
          </cell>
          <cell r="H63">
            <v>4.62</v>
          </cell>
          <cell r="I63">
            <v>4.08</v>
          </cell>
          <cell r="J63">
            <v>2.13</v>
          </cell>
          <cell r="K63">
            <v>7.12</v>
          </cell>
          <cell r="M63">
            <v>1.1499999999999999</v>
          </cell>
          <cell r="O63">
            <v>0.05</v>
          </cell>
          <cell r="U63">
            <v>1.2</v>
          </cell>
        </row>
        <row r="64">
          <cell r="F64" t="str">
            <v>CAMM_TOT</v>
          </cell>
          <cell r="G64">
            <v>225.8</v>
          </cell>
          <cell r="H64">
            <v>37.01</v>
          </cell>
          <cell r="I64">
            <v>30.67</v>
          </cell>
          <cell r="J64">
            <v>11.96</v>
          </cell>
          <cell r="K64">
            <v>305.44</v>
          </cell>
          <cell r="M64">
            <v>1.1499999999999999</v>
          </cell>
          <cell r="O64">
            <v>0.05</v>
          </cell>
          <cell r="U64">
            <v>1.2</v>
          </cell>
        </row>
        <row r="65">
          <cell r="F65" t="str">
            <v>CAMMACCTOT_EB</v>
          </cell>
          <cell r="G65">
            <v>229.97</v>
          </cell>
          <cell r="H65">
            <v>39.31</v>
          </cell>
          <cell r="I65">
            <v>35.39</v>
          </cell>
          <cell r="J65">
            <v>11.96</v>
          </cell>
          <cell r="K65">
            <v>316.63</v>
          </cell>
          <cell r="N65">
            <v>63.62</v>
          </cell>
          <cell r="U65">
            <v>63.62</v>
          </cell>
        </row>
        <row r="66">
          <cell r="F66" t="str">
            <v>CAMMET_IMM</v>
          </cell>
          <cell r="G66">
            <v>7.0000000000000007E-2</v>
          </cell>
          <cell r="K66">
            <v>7.0000000000000007E-2</v>
          </cell>
          <cell r="N66">
            <v>63.62</v>
          </cell>
          <cell r="U66">
            <v>63.62</v>
          </cell>
        </row>
        <row r="67">
          <cell r="F67" t="str">
            <v>CAMMET_IMM_TOT</v>
          </cell>
          <cell r="G67">
            <v>3.78</v>
          </cell>
          <cell r="H67">
            <v>0.8</v>
          </cell>
          <cell r="I67">
            <v>0.72</v>
          </cell>
          <cell r="J67">
            <v>0.39</v>
          </cell>
          <cell r="K67">
            <v>5.69</v>
          </cell>
          <cell r="N67">
            <v>418.72</v>
          </cell>
          <cell r="R67">
            <v>92.5</v>
          </cell>
          <cell r="U67">
            <v>511.22</v>
          </cell>
        </row>
        <row r="68">
          <cell r="F68" t="str">
            <v>CAMMET_MAT</v>
          </cell>
          <cell r="G68">
            <v>222.02</v>
          </cell>
          <cell r="H68">
            <v>36.21</v>
          </cell>
          <cell r="I68">
            <v>29.95</v>
          </cell>
          <cell r="J68">
            <v>11.57</v>
          </cell>
          <cell r="K68">
            <v>299.75</v>
          </cell>
          <cell r="N68">
            <v>355.1</v>
          </cell>
          <cell r="R68">
            <v>92.5</v>
          </cell>
          <cell r="U68">
            <v>447.6</v>
          </cell>
        </row>
        <row r="69">
          <cell r="F69" t="str">
            <v>CAMMET_MAT.MATERIALI</v>
          </cell>
          <cell r="G69">
            <v>222.02</v>
          </cell>
          <cell r="H69">
            <v>36.21</v>
          </cell>
          <cell r="I69">
            <v>29.95</v>
          </cell>
          <cell r="J69">
            <v>11.57</v>
          </cell>
          <cell r="K69">
            <v>299.75</v>
          </cell>
          <cell r="N69">
            <v>14</v>
          </cell>
          <cell r="U69">
            <v>14</v>
          </cell>
        </row>
        <row r="70">
          <cell r="F70" t="str">
            <v>CAMMTOT_EB</v>
          </cell>
          <cell r="G70">
            <v>225.8</v>
          </cell>
          <cell r="H70">
            <v>37.01</v>
          </cell>
          <cell r="I70">
            <v>30.67</v>
          </cell>
          <cell r="J70">
            <v>11.96</v>
          </cell>
          <cell r="K70">
            <v>305.44</v>
          </cell>
          <cell r="N70">
            <v>58.67</v>
          </cell>
          <cell r="R70">
            <v>61.91</v>
          </cell>
          <cell r="U70">
            <v>120.58</v>
          </cell>
        </row>
        <row r="71">
          <cell r="F71" t="str">
            <v>CANONI</v>
          </cell>
          <cell r="G71">
            <v>22.13</v>
          </cell>
          <cell r="H71">
            <v>5.79</v>
          </cell>
          <cell r="I71">
            <v>4.84</v>
          </cell>
          <cell r="J71">
            <v>0.46</v>
          </cell>
          <cell r="K71">
            <v>33.22</v>
          </cell>
          <cell r="N71">
            <v>259.64</v>
          </cell>
          <cell r="U71">
            <v>259.64</v>
          </cell>
        </row>
        <row r="72">
          <cell r="F72" t="str">
            <v>CANONI.ESERCIZIO</v>
          </cell>
          <cell r="G72">
            <v>22.13</v>
          </cell>
          <cell r="H72">
            <v>5.79</v>
          </cell>
          <cell r="I72">
            <v>4.84</v>
          </cell>
          <cell r="J72">
            <v>0.46</v>
          </cell>
          <cell r="K72">
            <v>33.22</v>
          </cell>
          <cell r="N72">
            <v>22.79</v>
          </cell>
          <cell r="U72">
            <v>22.79</v>
          </cell>
        </row>
        <row r="73">
          <cell r="F73" t="str">
            <v>CAP</v>
          </cell>
          <cell r="G73">
            <v>6352.15</v>
          </cell>
          <cell r="H73">
            <v>716.61</v>
          </cell>
          <cell r="I73">
            <v>102.74</v>
          </cell>
          <cell r="J73">
            <v>94.59</v>
          </cell>
          <cell r="K73">
            <v>7266.09</v>
          </cell>
          <cell r="N73">
            <v>63.62</v>
          </cell>
          <cell r="U73">
            <v>63.62</v>
          </cell>
        </row>
        <row r="74">
          <cell r="F74" t="str">
            <v>CAP.APE</v>
          </cell>
          <cell r="G74">
            <v>6360.11</v>
          </cell>
          <cell r="H74">
            <v>716.61</v>
          </cell>
          <cell r="I74">
            <v>102.74</v>
          </cell>
          <cell r="J74">
            <v>94.59</v>
          </cell>
          <cell r="K74">
            <v>7274.05</v>
          </cell>
          <cell r="N74">
            <v>63.62</v>
          </cell>
          <cell r="U74">
            <v>63.62</v>
          </cell>
        </row>
        <row r="75">
          <cell r="F75" t="str">
            <v>CAP.CHI</v>
          </cell>
          <cell r="G75">
            <v>6352.15</v>
          </cell>
          <cell r="H75">
            <v>716.61</v>
          </cell>
          <cell r="I75">
            <v>102.74</v>
          </cell>
          <cell r="J75">
            <v>94.59</v>
          </cell>
          <cell r="K75">
            <v>7266.09</v>
          </cell>
          <cell r="N75">
            <v>418.72</v>
          </cell>
          <cell r="R75">
            <v>92.5</v>
          </cell>
          <cell r="U75">
            <v>511.22</v>
          </cell>
        </row>
        <row r="76">
          <cell r="F76" t="str">
            <v>CAP.DECR</v>
          </cell>
          <cell r="G76">
            <v>-7.96</v>
          </cell>
          <cell r="H76">
            <v>0.83</v>
          </cell>
          <cell r="K76">
            <v>-7.96</v>
          </cell>
          <cell r="L76">
            <v>0.02</v>
          </cell>
          <cell r="M76">
            <v>15.7</v>
          </cell>
          <cell r="N76">
            <v>0.09</v>
          </cell>
          <cell r="P76">
            <v>2.17</v>
          </cell>
          <cell r="Q76">
            <v>2.2000000000000002</v>
          </cell>
          <cell r="R76">
            <v>1.5</v>
          </cell>
          <cell r="U76">
            <v>22.51</v>
          </cell>
        </row>
        <row r="77">
          <cell r="F77" t="str">
            <v>CAP.STO</v>
          </cell>
          <cell r="G77">
            <v>6352.15</v>
          </cell>
          <cell r="H77">
            <v>0.83</v>
          </cell>
          <cell r="I77">
            <v>102.74</v>
          </cell>
          <cell r="J77">
            <v>94.59</v>
          </cell>
          <cell r="K77">
            <v>7266.09</v>
          </cell>
          <cell r="L77">
            <v>0.02</v>
          </cell>
          <cell r="M77">
            <v>15.7</v>
          </cell>
          <cell r="N77">
            <v>0.09</v>
          </cell>
          <cell r="P77">
            <v>2.17</v>
          </cell>
          <cell r="Q77">
            <v>2.2000000000000002</v>
          </cell>
          <cell r="R77">
            <v>1.5</v>
          </cell>
          <cell r="U77">
            <v>22.51</v>
          </cell>
        </row>
        <row r="78">
          <cell r="F78" t="str">
            <v>CC_TOT</v>
          </cell>
          <cell r="G78">
            <v>968.95</v>
          </cell>
          <cell r="H78">
            <v>0.83</v>
          </cell>
          <cell r="I78">
            <v>175.28</v>
          </cell>
          <cell r="J78">
            <v>55.94</v>
          </cell>
          <cell r="K78">
            <v>1200.17</v>
          </cell>
          <cell r="L78">
            <v>0.02</v>
          </cell>
          <cell r="M78">
            <v>15.7</v>
          </cell>
          <cell r="N78">
            <v>0.09</v>
          </cell>
          <cell r="P78">
            <v>2.17</v>
          </cell>
          <cell r="Q78">
            <v>2.2000000000000002</v>
          </cell>
          <cell r="R78">
            <v>1.5</v>
          </cell>
          <cell r="U78">
            <v>22.51</v>
          </cell>
        </row>
        <row r="79">
          <cell r="F79" t="str">
            <v>CCA_GR</v>
          </cell>
          <cell r="G79">
            <v>889.97</v>
          </cell>
          <cell r="H79">
            <v>0.83</v>
          </cell>
          <cell r="I79">
            <v>164.62</v>
          </cell>
          <cell r="J79">
            <v>45.88</v>
          </cell>
          <cell r="K79">
            <v>1100.47</v>
          </cell>
          <cell r="L79">
            <v>0.02</v>
          </cell>
          <cell r="M79">
            <v>15.7</v>
          </cell>
          <cell r="N79">
            <v>0.09</v>
          </cell>
          <cell r="P79">
            <v>2.17</v>
          </cell>
          <cell r="Q79">
            <v>2.2000000000000002</v>
          </cell>
          <cell r="R79">
            <v>1.5</v>
          </cell>
          <cell r="U79">
            <v>22.51</v>
          </cell>
        </row>
        <row r="80">
          <cell r="F80" t="str">
            <v>CCA_GR.EN_FTL</v>
          </cell>
          <cell r="G80">
            <v>889.97</v>
          </cell>
          <cell r="I80">
            <v>164.29</v>
          </cell>
          <cell r="J80">
            <v>45.69</v>
          </cell>
          <cell r="K80">
            <v>1099.95</v>
          </cell>
          <cell r="M80">
            <v>3.81</v>
          </cell>
          <cell r="O80">
            <v>2.2999999999999998</v>
          </cell>
          <cell r="P80">
            <v>0.11</v>
          </cell>
          <cell r="U80">
            <v>6.22</v>
          </cell>
        </row>
        <row r="81">
          <cell r="F81" t="str">
            <v>CCA_GR.EN_PROD</v>
          </cell>
          <cell r="I81">
            <v>0.33</v>
          </cell>
          <cell r="J81">
            <v>0.19</v>
          </cell>
          <cell r="K81">
            <v>0.52</v>
          </cell>
          <cell r="M81">
            <v>-0.46</v>
          </cell>
          <cell r="N81">
            <v>0.09</v>
          </cell>
          <cell r="U81">
            <v>-0.37</v>
          </cell>
        </row>
        <row r="82">
          <cell r="F82" t="str">
            <v>CCA_TOT</v>
          </cell>
          <cell r="G82">
            <v>943.12</v>
          </cell>
          <cell r="I82">
            <v>169.43</v>
          </cell>
          <cell r="J82">
            <v>46.21</v>
          </cell>
          <cell r="K82">
            <v>1158.76</v>
          </cell>
          <cell r="M82">
            <v>-0.46</v>
          </cell>
          <cell r="N82">
            <v>0.09</v>
          </cell>
          <cell r="U82">
            <v>-0.37</v>
          </cell>
        </row>
        <row r="83">
          <cell r="F83" t="str">
            <v>CCA_TZ</v>
          </cell>
          <cell r="G83">
            <v>53.15</v>
          </cell>
          <cell r="H83">
            <v>0.03</v>
          </cell>
          <cell r="I83">
            <v>4.8099999999999996</v>
          </cell>
          <cell r="J83">
            <v>0.33</v>
          </cell>
          <cell r="K83">
            <v>58.29</v>
          </cell>
          <cell r="L83">
            <v>0.44</v>
          </cell>
          <cell r="M83">
            <v>229.97</v>
          </cell>
          <cell r="N83">
            <v>2.79</v>
          </cell>
          <cell r="O83">
            <v>39.31</v>
          </cell>
          <cell r="P83">
            <v>35.39</v>
          </cell>
          <cell r="Q83">
            <v>11.96</v>
          </cell>
          <cell r="R83">
            <v>18.510000000000002</v>
          </cell>
          <cell r="S83">
            <v>0</v>
          </cell>
          <cell r="T83">
            <v>0.5</v>
          </cell>
          <cell r="U83">
            <v>350.89</v>
          </cell>
        </row>
        <row r="84">
          <cell r="F84" t="str">
            <v>CCC</v>
          </cell>
          <cell r="G84">
            <v>531.55999999999995</v>
          </cell>
          <cell r="I84">
            <v>65.430000000000007</v>
          </cell>
          <cell r="J84">
            <v>35.479999999999997</v>
          </cell>
          <cell r="K84">
            <v>632.47</v>
          </cell>
          <cell r="L84">
            <v>-0.13</v>
          </cell>
          <cell r="M84">
            <v>30.19</v>
          </cell>
          <cell r="N84">
            <v>-0.02</v>
          </cell>
          <cell r="O84">
            <v>12.57</v>
          </cell>
          <cell r="P84">
            <v>9.65</v>
          </cell>
          <cell r="Q84">
            <v>5.05</v>
          </cell>
          <cell r="T84">
            <v>0.05</v>
          </cell>
          <cell r="U84">
            <v>57.36</v>
          </cell>
        </row>
        <row r="85">
          <cell r="F85" t="str">
            <v>CCC.CARBONE</v>
          </cell>
          <cell r="G85">
            <v>138.36000000000001</v>
          </cell>
          <cell r="I85">
            <v>4.55</v>
          </cell>
          <cell r="J85">
            <v>21.76</v>
          </cell>
          <cell r="K85">
            <v>164.67</v>
          </cell>
          <cell r="M85">
            <v>33.9</v>
          </cell>
          <cell r="O85">
            <v>7.95</v>
          </cell>
          <cell r="P85">
            <v>5.57</v>
          </cell>
          <cell r="Q85">
            <v>2.92</v>
          </cell>
          <cell r="T85">
            <v>0.11</v>
          </cell>
          <cell r="U85">
            <v>50.45</v>
          </cell>
        </row>
        <row r="86">
          <cell r="F86" t="str">
            <v>CCC.GASOLIO</v>
          </cell>
          <cell r="G86">
            <v>3.35</v>
          </cell>
          <cell r="I86">
            <v>0.14000000000000001</v>
          </cell>
          <cell r="J86">
            <v>0.16</v>
          </cell>
          <cell r="K86">
            <v>3.65</v>
          </cell>
          <cell r="L86">
            <v>-0.13</v>
          </cell>
          <cell r="M86">
            <v>-3.71</v>
          </cell>
          <cell r="N86">
            <v>-0.02</v>
          </cell>
          <cell r="O86">
            <v>4.62</v>
          </cell>
          <cell r="P86">
            <v>4.08</v>
          </cell>
          <cell r="Q86">
            <v>2.13</v>
          </cell>
          <cell r="T86">
            <v>-0.06</v>
          </cell>
          <cell r="U86">
            <v>6.91</v>
          </cell>
        </row>
        <row r="87">
          <cell r="F87" t="str">
            <v>CCC.METANO</v>
          </cell>
          <cell r="G87">
            <v>367.85</v>
          </cell>
          <cell r="I87">
            <v>60.74</v>
          </cell>
          <cell r="J87">
            <v>7.04</v>
          </cell>
          <cell r="K87">
            <v>442.15</v>
          </cell>
          <cell r="U87">
            <v>7.04</v>
          </cell>
        </row>
        <row r="88">
          <cell r="F88" t="str">
            <v>CCC.ORIMULSION</v>
          </cell>
          <cell r="G88">
            <v>22</v>
          </cell>
          <cell r="H88">
            <v>0.03</v>
          </cell>
          <cell r="I88">
            <v>1.81</v>
          </cell>
          <cell r="J88">
            <v>7.04</v>
          </cell>
          <cell r="K88">
            <v>22</v>
          </cell>
          <cell r="L88">
            <v>0.44</v>
          </cell>
          <cell r="M88">
            <v>225.8</v>
          </cell>
          <cell r="N88">
            <v>0.03</v>
          </cell>
          <cell r="O88">
            <v>37.01</v>
          </cell>
          <cell r="P88">
            <v>30.67</v>
          </cell>
          <cell r="Q88">
            <v>11.96</v>
          </cell>
          <cell r="R88">
            <v>18.510000000000002</v>
          </cell>
          <cell r="S88">
            <v>0</v>
          </cell>
          <cell r="T88">
            <v>0.5</v>
          </cell>
          <cell r="U88">
            <v>336.94</v>
          </cell>
        </row>
        <row r="89">
          <cell r="F89" t="str">
            <v>CCC_OLIO</v>
          </cell>
          <cell r="G89">
            <v>431.85</v>
          </cell>
          <cell r="H89">
            <v>0.03</v>
          </cell>
          <cell r="I89">
            <v>109.39</v>
          </cell>
          <cell r="J89">
            <v>20.46</v>
          </cell>
          <cell r="K89">
            <v>561.70000000000005</v>
          </cell>
          <cell r="L89">
            <v>0.44</v>
          </cell>
          <cell r="M89">
            <v>229.97</v>
          </cell>
          <cell r="N89">
            <v>2.79</v>
          </cell>
          <cell r="O89">
            <v>39.31</v>
          </cell>
          <cell r="P89">
            <v>35.39</v>
          </cell>
          <cell r="Q89">
            <v>11.96</v>
          </cell>
          <cell r="R89">
            <v>18.510000000000002</v>
          </cell>
          <cell r="S89">
            <v>0</v>
          </cell>
          <cell r="T89">
            <v>0.5</v>
          </cell>
          <cell r="U89">
            <v>350.89</v>
          </cell>
        </row>
        <row r="90">
          <cell r="F90" t="str">
            <v>CCC_OLIO.OLIO_INF05</v>
          </cell>
          <cell r="G90">
            <v>194.79</v>
          </cell>
          <cell r="H90">
            <v>0.02</v>
          </cell>
          <cell r="I90">
            <v>4.5999999999999996</v>
          </cell>
          <cell r="J90">
            <v>8.07</v>
          </cell>
          <cell r="K90">
            <v>207.46</v>
          </cell>
          <cell r="L90">
            <v>0.01</v>
          </cell>
          <cell r="M90">
            <v>7.0000000000000007E-2</v>
          </cell>
          <cell r="R90">
            <v>4.9000000000000004</v>
          </cell>
          <cell r="S90">
            <v>0</v>
          </cell>
          <cell r="U90">
            <v>6.46</v>
          </cell>
        </row>
        <row r="91">
          <cell r="F91" t="str">
            <v>CCC_OLIO.OLIO_SUP05</v>
          </cell>
          <cell r="G91">
            <v>237.06</v>
          </cell>
          <cell r="H91">
            <v>0.02</v>
          </cell>
          <cell r="I91">
            <v>104.79</v>
          </cell>
          <cell r="J91">
            <v>12.39</v>
          </cell>
          <cell r="K91">
            <v>354.24</v>
          </cell>
          <cell r="L91">
            <v>0.03</v>
          </cell>
          <cell r="M91">
            <v>3.78</v>
          </cell>
          <cell r="N91">
            <v>0.02</v>
          </cell>
          <cell r="O91">
            <v>0.8</v>
          </cell>
          <cell r="P91">
            <v>0.72</v>
          </cell>
          <cell r="Q91">
            <v>0.39</v>
          </cell>
          <cell r="R91">
            <v>4.9000000000000004</v>
          </cell>
          <cell r="S91">
            <v>0</v>
          </cell>
          <cell r="T91">
            <v>0.06</v>
          </cell>
          <cell r="U91">
            <v>19.22</v>
          </cell>
        </row>
        <row r="92">
          <cell r="F92" t="str">
            <v>CCC_TOT</v>
          </cell>
          <cell r="G92">
            <v>963.41</v>
          </cell>
          <cell r="H92">
            <v>0.01</v>
          </cell>
          <cell r="I92">
            <v>174.82</v>
          </cell>
          <cell r="J92">
            <v>55.94</v>
          </cell>
          <cell r="K92">
            <v>1194.17</v>
          </cell>
          <cell r="L92">
            <v>0.41</v>
          </cell>
          <cell r="M92">
            <v>222.02</v>
          </cell>
          <cell r="N92">
            <v>0.01</v>
          </cell>
          <cell r="O92">
            <v>36.21</v>
          </cell>
          <cell r="P92">
            <v>29.95</v>
          </cell>
          <cell r="Q92">
            <v>11.57</v>
          </cell>
          <cell r="R92">
            <v>13.61</v>
          </cell>
          <cell r="T92">
            <v>0.44</v>
          </cell>
          <cell r="U92">
            <v>317.73</v>
          </cell>
        </row>
        <row r="93">
          <cell r="F93" t="str">
            <v>CCM_TOT</v>
          </cell>
          <cell r="G93">
            <v>5.54</v>
          </cell>
          <cell r="H93">
            <v>0.01</v>
          </cell>
          <cell r="I93">
            <v>0.46</v>
          </cell>
          <cell r="K93">
            <v>6</v>
          </cell>
          <cell r="L93">
            <v>0.41</v>
          </cell>
          <cell r="M93">
            <v>222.02</v>
          </cell>
          <cell r="N93">
            <v>0.01</v>
          </cell>
          <cell r="O93">
            <v>36.21</v>
          </cell>
          <cell r="P93">
            <v>29.95</v>
          </cell>
          <cell r="Q93">
            <v>11.57</v>
          </cell>
          <cell r="R93">
            <v>13.61</v>
          </cell>
          <cell r="T93">
            <v>0.44</v>
          </cell>
          <cell r="U93">
            <v>317.73</v>
          </cell>
        </row>
        <row r="94">
          <cell r="F94" t="str">
            <v>CCN</v>
          </cell>
          <cell r="G94">
            <v>-929.53</v>
          </cell>
          <cell r="H94">
            <v>-87.93</v>
          </cell>
          <cell r="I94">
            <v>-175.56</v>
          </cell>
          <cell r="J94">
            <v>-70.05</v>
          </cell>
          <cell r="K94">
            <v>-1263.07</v>
          </cell>
          <cell r="L94">
            <v>0.44</v>
          </cell>
          <cell r="M94">
            <v>225.8</v>
          </cell>
          <cell r="N94">
            <v>0.03</v>
          </cell>
          <cell r="O94">
            <v>37.01</v>
          </cell>
          <cell r="P94">
            <v>30.67</v>
          </cell>
          <cell r="Q94">
            <v>11.96</v>
          </cell>
          <cell r="R94">
            <v>18.510000000000002</v>
          </cell>
          <cell r="S94">
            <v>0</v>
          </cell>
          <cell r="T94">
            <v>0.5</v>
          </cell>
          <cell r="U94">
            <v>336.94</v>
          </cell>
        </row>
        <row r="95">
          <cell r="F95" t="str">
            <v>CCN_EB</v>
          </cell>
          <cell r="G95">
            <v>-929.53</v>
          </cell>
          <cell r="H95">
            <v>-87.93</v>
          </cell>
          <cell r="I95">
            <v>0.06</v>
          </cell>
          <cell r="J95">
            <v>-70.05</v>
          </cell>
          <cell r="K95">
            <v>-1263.07</v>
          </cell>
          <cell r="M95">
            <v>22.13</v>
          </cell>
          <cell r="O95">
            <v>5.79</v>
          </cell>
          <cell r="P95">
            <v>4.84</v>
          </cell>
          <cell r="Q95">
            <v>0.46</v>
          </cell>
          <cell r="R95">
            <v>0.53</v>
          </cell>
          <cell r="U95">
            <v>35.119999999999997</v>
          </cell>
        </row>
        <row r="96">
          <cell r="F96" t="str">
            <v>CCOMB_DIV</v>
          </cell>
          <cell r="G96">
            <v>5.54</v>
          </cell>
          <cell r="I96">
            <v>0.46</v>
          </cell>
          <cell r="K96">
            <v>6</v>
          </cell>
          <cell r="M96">
            <v>22.13</v>
          </cell>
          <cell r="O96">
            <v>5.79</v>
          </cell>
          <cell r="P96">
            <v>4.84</v>
          </cell>
          <cell r="Q96">
            <v>0.46</v>
          </cell>
          <cell r="R96">
            <v>0.53</v>
          </cell>
          <cell r="U96">
            <v>35.119999999999997</v>
          </cell>
        </row>
        <row r="97">
          <cell r="F97" t="str">
            <v>CCOMB_TOT</v>
          </cell>
          <cell r="G97">
            <v>963.41</v>
          </cell>
          <cell r="H97">
            <v>7</v>
          </cell>
          <cell r="I97">
            <v>174.82</v>
          </cell>
          <cell r="J97">
            <v>55.94</v>
          </cell>
          <cell r="K97">
            <v>1194.17</v>
          </cell>
          <cell r="L97">
            <v>100</v>
          </cell>
          <cell r="M97">
            <v>6352.15</v>
          </cell>
          <cell r="N97">
            <v>2.5</v>
          </cell>
          <cell r="O97">
            <v>716.61</v>
          </cell>
          <cell r="P97">
            <v>102.74</v>
          </cell>
          <cell r="Q97">
            <v>94.59</v>
          </cell>
          <cell r="R97">
            <v>598</v>
          </cell>
          <cell r="S97">
            <v>0.6</v>
          </cell>
          <cell r="T97">
            <v>0.1</v>
          </cell>
          <cell r="U97">
            <v>8343.0300000000007</v>
          </cell>
        </row>
        <row r="98">
          <cell r="F98" t="str">
            <v>CCOMBDIV_EB</v>
          </cell>
          <cell r="G98">
            <v>5.54</v>
          </cell>
          <cell r="I98">
            <v>0.46</v>
          </cell>
          <cell r="K98">
            <v>6</v>
          </cell>
          <cell r="R98">
            <v>598</v>
          </cell>
          <cell r="T98">
            <v>0.1</v>
          </cell>
          <cell r="U98">
            <v>599.54</v>
          </cell>
        </row>
        <row r="99">
          <cell r="F99" t="str">
            <v>CCTOT_EB</v>
          </cell>
          <cell r="G99">
            <v>963.41</v>
          </cell>
          <cell r="H99">
            <v>7</v>
          </cell>
          <cell r="I99">
            <v>174.82</v>
          </cell>
          <cell r="J99">
            <v>55.94</v>
          </cell>
          <cell r="K99">
            <v>1194.17</v>
          </cell>
          <cell r="L99">
            <v>25</v>
          </cell>
          <cell r="M99">
            <v>6360.11</v>
          </cell>
          <cell r="N99">
            <v>2.5</v>
          </cell>
          <cell r="O99">
            <v>716.61</v>
          </cell>
          <cell r="P99">
            <v>102.74</v>
          </cell>
          <cell r="Q99">
            <v>94.59</v>
          </cell>
          <cell r="S99">
            <v>0.6</v>
          </cell>
          <cell r="U99">
            <v>7676.45</v>
          </cell>
        </row>
        <row r="100">
          <cell r="F100" t="str">
            <v>CDISM_IMP</v>
          </cell>
          <cell r="G100">
            <v>0.36</v>
          </cell>
          <cell r="H100">
            <v>7</v>
          </cell>
          <cell r="I100">
            <v>4.6100000000000003</v>
          </cell>
          <cell r="J100">
            <v>126.65</v>
          </cell>
          <cell r="K100">
            <v>4.97</v>
          </cell>
          <cell r="L100">
            <v>100</v>
          </cell>
          <cell r="M100">
            <v>6352.15</v>
          </cell>
          <cell r="N100">
            <v>2.5</v>
          </cell>
          <cell r="O100">
            <v>716.61</v>
          </cell>
          <cell r="P100">
            <v>102.74</v>
          </cell>
          <cell r="Q100">
            <v>94.59</v>
          </cell>
          <cell r="R100">
            <v>598</v>
          </cell>
          <cell r="S100">
            <v>0.6</v>
          </cell>
          <cell r="T100">
            <v>0.1</v>
          </cell>
          <cell r="U100">
            <v>8343.0300000000007</v>
          </cell>
        </row>
        <row r="101">
          <cell r="F101" t="str">
            <v>CDISM_IMP.RETT</v>
          </cell>
          <cell r="G101">
            <v>0.36</v>
          </cell>
          <cell r="I101">
            <v>4.6100000000000003</v>
          </cell>
          <cell r="K101">
            <v>4.97</v>
          </cell>
          <cell r="M101">
            <v>-7.96</v>
          </cell>
          <cell r="U101">
            <v>-7.96</v>
          </cell>
        </row>
        <row r="102">
          <cell r="F102" t="str">
            <v>CDIV_ACC_TOT</v>
          </cell>
          <cell r="G102">
            <v>4.17</v>
          </cell>
          <cell r="H102">
            <v>2.2999999999999998</v>
          </cell>
          <cell r="I102">
            <v>4.72</v>
          </cell>
          <cell r="K102">
            <v>11.19</v>
          </cell>
          <cell r="L102">
            <v>75</v>
          </cell>
          <cell r="U102">
            <v>75</v>
          </cell>
        </row>
        <row r="103">
          <cell r="F103" t="str">
            <v>CDIVACCTOT_EB</v>
          </cell>
          <cell r="G103">
            <v>4.17</v>
          </cell>
          <cell r="H103">
            <v>2.2999999999999998</v>
          </cell>
          <cell r="I103">
            <v>4.72</v>
          </cell>
          <cell r="J103">
            <v>126.65</v>
          </cell>
          <cell r="K103">
            <v>11.19</v>
          </cell>
          <cell r="L103">
            <v>100</v>
          </cell>
          <cell r="M103">
            <v>6352.15</v>
          </cell>
          <cell r="N103">
            <v>2.5</v>
          </cell>
          <cell r="O103">
            <v>716.61</v>
          </cell>
          <cell r="P103">
            <v>102.74</v>
          </cell>
          <cell r="Q103">
            <v>94.59</v>
          </cell>
          <cell r="R103">
            <v>598</v>
          </cell>
          <cell r="S103">
            <v>0.6</v>
          </cell>
          <cell r="T103">
            <v>0.1</v>
          </cell>
          <cell r="U103">
            <v>8343.0300000000007</v>
          </cell>
        </row>
        <row r="104">
          <cell r="F104" t="str">
            <v>CFDIVID</v>
          </cell>
          <cell r="G104">
            <v>106.08</v>
          </cell>
          <cell r="K104">
            <v>106.08</v>
          </cell>
          <cell r="L104">
            <v>4.6500000000000004</v>
          </cell>
          <cell r="U104">
            <v>4.6500000000000004</v>
          </cell>
        </row>
        <row r="105">
          <cell r="F105" t="str">
            <v>CFDIVID_EB</v>
          </cell>
          <cell r="G105">
            <v>106.08</v>
          </cell>
          <cell r="K105">
            <v>106.08</v>
          </cell>
          <cell r="L105">
            <v>4.6500000000000004</v>
          </cell>
          <cell r="U105">
            <v>4.6500000000000004</v>
          </cell>
        </row>
        <row r="106">
          <cell r="F106" t="str">
            <v>CFFREE</v>
          </cell>
          <cell r="G106">
            <v>-706.42</v>
          </cell>
          <cell r="H106">
            <v>63.24</v>
          </cell>
          <cell r="I106">
            <v>142.37</v>
          </cell>
          <cell r="J106">
            <v>59.28</v>
          </cell>
          <cell r="K106">
            <v>-441.53</v>
          </cell>
          <cell r="L106">
            <v>172.11</v>
          </cell>
          <cell r="U106">
            <v>172.11</v>
          </cell>
        </row>
        <row r="107">
          <cell r="F107" t="str">
            <v>CFFREE_EB</v>
          </cell>
          <cell r="G107">
            <v>-706.42</v>
          </cell>
          <cell r="H107">
            <v>63.24</v>
          </cell>
          <cell r="I107">
            <v>142.37</v>
          </cell>
          <cell r="J107">
            <v>59.28</v>
          </cell>
          <cell r="K107">
            <v>-441.53</v>
          </cell>
          <cell r="L107">
            <v>167.46</v>
          </cell>
          <cell r="U107">
            <v>167.46</v>
          </cell>
        </row>
        <row r="108">
          <cell r="F108" t="str">
            <v>CFGEST_CORR</v>
          </cell>
          <cell r="G108">
            <v>-606.84</v>
          </cell>
          <cell r="H108">
            <v>93.03</v>
          </cell>
          <cell r="I108">
            <v>235.65</v>
          </cell>
          <cell r="J108">
            <v>60.38</v>
          </cell>
          <cell r="K108">
            <v>-217.78</v>
          </cell>
          <cell r="M108">
            <v>968.95</v>
          </cell>
          <cell r="P108">
            <v>175.28</v>
          </cell>
          <cell r="Q108">
            <v>55.94</v>
          </cell>
          <cell r="R108">
            <v>59.74</v>
          </cell>
          <cell r="U108">
            <v>1259.9100000000001</v>
          </cell>
        </row>
        <row r="109">
          <cell r="F109" t="str">
            <v>CFGEST_CORR_EB</v>
          </cell>
          <cell r="G109">
            <v>-606.84</v>
          </cell>
          <cell r="H109">
            <v>93.03</v>
          </cell>
          <cell r="I109">
            <v>235.65</v>
          </cell>
          <cell r="J109">
            <v>60.38</v>
          </cell>
          <cell r="K109">
            <v>-217.78</v>
          </cell>
          <cell r="M109">
            <v>889.97</v>
          </cell>
          <cell r="P109">
            <v>164.62</v>
          </cell>
          <cell r="Q109">
            <v>45.88</v>
          </cell>
          <cell r="U109">
            <v>1100.47</v>
          </cell>
        </row>
        <row r="110">
          <cell r="F110" t="str">
            <v>CFINDFIN</v>
          </cell>
          <cell r="G110">
            <v>1204.1300000000001</v>
          </cell>
          <cell r="H110">
            <v>206.81</v>
          </cell>
          <cell r="I110">
            <v>566.95000000000005</v>
          </cell>
          <cell r="J110">
            <v>83</v>
          </cell>
          <cell r="K110">
            <v>2060.89</v>
          </cell>
          <cell r="M110">
            <v>889.97</v>
          </cell>
          <cell r="P110">
            <v>164.29</v>
          </cell>
          <cell r="Q110">
            <v>45.69</v>
          </cell>
          <cell r="U110">
            <v>1099.95</v>
          </cell>
        </row>
        <row r="111">
          <cell r="F111" t="str">
            <v>CFINDFIN_EB</v>
          </cell>
          <cell r="G111">
            <v>1204.1300000000001</v>
          </cell>
          <cell r="H111">
            <v>206.81</v>
          </cell>
          <cell r="I111">
            <v>566.95000000000005</v>
          </cell>
          <cell r="J111">
            <v>83</v>
          </cell>
          <cell r="K111">
            <v>2060.89</v>
          </cell>
          <cell r="P111">
            <v>0.33</v>
          </cell>
          <cell r="Q111">
            <v>0.19</v>
          </cell>
          <cell r="U111">
            <v>0.52</v>
          </cell>
        </row>
        <row r="112">
          <cell r="F112" t="str">
            <v>CFINDINIZ</v>
          </cell>
          <cell r="G112">
            <v>366.36</v>
          </cell>
          <cell r="H112">
            <v>265.7</v>
          </cell>
          <cell r="I112">
            <v>700.22</v>
          </cell>
          <cell r="J112">
            <v>141.08000000000001</v>
          </cell>
          <cell r="K112">
            <v>1473.36</v>
          </cell>
          <cell r="M112">
            <v>943.12</v>
          </cell>
          <cell r="P112">
            <v>169.43</v>
          </cell>
          <cell r="Q112">
            <v>46.21</v>
          </cell>
          <cell r="R112">
            <v>52.79</v>
          </cell>
          <cell r="U112">
            <v>1211.55</v>
          </cell>
        </row>
        <row r="113">
          <cell r="F113" t="str">
            <v>CFINDINIZ_EB</v>
          </cell>
          <cell r="G113">
            <v>366.36</v>
          </cell>
          <cell r="H113">
            <v>265.7</v>
          </cell>
          <cell r="I113">
            <v>700.22</v>
          </cell>
          <cell r="J113">
            <v>141.08000000000001</v>
          </cell>
          <cell r="K113">
            <v>1473.36</v>
          </cell>
          <cell r="M113">
            <v>53.15</v>
          </cell>
          <cell r="P113">
            <v>4.8099999999999996</v>
          </cell>
          <cell r="Q113">
            <v>0.33</v>
          </cell>
          <cell r="R113">
            <v>52.79</v>
          </cell>
          <cell r="U113">
            <v>111.08</v>
          </cell>
        </row>
        <row r="114">
          <cell r="F114" t="str">
            <v>CFINV</v>
          </cell>
          <cell r="G114">
            <v>99.58</v>
          </cell>
          <cell r="H114">
            <v>29.79</v>
          </cell>
          <cell r="I114">
            <v>93.28</v>
          </cell>
          <cell r="J114">
            <v>1.1000000000000001</v>
          </cell>
          <cell r="K114">
            <v>223.75</v>
          </cell>
          <cell r="L114">
            <v>225.19</v>
          </cell>
          <cell r="N114">
            <v>56.92</v>
          </cell>
          <cell r="U114">
            <v>282.11</v>
          </cell>
        </row>
        <row r="115">
          <cell r="F115" t="str">
            <v>CFINV_EB</v>
          </cell>
          <cell r="G115">
            <v>99.58</v>
          </cell>
          <cell r="H115">
            <v>29.79</v>
          </cell>
          <cell r="I115">
            <v>93.28</v>
          </cell>
          <cell r="J115">
            <v>1.1000000000000001</v>
          </cell>
          <cell r="K115">
            <v>223.75</v>
          </cell>
          <cell r="L115">
            <v>220.54</v>
          </cell>
          <cell r="U115">
            <v>220.54</v>
          </cell>
        </row>
        <row r="116">
          <cell r="F116" t="str">
            <v>CFM_TOT</v>
          </cell>
          <cell r="G116">
            <v>13.58</v>
          </cell>
          <cell r="H116">
            <v>2.2000000000000002</v>
          </cell>
          <cell r="I116">
            <v>2.17</v>
          </cell>
          <cell r="J116">
            <v>2.2000000000000002</v>
          </cell>
          <cell r="K116">
            <v>20.149999999999999</v>
          </cell>
          <cell r="N116">
            <v>56.92</v>
          </cell>
          <cell r="U116">
            <v>56.92</v>
          </cell>
        </row>
        <row r="117">
          <cell r="F117" t="str">
            <v>CFM_TOT.ESERCIZIO</v>
          </cell>
          <cell r="G117">
            <v>13.58</v>
          </cell>
          <cell r="H117">
            <v>2.09</v>
          </cell>
          <cell r="I117">
            <v>2.17</v>
          </cell>
          <cell r="J117">
            <v>2.2000000000000002</v>
          </cell>
          <cell r="K117">
            <v>20.04</v>
          </cell>
          <cell r="L117">
            <v>4.6500000000000004</v>
          </cell>
          <cell r="U117">
            <v>4.6500000000000004</v>
          </cell>
        </row>
        <row r="118">
          <cell r="F118" t="str">
            <v>CFM_TOT.LIC</v>
          </cell>
          <cell r="H118">
            <v>0.11</v>
          </cell>
          <cell r="K118">
            <v>0.11</v>
          </cell>
          <cell r="L118">
            <v>1372.16</v>
          </cell>
          <cell r="N118">
            <v>56.92</v>
          </cell>
          <cell r="U118">
            <v>1429.08</v>
          </cell>
        </row>
        <row r="119">
          <cell r="F119" t="str">
            <v>CFVARINDEB</v>
          </cell>
          <cell r="G119">
            <v>-837.77</v>
          </cell>
          <cell r="H119">
            <v>58.89</v>
          </cell>
          <cell r="I119">
            <v>133.27000000000001</v>
          </cell>
          <cell r="J119">
            <v>58.08</v>
          </cell>
          <cell r="K119">
            <v>-587.53</v>
          </cell>
          <cell r="L119">
            <v>1146.97</v>
          </cell>
          <cell r="U119">
            <v>1146.97</v>
          </cell>
        </row>
        <row r="120">
          <cell r="F120" t="str">
            <v>CFVARINDEB_EB</v>
          </cell>
          <cell r="G120">
            <v>-837.77</v>
          </cell>
          <cell r="H120">
            <v>58.89</v>
          </cell>
          <cell r="I120">
            <v>133.27000000000001</v>
          </cell>
          <cell r="J120">
            <v>58.08</v>
          </cell>
          <cell r="K120">
            <v>-587.53</v>
          </cell>
          <cell r="M120">
            <v>531.55999999999995</v>
          </cell>
          <cell r="P120">
            <v>65.430000000000007</v>
          </cell>
          <cell r="Q120">
            <v>35.479999999999997</v>
          </cell>
          <cell r="R120">
            <v>59.74</v>
          </cell>
          <cell r="U120">
            <v>692.21</v>
          </cell>
        </row>
        <row r="121">
          <cell r="F121" t="str">
            <v>CGOV_EB</v>
          </cell>
          <cell r="G121">
            <v>214.56</v>
          </cell>
          <cell r="H121">
            <v>37.58</v>
          </cell>
          <cell r="I121">
            <v>35.270000000000003</v>
          </cell>
          <cell r="J121">
            <v>21.12</v>
          </cell>
          <cell r="K121">
            <v>308.52999999999997</v>
          </cell>
          <cell r="M121">
            <v>138.36000000000001</v>
          </cell>
          <cell r="P121">
            <v>4.55</v>
          </cell>
          <cell r="Q121">
            <v>21.76</v>
          </cell>
          <cell r="R121">
            <v>36.89</v>
          </cell>
          <cell r="U121">
            <v>201.56</v>
          </cell>
        </row>
        <row r="122">
          <cell r="F122" t="str">
            <v>CI</v>
          </cell>
          <cell r="G122">
            <v>12429.55</v>
          </cell>
          <cell r="H122">
            <v>1742.36</v>
          </cell>
          <cell r="I122">
            <v>1378.22</v>
          </cell>
          <cell r="J122">
            <v>460.64</v>
          </cell>
          <cell r="K122">
            <v>16010.77</v>
          </cell>
          <cell r="M122">
            <v>3.35</v>
          </cell>
          <cell r="P122">
            <v>0.14000000000000001</v>
          </cell>
          <cell r="Q122">
            <v>0.16</v>
          </cell>
          <cell r="R122">
            <v>11.13</v>
          </cell>
          <cell r="U122">
            <v>14.78</v>
          </cell>
        </row>
        <row r="123">
          <cell r="F123" t="str">
            <v>CI_EB</v>
          </cell>
          <cell r="G123">
            <v>12429.55</v>
          </cell>
          <cell r="H123">
            <v>1742.36</v>
          </cell>
          <cell r="I123">
            <v>1378.22</v>
          </cell>
          <cell r="J123">
            <v>460.64</v>
          </cell>
          <cell r="K123">
            <v>16010.77</v>
          </cell>
          <cell r="M123">
            <v>367.85</v>
          </cell>
          <cell r="P123">
            <v>60.74</v>
          </cell>
          <cell r="Q123">
            <v>13.56</v>
          </cell>
          <cell r="R123">
            <v>11.72</v>
          </cell>
          <cell r="U123">
            <v>453.87</v>
          </cell>
        </row>
        <row r="124">
          <cell r="F124" t="str">
            <v>CIN</v>
          </cell>
          <cell r="G124">
            <v>10932.82</v>
          </cell>
          <cell r="H124">
            <v>1498.84</v>
          </cell>
          <cell r="I124">
            <v>1125.24</v>
          </cell>
          <cell r="J124">
            <v>377.97</v>
          </cell>
          <cell r="K124">
            <v>13934.87</v>
          </cell>
          <cell r="M124">
            <v>22</v>
          </cell>
          <cell r="U124">
            <v>22</v>
          </cell>
        </row>
        <row r="125">
          <cell r="F125" t="str">
            <v>CIN_EB</v>
          </cell>
          <cell r="G125">
            <v>10932.82</v>
          </cell>
          <cell r="H125">
            <v>1498.84</v>
          </cell>
          <cell r="I125">
            <v>1125.24</v>
          </cell>
          <cell r="J125">
            <v>377.97</v>
          </cell>
          <cell r="K125">
            <v>13934.87</v>
          </cell>
          <cell r="M125">
            <v>431.85</v>
          </cell>
          <cell r="P125">
            <v>109.39</v>
          </cell>
          <cell r="Q125">
            <v>20.46</v>
          </cell>
          <cell r="U125">
            <v>561.70000000000005</v>
          </cell>
        </row>
        <row r="126">
          <cell r="F126" t="str">
            <v>CIT_ES</v>
          </cell>
          <cell r="G126">
            <v>18.8</v>
          </cell>
          <cell r="H126">
            <v>0.3</v>
          </cell>
          <cell r="I126">
            <v>2.02</v>
          </cell>
          <cell r="J126">
            <v>1.74</v>
          </cell>
          <cell r="K126">
            <v>22.86</v>
          </cell>
          <cell r="M126">
            <v>194.79</v>
          </cell>
          <cell r="P126">
            <v>4.5999999999999996</v>
          </cell>
          <cell r="Q126">
            <v>8.07</v>
          </cell>
          <cell r="U126">
            <v>207.46</v>
          </cell>
        </row>
        <row r="127">
          <cell r="F127" t="str">
            <v>CIT_TOT</v>
          </cell>
          <cell r="G127">
            <v>18.8</v>
          </cell>
          <cell r="H127">
            <v>0.3</v>
          </cell>
          <cell r="I127">
            <v>2.02</v>
          </cell>
          <cell r="J127">
            <v>1.74</v>
          </cell>
          <cell r="K127">
            <v>22.86</v>
          </cell>
          <cell r="M127">
            <v>237.06</v>
          </cell>
          <cell r="P127">
            <v>104.79</v>
          </cell>
          <cell r="Q127">
            <v>12.39</v>
          </cell>
          <cell r="U127">
            <v>354.24</v>
          </cell>
        </row>
        <row r="128">
          <cell r="F128" t="str">
            <v>CMFP_TOT</v>
          </cell>
          <cell r="G128">
            <v>83.52</v>
          </cell>
          <cell r="H128">
            <v>10.56</v>
          </cell>
          <cell r="I128">
            <v>11.08</v>
          </cell>
          <cell r="J128">
            <v>8.3800000000000008</v>
          </cell>
          <cell r="K128">
            <v>113.54</v>
          </cell>
          <cell r="M128">
            <v>963.41</v>
          </cell>
          <cell r="P128">
            <v>174.82</v>
          </cell>
          <cell r="Q128">
            <v>55.94</v>
          </cell>
          <cell r="R128">
            <v>59.74</v>
          </cell>
          <cell r="U128">
            <v>1253.9100000000001</v>
          </cell>
        </row>
        <row r="129">
          <cell r="F129" t="str">
            <v>CMFP_TOT.ESERCIZIO</v>
          </cell>
          <cell r="G129">
            <v>83.52</v>
          </cell>
          <cell r="H129">
            <v>10.32</v>
          </cell>
          <cell r="I129">
            <v>11.08</v>
          </cell>
          <cell r="J129">
            <v>8.3800000000000008</v>
          </cell>
          <cell r="K129">
            <v>113.3</v>
          </cell>
          <cell r="M129">
            <v>5.54</v>
          </cell>
          <cell r="P129">
            <v>0.46</v>
          </cell>
          <cell r="U129">
            <v>6</v>
          </cell>
        </row>
        <row r="130">
          <cell r="F130" t="str">
            <v>CMFP_TOT.LIC</v>
          </cell>
          <cell r="G130">
            <v>3.34</v>
          </cell>
          <cell r="H130">
            <v>0.24</v>
          </cell>
          <cell r="I130">
            <v>21.56</v>
          </cell>
          <cell r="J130">
            <v>-4.88</v>
          </cell>
          <cell r="K130">
            <v>0.24</v>
          </cell>
          <cell r="L130">
            <v>288.45</v>
          </cell>
          <cell r="M130">
            <v>-929.53</v>
          </cell>
          <cell r="N130">
            <v>-37.96</v>
          </cell>
          <cell r="O130">
            <v>-87.93</v>
          </cell>
          <cell r="P130">
            <v>-175.56</v>
          </cell>
          <cell r="Q130">
            <v>-70.05</v>
          </cell>
          <cell r="R130">
            <v>-36</v>
          </cell>
          <cell r="S130">
            <v>0.02</v>
          </cell>
          <cell r="T130">
            <v>-3.24</v>
          </cell>
          <cell r="U130">
            <v>-1032.6099999999999</v>
          </cell>
        </row>
        <row r="131">
          <cell r="F131" t="str">
            <v>CMFTOT_EB</v>
          </cell>
          <cell r="G131">
            <v>13.58</v>
          </cell>
          <cell r="H131">
            <v>2.2000000000000002</v>
          </cell>
          <cell r="I131">
            <v>2.17</v>
          </cell>
          <cell r="J131">
            <v>2.2000000000000002</v>
          </cell>
          <cell r="K131">
            <v>20.149999999999999</v>
          </cell>
          <cell r="L131">
            <v>288.45</v>
          </cell>
          <cell r="M131">
            <v>-929.53</v>
          </cell>
          <cell r="N131">
            <v>-37.96</v>
          </cell>
          <cell r="O131">
            <v>-87.93</v>
          </cell>
          <cell r="P131">
            <v>-175.56</v>
          </cell>
          <cell r="Q131">
            <v>-70.05</v>
          </cell>
          <cell r="R131">
            <v>-36</v>
          </cell>
          <cell r="S131">
            <v>0.02</v>
          </cell>
          <cell r="T131">
            <v>-3.24</v>
          </cell>
          <cell r="U131">
            <v>-1032.6099999999999</v>
          </cell>
        </row>
        <row r="132">
          <cell r="F132" t="str">
            <v>COMB</v>
          </cell>
          <cell r="G132">
            <v>293.92</v>
          </cell>
          <cell r="I132">
            <v>55.62</v>
          </cell>
          <cell r="J132">
            <v>31.34</v>
          </cell>
          <cell r="K132">
            <v>380.88</v>
          </cell>
          <cell r="L132">
            <v>1388.74</v>
          </cell>
          <cell r="M132">
            <v>5.54</v>
          </cell>
          <cell r="N132">
            <v>56.92</v>
          </cell>
          <cell r="P132">
            <v>0.46</v>
          </cell>
          <cell r="U132">
            <v>1451.66</v>
          </cell>
        </row>
        <row r="133">
          <cell r="F133" t="str">
            <v>COMB.APE</v>
          </cell>
          <cell r="G133">
            <v>319.75</v>
          </cell>
          <cell r="I133">
            <v>61.47</v>
          </cell>
          <cell r="J133">
            <v>41.08</v>
          </cell>
          <cell r="K133">
            <v>422.3</v>
          </cell>
          <cell r="M133">
            <v>963.41</v>
          </cell>
          <cell r="P133">
            <v>174.82</v>
          </cell>
          <cell r="Q133">
            <v>55.94</v>
          </cell>
          <cell r="R133">
            <v>59.74</v>
          </cell>
          <cell r="U133">
            <v>1253.9100000000001</v>
          </cell>
        </row>
        <row r="134">
          <cell r="F134" t="str">
            <v>COMB.CHI</v>
          </cell>
          <cell r="G134">
            <v>293.92</v>
          </cell>
          <cell r="I134">
            <v>55.62</v>
          </cell>
          <cell r="J134">
            <v>31.34</v>
          </cell>
          <cell r="K134">
            <v>380.88</v>
          </cell>
          <cell r="L134">
            <v>1388.74</v>
          </cell>
          <cell r="M134">
            <v>5.54</v>
          </cell>
          <cell r="N134">
            <v>56.92</v>
          </cell>
          <cell r="P134">
            <v>0.46</v>
          </cell>
          <cell r="U134">
            <v>1451.66</v>
          </cell>
        </row>
        <row r="135">
          <cell r="F135" t="str">
            <v>COMB.MOV</v>
          </cell>
          <cell r="G135">
            <v>-25.83</v>
          </cell>
          <cell r="I135">
            <v>-5.85</v>
          </cell>
          <cell r="J135">
            <v>-9.74</v>
          </cell>
          <cell r="K135">
            <v>-41.42</v>
          </cell>
          <cell r="L135">
            <v>-0.88</v>
          </cell>
          <cell r="U135">
            <v>-0.88</v>
          </cell>
        </row>
        <row r="136">
          <cell r="F136" t="str">
            <v>COMB.STO</v>
          </cell>
          <cell r="G136">
            <v>293.92</v>
          </cell>
          <cell r="I136">
            <v>55.62</v>
          </cell>
          <cell r="J136">
            <v>31.34</v>
          </cell>
          <cell r="K136">
            <v>380.88</v>
          </cell>
          <cell r="M136">
            <v>963.41</v>
          </cell>
          <cell r="P136">
            <v>174.82</v>
          </cell>
          <cell r="Q136">
            <v>55.94</v>
          </cell>
          <cell r="R136">
            <v>59.74</v>
          </cell>
          <cell r="U136">
            <v>1253.9100000000001</v>
          </cell>
        </row>
        <row r="137">
          <cell r="F137" t="str">
            <v>COMB_EB</v>
          </cell>
          <cell r="G137">
            <v>293.92</v>
          </cell>
          <cell r="I137">
            <v>55.62</v>
          </cell>
          <cell r="J137">
            <v>31.34</v>
          </cell>
          <cell r="K137">
            <v>380.88</v>
          </cell>
          <cell r="L137">
            <v>1389.62</v>
          </cell>
          <cell r="N137">
            <v>56.92</v>
          </cell>
          <cell r="U137">
            <v>1446.54</v>
          </cell>
        </row>
        <row r="138">
          <cell r="F138" t="str">
            <v>CONS_MA</v>
          </cell>
          <cell r="G138">
            <v>14.08</v>
          </cell>
          <cell r="H138">
            <v>2.2000000000000002</v>
          </cell>
          <cell r="I138">
            <v>2.17</v>
          </cell>
          <cell r="J138">
            <v>2.2000000000000002</v>
          </cell>
          <cell r="K138">
            <v>20.65</v>
          </cell>
          <cell r="M138">
            <v>0.36</v>
          </cell>
          <cell r="P138">
            <v>4.6100000000000003</v>
          </cell>
          <cell r="U138">
            <v>4.97</v>
          </cell>
        </row>
        <row r="139">
          <cell r="F139" t="str">
            <v>CONS_MA.ESERCIZIO</v>
          </cell>
          <cell r="G139">
            <v>14.08</v>
          </cell>
          <cell r="H139">
            <v>2.09</v>
          </cell>
          <cell r="I139">
            <v>2.17</v>
          </cell>
          <cell r="J139">
            <v>2.2000000000000002</v>
          </cell>
          <cell r="K139">
            <v>20.54</v>
          </cell>
          <cell r="M139">
            <v>0.36</v>
          </cell>
          <cell r="P139">
            <v>4.6100000000000003</v>
          </cell>
          <cell r="U139">
            <v>4.97</v>
          </cell>
        </row>
        <row r="140">
          <cell r="F140" t="str">
            <v>CONS_MA.LIC</v>
          </cell>
          <cell r="H140">
            <v>0.11</v>
          </cell>
          <cell r="K140">
            <v>0.11</v>
          </cell>
          <cell r="M140">
            <v>4.17</v>
          </cell>
          <cell r="N140">
            <v>2.76</v>
          </cell>
          <cell r="O140">
            <v>2.2999999999999998</v>
          </cell>
          <cell r="P140">
            <v>4.72</v>
          </cell>
          <cell r="U140">
            <v>13.95</v>
          </cell>
        </row>
        <row r="141">
          <cell r="F141" t="str">
            <v>CONS_SPE</v>
          </cell>
          <cell r="G141">
            <v>2242</v>
          </cell>
          <cell r="I141">
            <v>2246.21</v>
          </cell>
          <cell r="J141">
            <v>2482.7199999999998</v>
          </cell>
          <cell r="K141">
            <v>6970.93</v>
          </cell>
          <cell r="M141">
            <v>4.17</v>
          </cell>
          <cell r="N141">
            <v>2.76</v>
          </cell>
          <cell r="O141">
            <v>2.2999999999999998</v>
          </cell>
          <cell r="P141">
            <v>4.72</v>
          </cell>
          <cell r="U141">
            <v>13.95</v>
          </cell>
        </row>
        <row r="142">
          <cell r="F142" t="str">
            <v>COST_ES_TOT</v>
          </cell>
          <cell r="G142">
            <v>1274.25</v>
          </cell>
          <cell r="H142">
            <v>54.49</v>
          </cell>
          <cell r="I142">
            <v>224.37</v>
          </cell>
          <cell r="J142">
            <v>80.27</v>
          </cell>
          <cell r="K142">
            <v>1633.38</v>
          </cell>
          <cell r="M142">
            <v>106.08</v>
          </cell>
          <cell r="U142">
            <v>106.08</v>
          </cell>
        </row>
        <row r="143">
          <cell r="F143" t="str">
            <v>COSTESTOT_EB</v>
          </cell>
          <cell r="G143">
            <v>1274.25</v>
          </cell>
          <cell r="H143">
            <v>54.49</v>
          </cell>
          <cell r="I143">
            <v>224.37</v>
          </cell>
          <cell r="J143">
            <v>80.27</v>
          </cell>
          <cell r="K143">
            <v>1633.38</v>
          </cell>
          <cell r="M143">
            <v>106.08</v>
          </cell>
          <cell r="U143">
            <v>106.08</v>
          </cell>
        </row>
        <row r="144">
          <cell r="F144" t="str">
            <v>CPERS_ES</v>
          </cell>
          <cell r="G144">
            <v>119.58</v>
          </cell>
          <cell r="H144">
            <v>23.38</v>
          </cell>
          <cell r="I144">
            <v>22.39</v>
          </cell>
          <cell r="J144">
            <v>11.82</v>
          </cell>
          <cell r="K144">
            <v>177.17</v>
          </cell>
          <cell r="L144">
            <v>212.76</v>
          </cell>
          <cell r="M144">
            <v>-706.42</v>
          </cell>
          <cell r="N144">
            <v>23.42</v>
          </cell>
          <cell r="O144">
            <v>63.24</v>
          </cell>
          <cell r="P144">
            <v>142.37</v>
          </cell>
          <cell r="Q144">
            <v>59.28</v>
          </cell>
          <cell r="R144">
            <v>-97.29</v>
          </cell>
          <cell r="S144">
            <v>-0.16</v>
          </cell>
          <cell r="T144">
            <v>-0.72</v>
          </cell>
          <cell r="U144">
            <v>-277.79000000000002</v>
          </cell>
        </row>
        <row r="145">
          <cell r="F145" t="str">
            <v>CPERS_ESLIC</v>
          </cell>
          <cell r="G145">
            <v>120.63</v>
          </cell>
          <cell r="H145">
            <v>23.57</v>
          </cell>
          <cell r="I145">
            <v>22.57</v>
          </cell>
          <cell r="J145">
            <v>11.91</v>
          </cell>
          <cell r="K145">
            <v>178.68</v>
          </cell>
          <cell r="L145">
            <v>212.76</v>
          </cell>
          <cell r="M145">
            <v>-706.42</v>
          </cell>
          <cell r="N145">
            <v>23.42</v>
          </cell>
          <cell r="O145">
            <v>63.24</v>
          </cell>
          <cell r="P145">
            <v>142.37</v>
          </cell>
          <cell r="Q145">
            <v>59.28</v>
          </cell>
          <cell r="R145">
            <v>-97.29</v>
          </cell>
          <cell r="S145">
            <v>-0.16</v>
          </cell>
          <cell r="T145">
            <v>-0.72</v>
          </cell>
          <cell r="U145">
            <v>-277.79000000000002</v>
          </cell>
        </row>
        <row r="146">
          <cell r="F146" t="str">
            <v>CPERS_TOT</v>
          </cell>
          <cell r="G146">
            <v>120.64</v>
          </cell>
          <cell r="H146">
            <v>27.65</v>
          </cell>
          <cell r="I146">
            <v>22.65</v>
          </cell>
          <cell r="J146">
            <v>11.89</v>
          </cell>
          <cell r="K146">
            <v>182.83</v>
          </cell>
          <cell r="L146">
            <v>212.76</v>
          </cell>
          <cell r="M146">
            <v>-606.84</v>
          </cell>
          <cell r="N146">
            <v>23.57</v>
          </cell>
          <cell r="O146">
            <v>93.03</v>
          </cell>
          <cell r="P146">
            <v>235.65</v>
          </cell>
          <cell r="Q146">
            <v>60.38</v>
          </cell>
          <cell r="R146">
            <v>-90.45</v>
          </cell>
          <cell r="S146">
            <v>-0.16</v>
          </cell>
          <cell r="T146">
            <v>-0.72</v>
          </cell>
          <cell r="U146">
            <v>-34.630000000000059</v>
          </cell>
        </row>
        <row r="147">
          <cell r="F147" t="str">
            <v>CPERSESLIC_EB</v>
          </cell>
          <cell r="G147">
            <v>120.63</v>
          </cell>
          <cell r="H147">
            <v>23.57</v>
          </cell>
          <cell r="I147">
            <v>22.57</v>
          </cell>
          <cell r="J147">
            <v>11.91</v>
          </cell>
          <cell r="K147">
            <v>178.68</v>
          </cell>
          <cell r="L147">
            <v>212.76</v>
          </cell>
          <cell r="M147">
            <v>-606.84</v>
          </cell>
          <cell r="N147">
            <v>23.57</v>
          </cell>
          <cell r="O147">
            <v>93.03</v>
          </cell>
          <cell r="P147">
            <v>235.65</v>
          </cell>
          <cell r="Q147">
            <v>60.38</v>
          </cell>
          <cell r="R147">
            <v>-90.45</v>
          </cell>
          <cell r="S147">
            <v>-0.16</v>
          </cell>
          <cell r="T147">
            <v>-0.72</v>
          </cell>
          <cell r="U147">
            <v>-34.630000000000059</v>
          </cell>
        </row>
        <row r="148">
          <cell r="F148" t="str">
            <v>CPERSON_TOT</v>
          </cell>
          <cell r="G148">
            <v>120.63</v>
          </cell>
          <cell r="H148">
            <v>27.64</v>
          </cell>
          <cell r="I148">
            <v>22.83</v>
          </cell>
          <cell r="J148">
            <v>11.98</v>
          </cell>
          <cell r="K148">
            <v>183.08</v>
          </cell>
          <cell r="L148">
            <v>173.7</v>
          </cell>
          <cell r="M148">
            <v>1204.1300000000001</v>
          </cell>
          <cell r="N148">
            <v>-60.73</v>
          </cell>
          <cell r="O148">
            <v>206.81</v>
          </cell>
          <cell r="P148">
            <v>566.95000000000005</v>
          </cell>
          <cell r="Q148">
            <v>83</v>
          </cell>
          <cell r="R148">
            <v>99.23</v>
          </cell>
          <cell r="S148">
            <v>0.02</v>
          </cell>
          <cell r="T148">
            <v>0.71</v>
          </cell>
          <cell r="U148">
            <v>2830.29</v>
          </cell>
        </row>
        <row r="149">
          <cell r="F149" t="str">
            <v>CPERSON_TOT_EB</v>
          </cell>
          <cell r="G149">
            <v>120.64</v>
          </cell>
          <cell r="H149">
            <v>27.65</v>
          </cell>
          <cell r="I149">
            <v>22.65</v>
          </cell>
          <cell r="J149">
            <v>11.89</v>
          </cell>
          <cell r="K149">
            <v>182.83</v>
          </cell>
          <cell r="L149">
            <v>173.7</v>
          </cell>
          <cell r="M149">
            <v>1204.1300000000001</v>
          </cell>
          <cell r="N149">
            <v>-60.73</v>
          </cell>
          <cell r="O149">
            <v>206.81</v>
          </cell>
          <cell r="P149">
            <v>566.95000000000005</v>
          </cell>
          <cell r="Q149">
            <v>83</v>
          </cell>
          <cell r="R149">
            <v>99.23</v>
          </cell>
          <cell r="S149">
            <v>0.02</v>
          </cell>
          <cell r="T149">
            <v>0.71</v>
          </cell>
          <cell r="U149">
            <v>2830.29</v>
          </cell>
        </row>
        <row r="150">
          <cell r="F150" t="str">
            <v>CPID</v>
          </cell>
          <cell r="G150">
            <v>40.06</v>
          </cell>
          <cell r="H150">
            <v>10.02</v>
          </cell>
          <cell r="I150">
            <v>4.88</v>
          </cell>
          <cell r="J150">
            <v>0.56999999999999995</v>
          </cell>
          <cell r="K150">
            <v>55.53</v>
          </cell>
          <cell r="L150">
            <v>381.95</v>
          </cell>
          <cell r="M150">
            <v>366.36</v>
          </cell>
          <cell r="N150">
            <v>-36.479999999999997</v>
          </cell>
          <cell r="O150">
            <v>265.7</v>
          </cell>
          <cell r="P150">
            <v>700.22</v>
          </cell>
          <cell r="Q150">
            <v>141.08000000000001</v>
          </cell>
          <cell r="S150">
            <v>-0.14000000000000001</v>
          </cell>
          <cell r="U150">
            <v>2392.7199999999998</v>
          </cell>
        </row>
        <row r="151">
          <cell r="F151" t="str">
            <v>CPID_EB</v>
          </cell>
          <cell r="G151">
            <v>40.06</v>
          </cell>
          <cell r="H151">
            <v>10.02</v>
          </cell>
          <cell r="I151">
            <v>4.88</v>
          </cell>
          <cell r="J151">
            <v>0.56999999999999995</v>
          </cell>
          <cell r="K151">
            <v>55.53</v>
          </cell>
          <cell r="L151">
            <v>381.95</v>
          </cell>
          <cell r="M151">
            <v>366.36</v>
          </cell>
          <cell r="N151">
            <v>-36.479999999999997</v>
          </cell>
          <cell r="O151">
            <v>265.7</v>
          </cell>
          <cell r="P151">
            <v>700.22</v>
          </cell>
          <cell r="Q151">
            <v>141.08000000000001</v>
          </cell>
          <cell r="S151">
            <v>-0.14000000000000001</v>
          </cell>
          <cell r="U151">
            <v>2392.7199999999998</v>
          </cell>
        </row>
        <row r="152">
          <cell r="F152" t="str">
            <v>CPRDIV_ESE_GR</v>
          </cell>
          <cell r="G152">
            <v>37</v>
          </cell>
          <cell r="H152">
            <v>3.9</v>
          </cell>
          <cell r="I152">
            <v>4.6900000000000004</v>
          </cell>
          <cell r="J152">
            <v>2.37</v>
          </cell>
          <cell r="K152">
            <v>47.96</v>
          </cell>
          <cell r="M152">
            <v>99.58</v>
          </cell>
          <cell r="N152">
            <v>0.15</v>
          </cell>
          <cell r="O152">
            <v>29.79</v>
          </cell>
          <cell r="P152">
            <v>93.28</v>
          </cell>
          <cell r="Q152">
            <v>1.1000000000000001</v>
          </cell>
          <cell r="R152">
            <v>6.84</v>
          </cell>
          <cell r="U152">
            <v>243.16</v>
          </cell>
        </row>
        <row r="153">
          <cell r="F153" t="str">
            <v>CPRDIV_ESE_GR.CESAP</v>
          </cell>
          <cell r="G153">
            <v>2.4500000000000002</v>
          </cell>
          <cell r="H153">
            <v>0.59</v>
          </cell>
          <cell r="I153">
            <v>0.48</v>
          </cell>
          <cell r="J153">
            <v>0.25</v>
          </cell>
          <cell r="K153">
            <v>3.77</v>
          </cell>
          <cell r="M153">
            <v>99.58</v>
          </cell>
          <cell r="N153">
            <v>0.15</v>
          </cell>
          <cell r="O153">
            <v>29.79</v>
          </cell>
          <cell r="P153">
            <v>93.28</v>
          </cell>
          <cell r="Q153">
            <v>1.1000000000000001</v>
          </cell>
          <cell r="R153">
            <v>6.84</v>
          </cell>
          <cell r="U153">
            <v>243.16</v>
          </cell>
        </row>
        <row r="154">
          <cell r="F154" t="str">
            <v>CPRDIV_ESE_GR.CESI</v>
          </cell>
          <cell r="G154">
            <v>0.03</v>
          </cell>
          <cell r="H154">
            <v>0.36</v>
          </cell>
          <cell r="I154">
            <v>0.04</v>
          </cell>
          <cell r="J154">
            <v>0.06</v>
          </cell>
          <cell r="K154">
            <v>0.14000000000000001</v>
          </cell>
          <cell r="L154">
            <v>0.02</v>
          </cell>
          <cell r="M154">
            <v>13.58</v>
          </cell>
          <cell r="N154">
            <v>0.09</v>
          </cell>
          <cell r="O154">
            <v>2.2000000000000002</v>
          </cell>
          <cell r="P154">
            <v>2.17</v>
          </cell>
          <cell r="Q154">
            <v>2.2000000000000002</v>
          </cell>
          <cell r="R154">
            <v>0.5</v>
          </cell>
          <cell r="U154">
            <v>21.12</v>
          </cell>
        </row>
        <row r="155">
          <cell r="F155" t="str">
            <v>CPRDIV_ESE_GR.CHI_ENERGY</v>
          </cell>
          <cell r="H155">
            <v>0.08</v>
          </cell>
          <cell r="K155">
            <v>0.08</v>
          </cell>
          <cell r="L155">
            <v>0.02</v>
          </cell>
          <cell r="M155">
            <v>13.58</v>
          </cell>
          <cell r="N155">
            <v>0.09</v>
          </cell>
          <cell r="O155">
            <v>2.09</v>
          </cell>
          <cell r="P155">
            <v>2.17</v>
          </cell>
          <cell r="Q155">
            <v>2.2000000000000002</v>
          </cell>
          <cell r="R155">
            <v>0.5</v>
          </cell>
          <cell r="U155">
            <v>21.01</v>
          </cell>
        </row>
        <row r="156">
          <cell r="F156" t="str">
            <v>CPRDIV_ESE_GR.CONPH</v>
          </cell>
          <cell r="H156">
            <v>0.01</v>
          </cell>
          <cell r="K156">
            <v>0.01</v>
          </cell>
          <cell r="O156">
            <v>0.11</v>
          </cell>
          <cell r="U156">
            <v>0.11</v>
          </cell>
        </row>
        <row r="157">
          <cell r="F157" t="str">
            <v>CPRDIV_ESE_GR.CORPORATE</v>
          </cell>
          <cell r="G157">
            <v>11.57</v>
          </cell>
          <cell r="H157">
            <v>1.28</v>
          </cell>
          <cell r="I157">
            <v>-2.06</v>
          </cell>
          <cell r="J157">
            <v>0.53</v>
          </cell>
          <cell r="K157">
            <v>15.1</v>
          </cell>
          <cell r="U157">
            <v>-0.65</v>
          </cell>
        </row>
        <row r="158">
          <cell r="F158" t="str">
            <v>CPRDIV_ESE_GR.EN_DISTR</v>
          </cell>
          <cell r="G158">
            <v>0.3</v>
          </cell>
          <cell r="H158">
            <v>0.02</v>
          </cell>
          <cell r="I158">
            <v>0.16</v>
          </cell>
          <cell r="K158">
            <v>0.48</v>
          </cell>
          <cell r="N158">
            <v>2.76</v>
          </cell>
          <cell r="U158">
            <v>2.76</v>
          </cell>
        </row>
        <row r="159">
          <cell r="F159" t="str">
            <v>CPRDIV_ESE_GR.EN_FTL</v>
          </cell>
          <cell r="G159">
            <v>0.16</v>
          </cell>
          <cell r="H159">
            <v>-0.95</v>
          </cell>
          <cell r="I159">
            <v>-1.69</v>
          </cell>
          <cell r="J159">
            <v>3.04</v>
          </cell>
          <cell r="K159">
            <v>0.16</v>
          </cell>
          <cell r="L159">
            <v>208.25</v>
          </cell>
          <cell r="M159">
            <v>-837.77</v>
          </cell>
          <cell r="N159">
            <v>24.25</v>
          </cell>
          <cell r="O159">
            <v>58.89</v>
          </cell>
          <cell r="P159">
            <v>133.27000000000001</v>
          </cell>
          <cell r="Q159">
            <v>58.08</v>
          </cell>
          <cell r="R159">
            <v>-99.23</v>
          </cell>
          <cell r="S159">
            <v>-0.16</v>
          </cell>
          <cell r="T159">
            <v>-0.71</v>
          </cell>
          <cell r="U159">
            <v>-438.22</v>
          </cell>
        </row>
        <row r="160">
          <cell r="F160" t="str">
            <v>CPRDIV_ESE_GR.EN_HYDRO</v>
          </cell>
          <cell r="G160">
            <v>0.05</v>
          </cell>
          <cell r="H160">
            <v>0.01</v>
          </cell>
          <cell r="I160">
            <v>-1.69</v>
          </cell>
          <cell r="J160">
            <v>3.04</v>
          </cell>
          <cell r="K160">
            <v>0.06</v>
          </cell>
          <cell r="L160">
            <v>208.25</v>
          </cell>
          <cell r="M160">
            <v>-837.77</v>
          </cell>
          <cell r="N160">
            <v>24.25</v>
          </cell>
          <cell r="O160">
            <v>58.89</v>
          </cell>
          <cell r="P160">
            <v>133.27000000000001</v>
          </cell>
          <cell r="Q160">
            <v>58.08</v>
          </cell>
          <cell r="R160">
            <v>-99.23</v>
          </cell>
          <cell r="S160">
            <v>-0.16</v>
          </cell>
          <cell r="T160">
            <v>-0.71</v>
          </cell>
          <cell r="U160">
            <v>-438.22</v>
          </cell>
        </row>
        <row r="161">
          <cell r="F161" t="str">
            <v>CPRDIV_ESE_GR.EN_POWER</v>
          </cell>
          <cell r="G161">
            <v>7.0000000000000007E-2</v>
          </cell>
          <cell r="H161">
            <v>1.19</v>
          </cell>
          <cell r="I161">
            <v>3.16</v>
          </cell>
          <cell r="J161">
            <v>0.08</v>
          </cell>
          <cell r="K161">
            <v>7.0000000000000007E-2</v>
          </cell>
          <cell r="L161">
            <v>11.55</v>
          </cell>
          <cell r="M161">
            <v>214.56</v>
          </cell>
          <cell r="N161">
            <v>6.26</v>
          </cell>
          <cell r="O161">
            <v>37.58</v>
          </cell>
          <cell r="P161">
            <v>35.270000000000003</v>
          </cell>
          <cell r="Q161">
            <v>21.12</v>
          </cell>
          <cell r="R161">
            <v>20.84</v>
          </cell>
          <cell r="S161">
            <v>0.15</v>
          </cell>
          <cell r="T161">
            <v>6.3</v>
          </cell>
          <cell r="U161">
            <v>364.89</v>
          </cell>
        </row>
        <row r="162">
          <cell r="F162" t="str">
            <v>CPRDIV_ESE_GR.EN_PROD</v>
          </cell>
          <cell r="G162">
            <v>317.45999999999998</v>
          </cell>
          <cell r="H162">
            <v>0.32</v>
          </cell>
          <cell r="I162">
            <v>0.11</v>
          </cell>
          <cell r="J162">
            <v>0.3</v>
          </cell>
          <cell r="K162">
            <v>0.73</v>
          </cell>
          <cell r="L162">
            <v>309.64</v>
          </cell>
          <cell r="M162">
            <v>12429.55</v>
          </cell>
          <cell r="N162">
            <v>-35.840000000000003</v>
          </cell>
          <cell r="O162">
            <v>1742.36</v>
          </cell>
          <cell r="P162">
            <v>1378.22</v>
          </cell>
          <cell r="Q162">
            <v>460.64</v>
          </cell>
          <cell r="R162">
            <v>1440.42</v>
          </cell>
          <cell r="S162">
            <v>0.23</v>
          </cell>
          <cell r="T162">
            <v>26.86</v>
          </cell>
          <cell r="U162">
            <v>18631.53</v>
          </cell>
        </row>
        <row r="163">
          <cell r="F163" t="str">
            <v>CPRDIV_ESE_GR.ENEL_IT</v>
          </cell>
          <cell r="G163">
            <v>5.6</v>
          </cell>
          <cell r="H163">
            <v>1.21</v>
          </cell>
          <cell r="I163">
            <v>1.0900000000000001</v>
          </cell>
          <cell r="J163">
            <v>0.56999999999999995</v>
          </cell>
          <cell r="K163">
            <v>8.4700000000000006</v>
          </cell>
          <cell r="L163">
            <v>309.64</v>
          </cell>
          <cell r="M163">
            <v>12429.55</v>
          </cell>
          <cell r="N163">
            <v>-35.840000000000003</v>
          </cell>
          <cell r="O163">
            <v>1742.36</v>
          </cell>
          <cell r="P163">
            <v>1378.22</v>
          </cell>
          <cell r="Q163">
            <v>460.64</v>
          </cell>
          <cell r="R163">
            <v>1440.42</v>
          </cell>
          <cell r="S163">
            <v>0.23</v>
          </cell>
          <cell r="T163">
            <v>26.86</v>
          </cell>
          <cell r="U163">
            <v>18631.53</v>
          </cell>
        </row>
        <row r="164">
          <cell r="F164" t="str">
            <v>CPRDIV_ESE_GR.ERGA</v>
          </cell>
          <cell r="G164">
            <v>0.11</v>
          </cell>
          <cell r="H164">
            <v>-0.62</v>
          </cell>
          <cell r="I164">
            <v>262.33</v>
          </cell>
          <cell r="J164">
            <v>263.93</v>
          </cell>
          <cell r="K164">
            <v>0.11</v>
          </cell>
          <cell r="L164">
            <v>306.5</v>
          </cell>
          <cell r="M164">
            <v>10932.82</v>
          </cell>
          <cell r="N164">
            <v>-38.380000000000003</v>
          </cell>
          <cell r="O164">
            <v>1498.84</v>
          </cell>
          <cell r="P164">
            <v>1125.24</v>
          </cell>
          <cell r="Q164">
            <v>377.97</v>
          </cell>
          <cell r="R164">
            <v>1308.1099999999999</v>
          </cell>
          <cell r="S164">
            <v>0.22</v>
          </cell>
          <cell r="T164">
            <v>16.64</v>
          </cell>
          <cell r="U164">
            <v>16370.82</v>
          </cell>
        </row>
        <row r="165">
          <cell r="F165" t="str">
            <v>CPRDIV_ESE_GR.EUROGEN</v>
          </cell>
          <cell r="G165">
            <v>0.75</v>
          </cell>
          <cell r="H165">
            <v>-0.62</v>
          </cell>
          <cell r="I165">
            <v>262.33</v>
          </cell>
          <cell r="J165">
            <v>0.04</v>
          </cell>
          <cell r="K165">
            <v>0.79</v>
          </cell>
          <cell r="L165">
            <v>306.5</v>
          </cell>
          <cell r="M165">
            <v>10932.82</v>
          </cell>
          <cell r="N165">
            <v>-38.380000000000003</v>
          </cell>
          <cell r="O165">
            <v>1498.84</v>
          </cell>
          <cell r="P165">
            <v>1125.24</v>
          </cell>
          <cell r="Q165">
            <v>377.97</v>
          </cell>
          <cell r="R165">
            <v>1308.1099999999999</v>
          </cell>
          <cell r="S165">
            <v>0.22</v>
          </cell>
          <cell r="T165">
            <v>16.64</v>
          </cell>
          <cell r="U165">
            <v>16370.82</v>
          </cell>
        </row>
        <row r="166">
          <cell r="F166" t="str">
            <v>CPRDIV_ESE_GR.SEI</v>
          </cell>
          <cell r="G166">
            <v>3.29</v>
          </cell>
          <cell r="H166">
            <v>0.01</v>
          </cell>
          <cell r="I166">
            <v>0.21</v>
          </cell>
          <cell r="J166">
            <v>0.11</v>
          </cell>
          <cell r="K166">
            <v>3.98</v>
          </cell>
          <cell r="L166">
            <v>-0.72</v>
          </cell>
          <cell r="M166">
            <v>18.8</v>
          </cell>
          <cell r="N166">
            <v>0.01</v>
          </cell>
          <cell r="O166">
            <v>0.3</v>
          </cell>
          <cell r="P166">
            <v>2.02</v>
          </cell>
          <cell r="Q166">
            <v>1.74</v>
          </cell>
          <cell r="R166">
            <v>2.0499999999999998</v>
          </cell>
          <cell r="S166">
            <v>0</v>
          </cell>
          <cell r="U166">
            <v>24.21</v>
          </cell>
        </row>
        <row r="167">
          <cell r="F167" t="str">
            <v>CPRDIV_ESE_GR.SFERA</v>
          </cell>
          <cell r="G167">
            <v>0.43</v>
          </cell>
          <cell r="H167">
            <v>0.01</v>
          </cell>
          <cell r="I167">
            <v>0.05</v>
          </cell>
          <cell r="J167">
            <v>0.03</v>
          </cell>
          <cell r="K167">
            <v>0.51</v>
          </cell>
          <cell r="L167">
            <v>-0.72</v>
          </cell>
          <cell r="M167">
            <v>18.8</v>
          </cell>
          <cell r="N167">
            <v>0.01</v>
          </cell>
          <cell r="O167">
            <v>0.3</v>
          </cell>
          <cell r="P167">
            <v>2.02</v>
          </cell>
          <cell r="Q167">
            <v>1.74</v>
          </cell>
          <cell r="R167">
            <v>2.0499999999999998</v>
          </cell>
          <cell r="S167">
            <v>0</v>
          </cell>
          <cell r="U167">
            <v>24.21</v>
          </cell>
        </row>
        <row r="168">
          <cell r="F168" t="str">
            <v>CPRDIV_ESE_GR.TERNA</v>
          </cell>
          <cell r="G168">
            <v>0.03</v>
          </cell>
          <cell r="H168">
            <v>0.64</v>
          </cell>
          <cell r="I168">
            <v>0.04</v>
          </cell>
          <cell r="J168">
            <v>0.02</v>
          </cell>
          <cell r="K168">
            <v>0.09</v>
          </cell>
          <cell r="L168">
            <v>7.86</v>
          </cell>
          <cell r="M168">
            <v>83.52</v>
          </cell>
          <cell r="N168">
            <v>2.33</v>
          </cell>
          <cell r="O168">
            <v>10.56</v>
          </cell>
          <cell r="P168">
            <v>11.08</v>
          </cell>
          <cell r="Q168">
            <v>8.3800000000000008</v>
          </cell>
          <cell r="R168">
            <v>5.6</v>
          </cell>
          <cell r="S168">
            <v>0</v>
          </cell>
          <cell r="T168">
            <v>1.46</v>
          </cell>
          <cell r="U168">
            <v>134.65</v>
          </cell>
        </row>
        <row r="169">
          <cell r="F169" t="str">
            <v>CPRDIV_ESE_GR.WIND</v>
          </cell>
          <cell r="G169">
            <v>6.58</v>
          </cell>
          <cell r="H169">
            <v>0.64</v>
          </cell>
          <cell r="I169">
            <v>0.79</v>
          </cell>
          <cell r="J169">
            <v>0.46</v>
          </cell>
          <cell r="K169">
            <v>7.83</v>
          </cell>
          <cell r="L169">
            <v>7.86</v>
          </cell>
          <cell r="M169">
            <v>83.52</v>
          </cell>
          <cell r="N169">
            <v>2.33</v>
          </cell>
          <cell r="O169">
            <v>10.32</v>
          </cell>
          <cell r="P169">
            <v>11.08</v>
          </cell>
          <cell r="Q169">
            <v>8.3800000000000008</v>
          </cell>
          <cell r="R169">
            <v>5.6</v>
          </cell>
          <cell r="S169">
            <v>0</v>
          </cell>
          <cell r="T169">
            <v>1.46</v>
          </cell>
          <cell r="U169">
            <v>134.41</v>
          </cell>
        </row>
        <row r="170">
          <cell r="F170" t="str">
            <v>CPRDIV_GR_TOT</v>
          </cell>
          <cell r="G170">
            <v>37</v>
          </cell>
          <cell r="H170">
            <v>3.9</v>
          </cell>
          <cell r="I170">
            <v>4.6900000000000004</v>
          </cell>
          <cell r="J170">
            <v>2.37</v>
          </cell>
          <cell r="K170">
            <v>47.96</v>
          </cell>
          <cell r="O170">
            <v>0.24</v>
          </cell>
          <cell r="U170">
            <v>0.24</v>
          </cell>
        </row>
        <row r="171">
          <cell r="F171" t="str">
            <v>CPRDIV_GR_TOT.CESAP</v>
          </cell>
          <cell r="G171">
            <v>2.4500000000000002</v>
          </cell>
          <cell r="H171">
            <v>0.36</v>
          </cell>
          <cell r="I171">
            <v>0.48</v>
          </cell>
          <cell r="J171">
            <v>0.25</v>
          </cell>
          <cell r="K171">
            <v>3.77</v>
          </cell>
          <cell r="L171">
            <v>0.02</v>
          </cell>
          <cell r="M171">
            <v>13.58</v>
          </cell>
          <cell r="N171">
            <v>0.09</v>
          </cell>
          <cell r="O171">
            <v>2.2000000000000002</v>
          </cell>
          <cell r="P171">
            <v>2.17</v>
          </cell>
          <cell r="Q171">
            <v>2.2000000000000002</v>
          </cell>
          <cell r="R171">
            <v>0.5</v>
          </cell>
          <cell r="U171">
            <v>21.12</v>
          </cell>
        </row>
        <row r="172">
          <cell r="F172" t="str">
            <v>CPRDIV_GR_TOT.CESI</v>
          </cell>
          <cell r="G172">
            <v>0.03</v>
          </cell>
          <cell r="H172">
            <v>0.01</v>
          </cell>
          <cell r="I172">
            <v>0.04</v>
          </cell>
          <cell r="J172">
            <v>0.06</v>
          </cell>
          <cell r="K172">
            <v>0.14000000000000001</v>
          </cell>
          <cell r="L172">
            <v>97.76</v>
          </cell>
          <cell r="M172">
            <v>293.92</v>
          </cell>
          <cell r="P172">
            <v>55.62</v>
          </cell>
          <cell r="Q172">
            <v>31.34</v>
          </cell>
          <cell r="R172">
            <v>13.3</v>
          </cell>
          <cell r="U172">
            <v>491.94</v>
          </cell>
        </row>
        <row r="173">
          <cell r="F173" t="str">
            <v>CPRDIV_GR_TOT.CHI_ENERGY</v>
          </cell>
          <cell r="H173">
            <v>0.08</v>
          </cell>
          <cell r="K173">
            <v>0.08</v>
          </cell>
          <cell r="L173">
            <v>115.13</v>
          </cell>
          <cell r="M173">
            <v>319.75</v>
          </cell>
          <cell r="P173">
            <v>61.47</v>
          </cell>
          <cell r="Q173">
            <v>41.08</v>
          </cell>
          <cell r="U173">
            <v>537.42999999999995</v>
          </cell>
        </row>
        <row r="174">
          <cell r="F174" t="str">
            <v>CPRDIV_GR_TOT.CONPH</v>
          </cell>
          <cell r="H174">
            <v>0.01</v>
          </cell>
          <cell r="K174">
            <v>0.01</v>
          </cell>
          <cell r="L174">
            <v>97.76</v>
          </cell>
          <cell r="M174">
            <v>293.92</v>
          </cell>
          <cell r="P174">
            <v>55.62</v>
          </cell>
          <cell r="Q174">
            <v>31.34</v>
          </cell>
          <cell r="R174">
            <v>13.3</v>
          </cell>
          <cell r="U174">
            <v>491.94</v>
          </cell>
        </row>
        <row r="175">
          <cell r="F175" t="str">
            <v>CPRDIV_GR_TOT.CORPORATE</v>
          </cell>
          <cell r="G175">
            <v>11.57</v>
          </cell>
          <cell r="H175">
            <v>1.28</v>
          </cell>
          <cell r="I175">
            <v>1.72</v>
          </cell>
          <cell r="J175">
            <v>0.53</v>
          </cell>
          <cell r="K175">
            <v>15.1</v>
          </cell>
          <cell r="L175">
            <v>-17.37</v>
          </cell>
          <cell r="M175">
            <v>-25.83</v>
          </cell>
          <cell r="P175">
            <v>-5.85</v>
          </cell>
          <cell r="Q175">
            <v>-9.74</v>
          </cell>
          <cell r="R175">
            <v>13.3</v>
          </cell>
          <cell r="U175">
            <v>-45.49</v>
          </cell>
        </row>
        <row r="176">
          <cell r="F176" t="str">
            <v>CPRDIV_GR_TOT.EN_DISTR</v>
          </cell>
          <cell r="G176">
            <v>0.3</v>
          </cell>
          <cell r="H176">
            <v>0.02</v>
          </cell>
          <cell r="I176">
            <v>0.16</v>
          </cell>
          <cell r="K176">
            <v>0.48</v>
          </cell>
          <cell r="L176">
            <v>97.76</v>
          </cell>
          <cell r="M176">
            <v>293.92</v>
          </cell>
          <cell r="P176">
            <v>55.62</v>
          </cell>
          <cell r="Q176">
            <v>31.34</v>
          </cell>
          <cell r="R176">
            <v>13.3</v>
          </cell>
          <cell r="U176">
            <v>491.94</v>
          </cell>
        </row>
        <row r="177">
          <cell r="F177" t="str">
            <v>CPRDIV_GR_TOT.EN_FTL</v>
          </cell>
          <cell r="G177">
            <v>0.16</v>
          </cell>
          <cell r="K177">
            <v>0.16</v>
          </cell>
          <cell r="L177">
            <v>97.76</v>
          </cell>
          <cell r="M177">
            <v>293.92</v>
          </cell>
          <cell r="P177">
            <v>55.62</v>
          </cell>
          <cell r="Q177">
            <v>31.34</v>
          </cell>
          <cell r="R177">
            <v>13.3</v>
          </cell>
          <cell r="U177">
            <v>491.94</v>
          </cell>
        </row>
        <row r="178">
          <cell r="F178" t="str">
            <v>CPRDIV_GR_TOT.EN_HYDRO</v>
          </cell>
          <cell r="G178">
            <v>0.05</v>
          </cell>
          <cell r="H178">
            <v>0.36</v>
          </cell>
          <cell r="K178">
            <v>0.06</v>
          </cell>
          <cell r="L178">
            <v>0.02</v>
          </cell>
          <cell r="M178">
            <v>14.08</v>
          </cell>
          <cell r="O178">
            <v>2.2000000000000002</v>
          </cell>
          <cell r="P178">
            <v>2.17</v>
          </cell>
          <cell r="Q178">
            <v>2.2000000000000002</v>
          </cell>
          <cell r="R178">
            <v>0.5</v>
          </cell>
          <cell r="U178">
            <v>21.53</v>
          </cell>
        </row>
        <row r="179">
          <cell r="F179" t="str">
            <v>CPRDIV_GR_TOT.EN_POWER</v>
          </cell>
          <cell r="G179">
            <v>7.0000000000000007E-2</v>
          </cell>
          <cell r="H179">
            <v>0.36</v>
          </cell>
          <cell r="K179">
            <v>7.0000000000000007E-2</v>
          </cell>
          <cell r="L179">
            <v>0.02</v>
          </cell>
          <cell r="M179">
            <v>14.08</v>
          </cell>
          <cell r="O179">
            <v>2.09</v>
          </cell>
          <cell r="P179">
            <v>2.17</v>
          </cell>
          <cell r="Q179">
            <v>2.2000000000000002</v>
          </cell>
          <cell r="R179">
            <v>0.5</v>
          </cell>
          <cell r="U179">
            <v>21.42</v>
          </cell>
        </row>
        <row r="180">
          <cell r="F180" t="str">
            <v>CPRDIV_GR_TOT.EN_PROD</v>
          </cell>
          <cell r="H180">
            <v>0.32</v>
          </cell>
          <cell r="I180">
            <v>0.11</v>
          </cell>
          <cell r="J180">
            <v>0.3</v>
          </cell>
          <cell r="K180">
            <v>0.73</v>
          </cell>
          <cell r="O180">
            <v>0.11</v>
          </cell>
          <cell r="U180">
            <v>0.11</v>
          </cell>
        </row>
        <row r="181">
          <cell r="F181" t="str">
            <v>CPRDIV_GR_TOT.ENEL_IT</v>
          </cell>
          <cell r="G181">
            <v>5.6</v>
          </cell>
          <cell r="H181">
            <v>1.21</v>
          </cell>
          <cell r="I181">
            <v>1.0900000000000001</v>
          </cell>
          <cell r="J181">
            <v>0.56999999999999995</v>
          </cell>
          <cell r="K181">
            <v>8.4700000000000006</v>
          </cell>
          <cell r="M181">
            <v>2242</v>
          </cell>
          <cell r="P181">
            <v>2246.21</v>
          </cell>
          <cell r="Q181">
            <v>2482.7199999999998</v>
          </cell>
          <cell r="R181">
            <v>2512.25</v>
          </cell>
          <cell r="U181">
            <v>9483.18</v>
          </cell>
        </row>
        <row r="182">
          <cell r="F182" t="str">
            <v>CPRDIV_GR_TOT.ERGA</v>
          </cell>
          <cell r="G182">
            <v>0.11</v>
          </cell>
          <cell r="H182">
            <v>1.2</v>
          </cell>
          <cell r="I182">
            <v>3.22</v>
          </cell>
          <cell r="J182">
            <v>0.08</v>
          </cell>
          <cell r="K182">
            <v>0.11</v>
          </cell>
          <cell r="L182">
            <v>1399.87</v>
          </cell>
          <cell r="M182">
            <v>1274.25</v>
          </cell>
          <cell r="N182">
            <v>500.41</v>
          </cell>
          <cell r="O182">
            <v>54.49</v>
          </cell>
          <cell r="P182">
            <v>224.37</v>
          </cell>
          <cell r="Q182">
            <v>80.27</v>
          </cell>
          <cell r="R182">
            <v>175.66</v>
          </cell>
          <cell r="S182">
            <v>0.15</v>
          </cell>
          <cell r="T182">
            <v>6.3</v>
          </cell>
          <cell r="U182">
            <v>3728.41</v>
          </cell>
        </row>
        <row r="183">
          <cell r="F183" t="str">
            <v>CPRDIV_GR_TOT.EUROGEN</v>
          </cell>
          <cell r="G183">
            <v>0.75</v>
          </cell>
          <cell r="H183">
            <v>1.2</v>
          </cell>
          <cell r="I183">
            <v>3.22</v>
          </cell>
          <cell r="J183">
            <v>0.04</v>
          </cell>
          <cell r="K183">
            <v>0.79</v>
          </cell>
          <cell r="L183">
            <v>1399.87</v>
          </cell>
          <cell r="M183">
            <v>1274.25</v>
          </cell>
          <cell r="N183">
            <v>500.41</v>
          </cell>
          <cell r="O183">
            <v>54.49</v>
          </cell>
          <cell r="P183">
            <v>224.37</v>
          </cell>
          <cell r="Q183">
            <v>80.27</v>
          </cell>
          <cell r="R183">
            <v>175.66</v>
          </cell>
          <cell r="S183">
            <v>0.15</v>
          </cell>
          <cell r="T183">
            <v>6.3</v>
          </cell>
          <cell r="U183">
            <v>3728.41</v>
          </cell>
        </row>
        <row r="184">
          <cell r="F184" t="str">
            <v>CPRDIV_GR_TOT.SEI</v>
          </cell>
          <cell r="G184">
            <v>3.29</v>
          </cell>
          <cell r="H184">
            <v>0.37</v>
          </cell>
          <cell r="I184">
            <v>0.21</v>
          </cell>
          <cell r="J184">
            <v>0.11</v>
          </cell>
          <cell r="K184">
            <v>3.98</v>
          </cell>
          <cell r="L184">
            <v>2.9</v>
          </cell>
          <cell r="M184">
            <v>119.58</v>
          </cell>
          <cell r="N184">
            <v>3.06</v>
          </cell>
          <cell r="O184">
            <v>23.38</v>
          </cell>
          <cell r="P184">
            <v>22.39</v>
          </cell>
          <cell r="Q184">
            <v>11.82</v>
          </cell>
          <cell r="R184">
            <v>12.8</v>
          </cell>
          <cell r="T184">
            <v>4.83</v>
          </cell>
          <cell r="U184">
            <v>205.15</v>
          </cell>
        </row>
        <row r="185">
          <cell r="F185" t="str">
            <v>CPRDIV_GR_TOT.SFERA</v>
          </cell>
          <cell r="G185">
            <v>0.43</v>
          </cell>
          <cell r="H185">
            <v>0.43</v>
          </cell>
          <cell r="I185">
            <v>0.05</v>
          </cell>
          <cell r="J185">
            <v>0.03</v>
          </cell>
          <cell r="K185">
            <v>0.51</v>
          </cell>
          <cell r="L185">
            <v>2.9</v>
          </cell>
          <cell r="M185">
            <v>120.63</v>
          </cell>
          <cell r="N185">
            <v>3.06</v>
          </cell>
          <cell r="O185">
            <v>23.57</v>
          </cell>
          <cell r="P185">
            <v>22.57</v>
          </cell>
          <cell r="Q185">
            <v>11.91</v>
          </cell>
          <cell r="R185">
            <v>12.8</v>
          </cell>
          <cell r="T185">
            <v>4.83</v>
          </cell>
          <cell r="U185">
            <v>206.66</v>
          </cell>
        </row>
        <row r="186">
          <cell r="F186" t="str">
            <v>CPRDIV_GR_TOT.TERNA</v>
          </cell>
          <cell r="G186">
            <v>0.03</v>
          </cell>
          <cell r="H186">
            <v>0.43</v>
          </cell>
          <cell r="I186">
            <v>0.04</v>
          </cell>
          <cell r="J186">
            <v>0.02</v>
          </cell>
          <cell r="K186">
            <v>0.09</v>
          </cell>
          <cell r="L186">
            <v>2.91</v>
          </cell>
          <cell r="M186">
            <v>120.64</v>
          </cell>
          <cell r="N186">
            <v>3.06</v>
          </cell>
          <cell r="O186">
            <v>27.65</v>
          </cell>
          <cell r="P186">
            <v>22.65</v>
          </cell>
          <cell r="Q186">
            <v>11.89</v>
          </cell>
          <cell r="R186">
            <v>12.8</v>
          </cell>
          <cell r="T186">
            <v>4.83</v>
          </cell>
          <cell r="U186">
            <v>211.24</v>
          </cell>
        </row>
        <row r="187">
          <cell r="F187" t="str">
            <v>CPRDIV_GR_TOT.WIND</v>
          </cell>
          <cell r="G187">
            <v>6.58</v>
          </cell>
          <cell r="H187">
            <v>0.43</v>
          </cell>
          <cell r="I187">
            <v>0.79</v>
          </cell>
          <cell r="J187">
            <v>0.46</v>
          </cell>
          <cell r="K187">
            <v>7.83</v>
          </cell>
          <cell r="L187">
            <v>2.9</v>
          </cell>
          <cell r="M187">
            <v>120.63</v>
          </cell>
          <cell r="N187">
            <v>3.06</v>
          </cell>
          <cell r="O187">
            <v>23.57</v>
          </cell>
          <cell r="P187">
            <v>22.57</v>
          </cell>
          <cell r="Q187">
            <v>11.91</v>
          </cell>
          <cell r="R187">
            <v>12.8</v>
          </cell>
          <cell r="T187">
            <v>4.83</v>
          </cell>
          <cell r="U187">
            <v>206.66</v>
          </cell>
        </row>
        <row r="188">
          <cell r="F188" t="str">
            <v>CPRDIV_TOT</v>
          </cell>
          <cell r="G188">
            <v>69.94</v>
          </cell>
          <cell r="H188">
            <v>8.36</v>
          </cell>
          <cell r="I188">
            <v>8.91</v>
          </cell>
          <cell r="J188">
            <v>6.18</v>
          </cell>
          <cell r="K188">
            <v>93.39</v>
          </cell>
          <cell r="L188">
            <v>2.9</v>
          </cell>
          <cell r="M188">
            <v>120.63</v>
          </cell>
          <cell r="N188">
            <v>3.06</v>
          </cell>
          <cell r="O188">
            <v>27.64</v>
          </cell>
          <cell r="P188">
            <v>22.83</v>
          </cell>
          <cell r="Q188">
            <v>11.98</v>
          </cell>
          <cell r="R188">
            <v>12.8</v>
          </cell>
          <cell r="T188">
            <v>4.83</v>
          </cell>
          <cell r="U188">
            <v>211.49</v>
          </cell>
        </row>
        <row r="189">
          <cell r="F189" t="str">
            <v>CPRDIV_TOT.ESERCIZIO</v>
          </cell>
          <cell r="G189">
            <v>69.94</v>
          </cell>
          <cell r="H189">
            <v>8.23</v>
          </cell>
          <cell r="I189">
            <v>8.91</v>
          </cell>
          <cell r="J189">
            <v>6.18</v>
          </cell>
          <cell r="K189">
            <v>93.26</v>
          </cell>
          <cell r="L189">
            <v>2.91</v>
          </cell>
          <cell r="M189">
            <v>120.64</v>
          </cell>
          <cell r="N189">
            <v>3.06</v>
          </cell>
          <cell r="O189">
            <v>27.65</v>
          </cell>
          <cell r="P189">
            <v>22.65</v>
          </cell>
          <cell r="Q189">
            <v>11.89</v>
          </cell>
          <cell r="R189">
            <v>12.8</v>
          </cell>
          <cell r="T189">
            <v>4.83</v>
          </cell>
          <cell r="U189">
            <v>211.24</v>
          </cell>
        </row>
        <row r="190">
          <cell r="F190" t="str">
            <v>CPRDIV_TOT.LIC</v>
          </cell>
          <cell r="H190">
            <v>0.13</v>
          </cell>
          <cell r="K190">
            <v>0.13</v>
          </cell>
          <cell r="M190">
            <v>40.06</v>
          </cell>
          <cell r="O190">
            <v>10.02</v>
          </cell>
          <cell r="P190">
            <v>4.88</v>
          </cell>
          <cell r="Q190">
            <v>0.56999999999999995</v>
          </cell>
          <cell r="U190">
            <v>55.53</v>
          </cell>
        </row>
        <row r="191">
          <cell r="F191" t="str">
            <v>CPRDIV_TZ</v>
          </cell>
          <cell r="G191">
            <v>32.94</v>
          </cell>
          <cell r="H191">
            <v>4.46</v>
          </cell>
          <cell r="I191">
            <v>4.22</v>
          </cell>
          <cell r="J191">
            <v>3.81</v>
          </cell>
          <cell r="K191">
            <v>45.43</v>
          </cell>
          <cell r="M191">
            <v>40.06</v>
          </cell>
          <cell r="O191">
            <v>10.02</v>
          </cell>
          <cell r="P191">
            <v>4.88</v>
          </cell>
          <cell r="Q191">
            <v>0.56999999999999995</v>
          </cell>
          <cell r="U191">
            <v>55.53</v>
          </cell>
        </row>
        <row r="192">
          <cell r="F192" t="str">
            <v>CPRDIV_TZ.ESERCIZIO</v>
          </cell>
          <cell r="G192">
            <v>32.94</v>
          </cell>
          <cell r="H192">
            <v>0.03</v>
          </cell>
          <cell r="I192">
            <v>0.35</v>
          </cell>
          <cell r="J192">
            <v>3.81</v>
          </cell>
          <cell r="K192">
            <v>45.3</v>
          </cell>
          <cell r="L192">
            <v>1.25</v>
          </cell>
          <cell r="M192">
            <v>37</v>
          </cell>
          <cell r="N192">
            <v>1.44</v>
          </cell>
          <cell r="O192">
            <v>3.9</v>
          </cell>
          <cell r="P192">
            <v>4.6900000000000004</v>
          </cell>
          <cell r="Q192">
            <v>2.37</v>
          </cell>
          <cell r="T192">
            <v>0.1</v>
          </cell>
          <cell r="U192">
            <v>51.13</v>
          </cell>
        </row>
        <row r="193">
          <cell r="F193" t="str">
            <v>CPRDIV_TZ.LIC</v>
          </cell>
          <cell r="H193">
            <v>0.13</v>
          </cell>
          <cell r="K193">
            <v>0.13</v>
          </cell>
          <cell r="L193">
            <v>0.04</v>
          </cell>
          <cell r="M193">
            <v>2.4500000000000002</v>
          </cell>
          <cell r="N193">
            <v>0.05</v>
          </cell>
          <cell r="O193">
            <v>0.59</v>
          </cell>
          <cell r="P193">
            <v>0.48</v>
          </cell>
          <cell r="Q193">
            <v>0.25</v>
          </cell>
          <cell r="T193">
            <v>0.1</v>
          </cell>
          <cell r="U193">
            <v>3.97</v>
          </cell>
        </row>
        <row r="194">
          <cell r="F194" t="str">
            <v>CPRESTTOT_EB</v>
          </cell>
          <cell r="G194">
            <v>69.94</v>
          </cell>
          <cell r="H194">
            <v>8.36</v>
          </cell>
          <cell r="I194">
            <v>8.91</v>
          </cell>
          <cell r="J194">
            <v>6.18</v>
          </cell>
          <cell r="K194">
            <v>93.39</v>
          </cell>
          <cell r="M194">
            <v>0.03</v>
          </cell>
          <cell r="N194">
            <v>0.06</v>
          </cell>
          <cell r="O194">
            <v>0.01</v>
          </cell>
          <cell r="P194">
            <v>0.04</v>
          </cell>
          <cell r="Q194">
            <v>0.06</v>
          </cell>
          <cell r="U194">
            <v>0.2</v>
          </cell>
        </row>
        <row r="195">
          <cell r="F195" t="str">
            <v>CR_CCSE</v>
          </cell>
          <cell r="G195">
            <v>115.12</v>
          </cell>
          <cell r="H195">
            <v>40.31</v>
          </cell>
          <cell r="I195">
            <v>0.35</v>
          </cell>
          <cell r="J195">
            <v>3.01</v>
          </cell>
          <cell r="K195">
            <v>169.48</v>
          </cell>
          <cell r="O195">
            <v>0.08</v>
          </cell>
          <cell r="U195">
            <v>0.43</v>
          </cell>
        </row>
        <row r="196">
          <cell r="F196" t="str">
            <v>CR_CCSE.APE</v>
          </cell>
          <cell r="G196">
            <v>172.71</v>
          </cell>
          <cell r="H196">
            <v>51.29</v>
          </cell>
          <cell r="I196">
            <v>22.04</v>
          </cell>
          <cell r="J196">
            <v>6.45</v>
          </cell>
          <cell r="K196">
            <v>252.49</v>
          </cell>
          <cell r="O196">
            <v>0.01</v>
          </cell>
          <cell r="U196">
            <v>0.01</v>
          </cell>
        </row>
        <row r="197">
          <cell r="F197" t="str">
            <v>CR_CCSE.CHI</v>
          </cell>
          <cell r="G197">
            <v>115.12</v>
          </cell>
          <cell r="H197">
            <v>40.31</v>
          </cell>
          <cell r="I197">
            <v>11.04</v>
          </cell>
          <cell r="J197">
            <v>3.01</v>
          </cell>
          <cell r="K197">
            <v>169.48</v>
          </cell>
          <cell r="L197">
            <v>0.49</v>
          </cell>
          <cell r="M197">
            <v>11.57</v>
          </cell>
          <cell r="N197">
            <v>0.68</v>
          </cell>
          <cell r="O197">
            <v>1.28</v>
          </cell>
          <cell r="P197">
            <v>1.72</v>
          </cell>
          <cell r="Q197">
            <v>0.53</v>
          </cell>
          <cell r="U197">
            <v>16.27</v>
          </cell>
        </row>
        <row r="198">
          <cell r="F198" t="str">
            <v>CR_CCSE.MOV</v>
          </cell>
          <cell r="G198">
            <v>-57.59</v>
          </cell>
          <cell r="H198">
            <v>-10.98</v>
          </cell>
          <cell r="I198">
            <v>-11</v>
          </cell>
          <cell r="J198">
            <v>-3.44</v>
          </cell>
          <cell r="K198">
            <v>-83.01</v>
          </cell>
          <cell r="L198">
            <v>0.02</v>
          </cell>
          <cell r="M198">
            <v>0.3</v>
          </cell>
          <cell r="N198">
            <v>0.1</v>
          </cell>
          <cell r="O198">
            <v>0.02</v>
          </cell>
          <cell r="P198">
            <v>0.16</v>
          </cell>
          <cell r="U198">
            <v>0.6</v>
          </cell>
        </row>
        <row r="199">
          <cell r="F199" t="str">
            <v>CR_CCSE.STO</v>
          </cell>
          <cell r="G199">
            <v>115.12</v>
          </cell>
          <cell r="H199">
            <v>40.31</v>
          </cell>
          <cell r="I199">
            <v>11.04</v>
          </cell>
          <cell r="J199">
            <v>3.01</v>
          </cell>
          <cell r="K199">
            <v>169.48</v>
          </cell>
          <cell r="M199">
            <v>0.16</v>
          </cell>
          <cell r="U199">
            <v>0.16</v>
          </cell>
        </row>
        <row r="200">
          <cell r="F200" t="str">
            <v>CR_COM_TOT</v>
          </cell>
          <cell r="G200">
            <v>1721.78</v>
          </cell>
          <cell r="H200">
            <v>101.36</v>
          </cell>
          <cell r="I200">
            <v>101.22</v>
          </cell>
          <cell r="J200">
            <v>33.6</v>
          </cell>
          <cell r="K200">
            <v>1957.96</v>
          </cell>
          <cell r="M200">
            <v>0.05</v>
          </cell>
          <cell r="O200">
            <v>0.01</v>
          </cell>
          <cell r="U200">
            <v>0.06</v>
          </cell>
        </row>
        <row r="201">
          <cell r="F201" t="str">
            <v>CR_COM_TZ_TOT</v>
          </cell>
          <cell r="G201">
            <v>248.77</v>
          </cell>
          <cell r="H201">
            <v>75.3</v>
          </cell>
          <cell r="I201">
            <v>2.2999999999999998</v>
          </cell>
          <cell r="J201">
            <v>1.31</v>
          </cell>
          <cell r="K201">
            <v>327.68</v>
          </cell>
          <cell r="M201">
            <v>7.0000000000000007E-2</v>
          </cell>
          <cell r="U201">
            <v>7.0000000000000007E-2</v>
          </cell>
        </row>
        <row r="202">
          <cell r="F202" t="str">
            <v>CR_DIV_GR</v>
          </cell>
          <cell r="G202">
            <v>652.42999999999995</v>
          </cell>
          <cell r="H202">
            <v>3.29</v>
          </cell>
          <cell r="J202">
            <v>0.27</v>
          </cell>
          <cell r="K202">
            <v>655.99</v>
          </cell>
          <cell r="O202">
            <v>0.32</v>
          </cell>
          <cell r="P202">
            <v>0.11</v>
          </cell>
          <cell r="Q202">
            <v>0.3</v>
          </cell>
          <cell r="U202">
            <v>0.73</v>
          </cell>
        </row>
        <row r="203">
          <cell r="F203" t="str">
            <v>CR_DIV_GR.APE</v>
          </cell>
          <cell r="G203">
            <v>2.99</v>
          </cell>
          <cell r="H203">
            <v>0.02</v>
          </cell>
          <cell r="I203">
            <v>17.18</v>
          </cell>
          <cell r="J203">
            <v>2.02</v>
          </cell>
          <cell r="K203">
            <v>26.79</v>
          </cell>
          <cell r="L203">
            <v>0.54</v>
          </cell>
          <cell r="M203">
            <v>5.6</v>
          </cell>
          <cell r="N203">
            <v>0.41</v>
          </cell>
          <cell r="O203">
            <v>1.21</v>
          </cell>
          <cell r="P203">
            <v>1.0900000000000001</v>
          </cell>
          <cell r="Q203">
            <v>0.56999999999999995</v>
          </cell>
          <cell r="U203">
            <v>9.44</v>
          </cell>
        </row>
        <row r="204">
          <cell r="F204" t="str">
            <v>CR_DIV_GR.APE.CORPORATE</v>
          </cell>
          <cell r="H204">
            <v>4.5999999999999996</v>
          </cell>
          <cell r="I204">
            <v>17.18</v>
          </cell>
          <cell r="J204">
            <v>2.02</v>
          </cell>
          <cell r="K204">
            <v>23.8</v>
          </cell>
          <cell r="M204">
            <v>0.11</v>
          </cell>
          <cell r="U204">
            <v>0.11</v>
          </cell>
        </row>
        <row r="205">
          <cell r="F205" t="str">
            <v>CR_DIV_GR.APE.EN_FTL</v>
          </cell>
          <cell r="G205">
            <v>2.95</v>
          </cell>
          <cell r="K205">
            <v>2.95</v>
          </cell>
          <cell r="M205">
            <v>0.75</v>
          </cell>
          <cell r="Q205">
            <v>0.04</v>
          </cell>
          <cell r="U205">
            <v>0.79</v>
          </cell>
        </row>
        <row r="206">
          <cell r="F206" t="str">
            <v>CR_DIV_GR.APE.SEI</v>
          </cell>
          <cell r="G206">
            <v>0.04</v>
          </cell>
          <cell r="K206">
            <v>0.04</v>
          </cell>
          <cell r="L206">
            <v>0.12</v>
          </cell>
          <cell r="M206">
            <v>3.29</v>
          </cell>
          <cell r="N206">
            <v>0.09</v>
          </cell>
          <cell r="O206">
            <v>0.37</v>
          </cell>
          <cell r="P206">
            <v>0.21</v>
          </cell>
          <cell r="Q206">
            <v>0.11</v>
          </cell>
          <cell r="U206">
            <v>4.1900000000000004</v>
          </cell>
        </row>
        <row r="207">
          <cell r="F207" t="str">
            <v>CR_DIV_GR.CHI</v>
          </cell>
          <cell r="G207">
            <v>652.42999999999995</v>
          </cell>
          <cell r="H207">
            <v>3.29</v>
          </cell>
          <cell r="J207">
            <v>0.27</v>
          </cell>
          <cell r="K207">
            <v>655.99</v>
          </cell>
          <cell r="M207">
            <v>0.43</v>
          </cell>
          <cell r="N207">
            <v>0.05</v>
          </cell>
          <cell r="P207">
            <v>0.05</v>
          </cell>
          <cell r="Q207">
            <v>0.03</v>
          </cell>
          <cell r="U207">
            <v>0.56000000000000005</v>
          </cell>
        </row>
        <row r="208">
          <cell r="F208" t="str">
            <v>CR_DIV_GR.CHI.CORPORATE</v>
          </cell>
          <cell r="G208">
            <v>628.4</v>
          </cell>
          <cell r="H208">
            <v>3.18</v>
          </cell>
          <cell r="J208">
            <v>0.27</v>
          </cell>
          <cell r="K208">
            <v>631.85</v>
          </cell>
          <cell r="M208">
            <v>0.03</v>
          </cell>
          <cell r="P208">
            <v>0.04</v>
          </cell>
          <cell r="Q208">
            <v>0.02</v>
          </cell>
          <cell r="U208">
            <v>0.09</v>
          </cell>
        </row>
        <row r="209">
          <cell r="F209" t="str">
            <v>CR_DIV_GR.CHI.EN_FTL</v>
          </cell>
          <cell r="G209">
            <v>20.65</v>
          </cell>
          <cell r="K209">
            <v>20.65</v>
          </cell>
          <cell r="L209">
            <v>0.04</v>
          </cell>
          <cell r="M209">
            <v>6.58</v>
          </cell>
          <cell r="P209">
            <v>0.79</v>
          </cell>
          <cell r="Q209">
            <v>0.46</v>
          </cell>
          <cell r="U209">
            <v>7.87</v>
          </cell>
        </row>
        <row r="210">
          <cell r="F210" t="str">
            <v>CR_DIV_GR.CHI.EN_HYDRO</v>
          </cell>
          <cell r="H210">
            <v>0.01</v>
          </cell>
          <cell r="I210">
            <v>0.35</v>
          </cell>
          <cell r="K210">
            <v>0.01</v>
          </cell>
          <cell r="L210">
            <v>1.25</v>
          </cell>
          <cell r="M210">
            <v>37</v>
          </cell>
          <cell r="N210">
            <v>1.44</v>
          </cell>
          <cell r="O210">
            <v>3.9</v>
          </cell>
          <cell r="P210">
            <v>4.6900000000000004</v>
          </cell>
          <cell r="Q210">
            <v>2.37</v>
          </cell>
          <cell r="T210">
            <v>0.1</v>
          </cell>
          <cell r="U210">
            <v>51.13</v>
          </cell>
        </row>
        <row r="211">
          <cell r="F211" t="str">
            <v>CR_DIV_GR.CHI.SEI</v>
          </cell>
          <cell r="G211">
            <v>1.48</v>
          </cell>
          <cell r="H211">
            <v>0.01</v>
          </cell>
          <cell r="K211">
            <v>1.48</v>
          </cell>
          <cell r="L211">
            <v>0.04</v>
          </cell>
          <cell r="M211">
            <v>2.4500000000000002</v>
          </cell>
          <cell r="N211">
            <v>0.05</v>
          </cell>
          <cell r="O211">
            <v>0.59</v>
          </cell>
          <cell r="P211">
            <v>0.48</v>
          </cell>
          <cell r="Q211">
            <v>0.25</v>
          </cell>
          <cell r="T211">
            <v>0.1</v>
          </cell>
          <cell r="U211">
            <v>3.97</v>
          </cell>
        </row>
        <row r="212">
          <cell r="F212" t="str">
            <v>CR_DIV_GR.CHI.SFERA</v>
          </cell>
          <cell r="G212">
            <v>0.43</v>
          </cell>
          <cell r="H212">
            <v>0.09</v>
          </cell>
          <cell r="K212">
            <v>0.52</v>
          </cell>
          <cell r="M212">
            <v>0.03</v>
          </cell>
          <cell r="N212">
            <v>0.06</v>
          </cell>
          <cell r="O212">
            <v>0.01</v>
          </cell>
          <cell r="P212">
            <v>0.04</v>
          </cell>
          <cell r="Q212">
            <v>0.06</v>
          </cell>
          <cell r="U212">
            <v>0.2</v>
          </cell>
        </row>
        <row r="213">
          <cell r="F213" t="str">
            <v>CR_DIV_GR.CHI.TERNA</v>
          </cell>
          <cell r="H213">
            <v>0.01</v>
          </cell>
          <cell r="I213">
            <v>0.35</v>
          </cell>
          <cell r="K213">
            <v>0.01</v>
          </cell>
          <cell r="O213">
            <v>0.08</v>
          </cell>
          <cell r="U213">
            <v>0.43</v>
          </cell>
        </row>
        <row r="214">
          <cell r="F214" t="str">
            <v>CR_DIV_GR.CHI.WIND</v>
          </cell>
          <cell r="G214">
            <v>1.47</v>
          </cell>
          <cell r="K214">
            <v>1.47</v>
          </cell>
          <cell r="O214">
            <v>0.01</v>
          </cell>
          <cell r="U214">
            <v>0.01</v>
          </cell>
        </row>
        <row r="215">
          <cell r="F215" t="str">
            <v>CR_DIV_GR.MOV</v>
          </cell>
          <cell r="G215">
            <v>649.44000000000005</v>
          </cell>
          <cell r="H215">
            <v>-1.31</v>
          </cell>
          <cell r="I215">
            <v>-17.18</v>
          </cell>
          <cell r="J215">
            <v>-1.75</v>
          </cell>
          <cell r="K215">
            <v>629.20000000000005</v>
          </cell>
          <cell r="L215">
            <v>0.49</v>
          </cell>
          <cell r="M215">
            <v>11.57</v>
          </cell>
          <cell r="N215">
            <v>0.68</v>
          </cell>
          <cell r="O215">
            <v>1.28</v>
          </cell>
          <cell r="P215">
            <v>1.72</v>
          </cell>
          <cell r="Q215">
            <v>0.53</v>
          </cell>
          <cell r="U215">
            <v>16.27</v>
          </cell>
        </row>
        <row r="216">
          <cell r="F216" t="str">
            <v>CR_DIV_GR.MOV.CORPORATE</v>
          </cell>
          <cell r="G216">
            <v>628.4</v>
          </cell>
          <cell r="H216">
            <v>-1.42</v>
          </cell>
          <cell r="I216">
            <v>-17.18</v>
          </cell>
          <cell r="J216">
            <v>-1.75</v>
          </cell>
          <cell r="K216">
            <v>608.04999999999995</v>
          </cell>
          <cell r="L216">
            <v>0.02</v>
          </cell>
          <cell r="M216">
            <v>0.3</v>
          </cell>
          <cell r="N216">
            <v>0.1</v>
          </cell>
          <cell r="O216">
            <v>0.02</v>
          </cell>
          <cell r="P216">
            <v>0.16</v>
          </cell>
          <cell r="U216">
            <v>0.6</v>
          </cell>
        </row>
        <row r="217">
          <cell r="F217" t="str">
            <v>CR_DIV_GR.MOV.EN_FTL</v>
          </cell>
          <cell r="G217">
            <v>17.7</v>
          </cell>
          <cell r="K217">
            <v>17.7</v>
          </cell>
          <cell r="M217">
            <v>0.16</v>
          </cell>
          <cell r="U217">
            <v>0.16</v>
          </cell>
        </row>
        <row r="218">
          <cell r="F218" t="str">
            <v>CR_DIV_GR.MOV.EN_HYDRO</v>
          </cell>
          <cell r="H218">
            <v>0.01</v>
          </cell>
          <cell r="K218">
            <v>0.01</v>
          </cell>
          <cell r="M218">
            <v>0.05</v>
          </cell>
          <cell r="O218">
            <v>0.01</v>
          </cell>
          <cell r="U218">
            <v>0.06</v>
          </cell>
        </row>
        <row r="219">
          <cell r="F219" t="str">
            <v>CR_DIV_GR.MOV.SEI</v>
          </cell>
          <cell r="G219">
            <v>1.44</v>
          </cell>
          <cell r="K219">
            <v>1.44</v>
          </cell>
          <cell r="M219">
            <v>7.0000000000000007E-2</v>
          </cell>
          <cell r="U219">
            <v>7.0000000000000007E-2</v>
          </cell>
        </row>
        <row r="220">
          <cell r="F220" t="str">
            <v>CR_DIV_GR.MOV.SFERA</v>
          </cell>
          <cell r="G220">
            <v>0.43</v>
          </cell>
          <cell r="H220">
            <v>0.09</v>
          </cell>
          <cell r="K220">
            <v>0.52</v>
          </cell>
          <cell r="O220">
            <v>0.32</v>
          </cell>
          <cell r="P220">
            <v>0.11</v>
          </cell>
          <cell r="Q220">
            <v>0.3</v>
          </cell>
          <cell r="U220">
            <v>0.73</v>
          </cell>
        </row>
        <row r="221">
          <cell r="F221" t="str">
            <v>CR_DIV_GR.MOV.TERNA</v>
          </cell>
          <cell r="H221">
            <v>0.01</v>
          </cell>
          <cell r="K221">
            <v>0.01</v>
          </cell>
          <cell r="L221">
            <v>0.54</v>
          </cell>
          <cell r="M221">
            <v>5.6</v>
          </cell>
          <cell r="N221">
            <v>0.41</v>
          </cell>
          <cell r="O221">
            <v>1.21</v>
          </cell>
          <cell r="P221">
            <v>1.0900000000000001</v>
          </cell>
          <cell r="Q221">
            <v>0.56999999999999995</v>
          </cell>
          <cell r="U221">
            <v>9.44</v>
          </cell>
        </row>
        <row r="222">
          <cell r="F222" t="str">
            <v>CR_DIV_GR.MOV.WIND</v>
          </cell>
          <cell r="G222">
            <v>1.47</v>
          </cell>
          <cell r="K222">
            <v>1.47</v>
          </cell>
          <cell r="M222">
            <v>0.11</v>
          </cell>
          <cell r="U222">
            <v>0.11</v>
          </cell>
        </row>
        <row r="223">
          <cell r="F223" t="str">
            <v>CR_DIV_GR.STO</v>
          </cell>
          <cell r="G223">
            <v>652.42999999999995</v>
          </cell>
          <cell r="H223">
            <v>3.29</v>
          </cell>
          <cell r="J223">
            <v>0.27</v>
          </cell>
          <cell r="K223">
            <v>655.99</v>
          </cell>
          <cell r="M223">
            <v>0.75</v>
          </cell>
          <cell r="Q223">
            <v>0.04</v>
          </cell>
          <cell r="U223">
            <v>0.79</v>
          </cell>
        </row>
        <row r="224">
          <cell r="F224" t="str">
            <v>CR_DIV_TOT</v>
          </cell>
          <cell r="G224">
            <v>725.04</v>
          </cell>
          <cell r="H224">
            <v>55.38</v>
          </cell>
          <cell r="I224">
            <v>37.14</v>
          </cell>
          <cell r="J224">
            <v>2.71</v>
          </cell>
          <cell r="K224">
            <v>820.27</v>
          </cell>
          <cell r="L224">
            <v>0.12</v>
          </cell>
          <cell r="M224">
            <v>3.29</v>
          </cell>
          <cell r="N224">
            <v>0.09</v>
          </cell>
          <cell r="O224">
            <v>0.37</v>
          </cell>
          <cell r="P224">
            <v>0.21</v>
          </cell>
          <cell r="Q224">
            <v>0.11</v>
          </cell>
          <cell r="U224">
            <v>4.1900000000000004</v>
          </cell>
        </row>
        <row r="225">
          <cell r="F225" t="str">
            <v>CR_DIV_TOT.APE</v>
          </cell>
          <cell r="G225">
            <v>66.5</v>
          </cell>
          <cell r="H225">
            <v>11.79</v>
          </cell>
          <cell r="I225">
            <v>85.78</v>
          </cell>
          <cell r="J225">
            <v>3.98</v>
          </cell>
          <cell r="K225">
            <v>168.05</v>
          </cell>
          <cell r="M225">
            <v>0.43</v>
          </cell>
          <cell r="N225">
            <v>0.05</v>
          </cell>
          <cell r="P225">
            <v>0.05</v>
          </cell>
          <cell r="Q225">
            <v>0.03</v>
          </cell>
          <cell r="U225">
            <v>0.56000000000000005</v>
          </cell>
        </row>
        <row r="226">
          <cell r="F226" t="str">
            <v>CR_DIV_TOT.CHI</v>
          </cell>
          <cell r="G226">
            <v>725.04</v>
          </cell>
          <cell r="H226">
            <v>55.38</v>
          </cell>
          <cell r="I226">
            <v>37.14</v>
          </cell>
          <cell r="J226">
            <v>2.71</v>
          </cell>
          <cell r="K226">
            <v>820.27</v>
          </cell>
          <cell r="M226">
            <v>0.03</v>
          </cell>
          <cell r="P226">
            <v>0.04</v>
          </cell>
          <cell r="Q226">
            <v>0.02</v>
          </cell>
          <cell r="U226">
            <v>0.09</v>
          </cell>
        </row>
        <row r="227">
          <cell r="F227" t="str">
            <v>CR_DIV_TOT.MOV</v>
          </cell>
          <cell r="G227">
            <v>658.54</v>
          </cell>
          <cell r="H227">
            <v>43.59</v>
          </cell>
          <cell r="I227">
            <v>-48.64</v>
          </cell>
          <cell r="J227">
            <v>-1.27</v>
          </cell>
          <cell r="K227">
            <v>652.22</v>
          </cell>
          <cell r="L227">
            <v>0.04</v>
          </cell>
          <cell r="M227">
            <v>6.58</v>
          </cell>
          <cell r="P227">
            <v>0.79</v>
          </cell>
          <cell r="Q227">
            <v>0.46</v>
          </cell>
          <cell r="U227">
            <v>7.87</v>
          </cell>
        </row>
        <row r="228">
          <cell r="F228" t="str">
            <v>CR_DIV_TOT.STO</v>
          </cell>
          <cell r="G228">
            <v>725.04</v>
          </cell>
          <cell r="H228">
            <v>55.38</v>
          </cell>
          <cell r="I228">
            <v>37.14</v>
          </cell>
          <cell r="J228">
            <v>2.71</v>
          </cell>
          <cell r="K228">
            <v>820.27</v>
          </cell>
          <cell r="L228">
            <v>7.84</v>
          </cell>
          <cell r="M228">
            <v>69.94</v>
          </cell>
          <cell r="N228">
            <v>2.2400000000000002</v>
          </cell>
          <cell r="O228">
            <v>8.36</v>
          </cell>
          <cell r="P228">
            <v>8.91</v>
          </cell>
          <cell r="Q228">
            <v>6.18</v>
          </cell>
          <cell r="R228">
            <v>5.0999999999999996</v>
          </cell>
          <cell r="S228">
            <v>0</v>
          </cell>
          <cell r="T228">
            <v>1.46</v>
          </cell>
          <cell r="U228">
            <v>113.53</v>
          </cell>
        </row>
        <row r="229">
          <cell r="F229" t="str">
            <v>CR_DIV_TZ</v>
          </cell>
          <cell r="G229">
            <v>72.61</v>
          </cell>
          <cell r="H229">
            <v>52.09</v>
          </cell>
          <cell r="I229">
            <v>37.14</v>
          </cell>
          <cell r="J229">
            <v>2.44</v>
          </cell>
          <cell r="K229">
            <v>164.28</v>
          </cell>
          <cell r="L229">
            <v>7.84</v>
          </cell>
          <cell r="M229">
            <v>69.94</v>
          </cell>
          <cell r="N229">
            <v>2.2400000000000002</v>
          </cell>
          <cell r="O229">
            <v>8.23</v>
          </cell>
          <cell r="P229">
            <v>8.91</v>
          </cell>
          <cell r="Q229">
            <v>6.18</v>
          </cell>
          <cell r="R229">
            <v>5.0999999999999996</v>
          </cell>
          <cell r="S229">
            <v>0</v>
          </cell>
          <cell r="T229">
            <v>1.46</v>
          </cell>
          <cell r="U229">
            <v>113.4</v>
          </cell>
        </row>
        <row r="230">
          <cell r="F230" t="str">
            <v>CR_DIV_TZ.APE</v>
          </cell>
          <cell r="G230">
            <v>63.51</v>
          </cell>
          <cell r="H230">
            <v>7.19</v>
          </cell>
          <cell r="I230">
            <v>68.599999999999994</v>
          </cell>
          <cell r="J230">
            <v>1.96</v>
          </cell>
          <cell r="K230">
            <v>141.26</v>
          </cell>
          <cell r="O230">
            <v>0.13</v>
          </cell>
          <cell r="U230">
            <v>0.13</v>
          </cell>
        </row>
        <row r="231">
          <cell r="F231" t="str">
            <v>CR_DIV_TZ.CHI</v>
          </cell>
          <cell r="G231">
            <v>72.61</v>
          </cell>
          <cell r="H231">
            <v>52.09</v>
          </cell>
          <cell r="I231">
            <v>37.14</v>
          </cell>
          <cell r="J231">
            <v>2.44</v>
          </cell>
          <cell r="K231">
            <v>164.28</v>
          </cell>
          <cell r="L231">
            <v>6.59</v>
          </cell>
          <cell r="M231">
            <v>32.94</v>
          </cell>
          <cell r="N231">
            <v>0.8</v>
          </cell>
          <cell r="O231">
            <v>4.46</v>
          </cell>
          <cell r="P231">
            <v>4.22</v>
          </cell>
          <cell r="Q231">
            <v>3.81</v>
          </cell>
          <cell r="R231">
            <v>5.0999999999999996</v>
          </cell>
          <cell r="S231">
            <v>0</v>
          </cell>
          <cell r="T231">
            <v>1.36</v>
          </cell>
          <cell r="U231">
            <v>62.4</v>
          </cell>
        </row>
        <row r="232">
          <cell r="F232" t="str">
            <v>CR_DIV_TZ.MOV</v>
          </cell>
          <cell r="G232">
            <v>9.1</v>
          </cell>
          <cell r="H232">
            <v>44.9</v>
          </cell>
          <cell r="I232">
            <v>-31.46</v>
          </cell>
          <cell r="J232">
            <v>0.48</v>
          </cell>
          <cell r="K232">
            <v>23.02</v>
          </cell>
          <cell r="L232">
            <v>6.59</v>
          </cell>
          <cell r="M232">
            <v>32.94</v>
          </cell>
          <cell r="N232">
            <v>0.8</v>
          </cell>
          <cell r="O232">
            <v>4.33</v>
          </cell>
          <cell r="P232">
            <v>4.22</v>
          </cell>
          <cell r="Q232">
            <v>3.81</v>
          </cell>
          <cell r="R232">
            <v>5.0999999999999996</v>
          </cell>
          <cell r="S232">
            <v>0</v>
          </cell>
          <cell r="T232">
            <v>1.36</v>
          </cell>
          <cell r="U232">
            <v>62.27</v>
          </cell>
        </row>
        <row r="233">
          <cell r="F233" t="str">
            <v>CR_DIV_TZ.STO</v>
          </cell>
          <cell r="G233">
            <v>72.61</v>
          </cell>
          <cell r="H233">
            <v>52.09</v>
          </cell>
          <cell r="I233">
            <v>37.14</v>
          </cell>
          <cell r="J233">
            <v>2.44</v>
          </cell>
          <cell r="K233">
            <v>164.28</v>
          </cell>
          <cell r="O233">
            <v>0.13</v>
          </cell>
          <cell r="U233">
            <v>0.13</v>
          </cell>
        </row>
        <row r="234">
          <cell r="F234" t="str">
            <v>CR_ERARIO</v>
          </cell>
          <cell r="G234">
            <v>2.08</v>
          </cell>
          <cell r="H234">
            <v>0.19</v>
          </cell>
          <cell r="I234">
            <v>1.1399999999999999</v>
          </cell>
          <cell r="K234">
            <v>0.19</v>
          </cell>
          <cell r="L234">
            <v>7.84</v>
          </cell>
          <cell r="M234">
            <v>69.94</v>
          </cell>
          <cell r="N234">
            <v>2.2400000000000002</v>
          </cell>
          <cell r="O234">
            <v>8.36</v>
          </cell>
          <cell r="P234">
            <v>8.91</v>
          </cell>
          <cell r="Q234">
            <v>6.18</v>
          </cell>
          <cell r="R234">
            <v>5.0999999999999996</v>
          </cell>
          <cell r="S234">
            <v>0</v>
          </cell>
          <cell r="T234">
            <v>1.46</v>
          </cell>
          <cell r="U234">
            <v>113.53</v>
          </cell>
        </row>
        <row r="235">
          <cell r="F235" t="str">
            <v>CR_ERARIO.CHI</v>
          </cell>
          <cell r="H235">
            <v>0.19</v>
          </cell>
          <cell r="K235">
            <v>0.19</v>
          </cell>
          <cell r="M235">
            <v>115.12</v>
          </cell>
          <cell r="O235">
            <v>40.31</v>
          </cell>
          <cell r="P235">
            <v>11.04</v>
          </cell>
          <cell r="Q235">
            <v>3.01</v>
          </cell>
          <cell r="U235">
            <v>169.48</v>
          </cell>
        </row>
        <row r="236">
          <cell r="F236" t="str">
            <v>CR_ERARIO.MOV</v>
          </cell>
          <cell r="H236">
            <v>0.19</v>
          </cell>
          <cell r="K236">
            <v>0.19</v>
          </cell>
          <cell r="M236">
            <v>172.71</v>
          </cell>
          <cell r="O236">
            <v>51.29</v>
          </cell>
          <cell r="P236">
            <v>22.04</v>
          </cell>
          <cell r="Q236">
            <v>6.45</v>
          </cell>
          <cell r="U236">
            <v>252.49</v>
          </cell>
        </row>
        <row r="237">
          <cell r="F237" t="str">
            <v>CR_ERARIO.STO</v>
          </cell>
          <cell r="H237">
            <v>0.19</v>
          </cell>
          <cell r="K237">
            <v>0.19</v>
          </cell>
          <cell r="M237">
            <v>115.12</v>
          </cell>
          <cell r="O237">
            <v>40.31</v>
          </cell>
          <cell r="P237">
            <v>11.04</v>
          </cell>
          <cell r="Q237">
            <v>3.01</v>
          </cell>
          <cell r="U237">
            <v>169.48</v>
          </cell>
        </row>
        <row r="238">
          <cell r="F238" t="str">
            <v>CR_GR</v>
          </cell>
          <cell r="G238">
            <v>1473.01</v>
          </cell>
          <cell r="H238">
            <v>26.06</v>
          </cell>
          <cell r="I238">
            <v>98.92</v>
          </cell>
          <cell r="J238">
            <v>32.29</v>
          </cell>
          <cell r="K238">
            <v>1630.28</v>
          </cell>
          <cell r="M238">
            <v>-57.59</v>
          </cell>
          <cell r="O238">
            <v>-10.98</v>
          </cell>
          <cell r="P238">
            <v>-11</v>
          </cell>
          <cell r="Q238">
            <v>-3.44</v>
          </cell>
          <cell r="U238">
            <v>-83.01</v>
          </cell>
        </row>
        <row r="239">
          <cell r="F239" t="str">
            <v>CR_GR.APE</v>
          </cell>
          <cell r="G239">
            <v>829.05</v>
          </cell>
          <cell r="H239">
            <v>35.49</v>
          </cell>
          <cell r="I239">
            <v>127.79</v>
          </cell>
          <cell r="J239">
            <v>40.54</v>
          </cell>
          <cell r="K239">
            <v>1032.8699999999999</v>
          </cell>
          <cell r="M239">
            <v>115.12</v>
          </cell>
          <cell r="O239">
            <v>40.31</v>
          </cell>
          <cell r="P239">
            <v>11.04</v>
          </cell>
          <cell r="Q239">
            <v>3.01</v>
          </cell>
          <cell r="U239">
            <v>169.48</v>
          </cell>
        </row>
        <row r="240">
          <cell r="F240" t="str">
            <v>CR_GR.APE.CESAP</v>
          </cell>
          <cell r="G240">
            <v>1.1499999999999999</v>
          </cell>
          <cell r="H240">
            <v>0.05</v>
          </cell>
          <cell r="I240">
            <v>0.06</v>
          </cell>
          <cell r="J240">
            <v>0.02</v>
          </cell>
          <cell r="K240">
            <v>1.28</v>
          </cell>
          <cell r="L240">
            <v>1164.8699999999999</v>
          </cell>
          <cell r="M240">
            <v>1721.78</v>
          </cell>
          <cell r="N240">
            <v>516.70000000000005</v>
          </cell>
          <cell r="O240">
            <v>101.36</v>
          </cell>
          <cell r="P240">
            <v>101.22</v>
          </cell>
          <cell r="Q240">
            <v>33.6</v>
          </cell>
          <cell r="R240">
            <v>224.1</v>
          </cell>
          <cell r="S240">
            <v>0.03</v>
          </cell>
          <cell r="T240">
            <v>7.51</v>
          </cell>
          <cell r="U240">
            <v>3894.99</v>
          </cell>
        </row>
        <row r="241">
          <cell r="F241" t="str">
            <v>CR_GR.APE.CESI</v>
          </cell>
          <cell r="G241">
            <v>8.8000000000000007</v>
          </cell>
          <cell r="H241">
            <v>1.06</v>
          </cell>
          <cell r="I241">
            <v>14.39</v>
          </cell>
          <cell r="K241">
            <v>8.8000000000000007</v>
          </cell>
          <cell r="L241">
            <v>260.38</v>
          </cell>
          <cell r="M241">
            <v>248.77</v>
          </cell>
          <cell r="N241">
            <v>515.45000000000005</v>
          </cell>
          <cell r="O241">
            <v>75.3</v>
          </cell>
          <cell r="P241">
            <v>2.2999999999999998</v>
          </cell>
          <cell r="Q241">
            <v>1.31</v>
          </cell>
          <cell r="R241">
            <v>224.1</v>
          </cell>
          <cell r="S241">
            <v>0.03</v>
          </cell>
          <cell r="T241">
            <v>0.1</v>
          </cell>
          <cell r="U241">
            <v>1350.76</v>
          </cell>
        </row>
        <row r="242">
          <cell r="F242" t="str">
            <v>CR_GR.APE.CORPORATE</v>
          </cell>
          <cell r="G242">
            <v>143.88</v>
          </cell>
          <cell r="H242">
            <v>0.01</v>
          </cell>
          <cell r="K242">
            <v>148.61000000000001</v>
          </cell>
          <cell r="L242">
            <v>15.92</v>
          </cell>
          <cell r="M242">
            <v>652.42999999999995</v>
          </cell>
          <cell r="N242">
            <v>0.88</v>
          </cell>
          <cell r="O242">
            <v>3.29</v>
          </cell>
          <cell r="Q242">
            <v>0.27</v>
          </cell>
          <cell r="U242">
            <v>672.8</v>
          </cell>
        </row>
        <row r="243">
          <cell r="F243" t="str">
            <v>CR_GR.APE.DALM_TR</v>
          </cell>
          <cell r="G243">
            <v>0.06</v>
          </cell>
          <cell r="H243">
            <v>0.19</v>
          </cell>
          <cell r="K243">
            <v>0.13</v>
          </cell>
          <cell r="L243">
            <v>4.3899999999999997</v>
          </cell>
          <cell r="M243">
            <v>2.99</v>
          </cell>
          <cell r="N243">
            <v>1.8</v>
          </cell>
          <cell r="O243">
            <v>4.5999999999999996</v>
          </cell>
          <cell r="P243">
            <v>17.18</v>
          </cell>
          <cell r="Q243">
            <v>2.02</v>
          </cell>
          <cell r="S243">
            <v>0.01</v>
          </cell>
          <cell r="U243">
            <v>33.18</v>
          </cell>
        </row>
        <row r="244">
          <cell r="F244" t="str">
            <v>CR_GR.APE.EN_DISTR</v>
          </cell>
          <cell r="G244">
            <v>664.21</v>
          </cell>
          <cell r="H244">
            <v>0.19</v>
          </cell>
          <cell r="I244">
            <v>125</v>
          </cell>
          <cell r="J244">
            <v>37.799999999999997</v>
          </cell>
          <cell r="K244">
            <v>847.22</v>
          </cell>
          <cell r="L244">
            <v>4.3899999999999997</v>
          </cell>
          <cell r="N244">
            <v>1.8</v>
          </cell>
          <cell r="O244">
            <v>4.5999999999999996</v>
          </cell>
          <cell r="P244">
            <v>17.18</v>
          </cell>
          <cell r="Q244">
            <v>2.02</v>
          </cell>
          <cell r="S244">
            <v>0.01</v>
          </cell>
          <cell r="U244">
            <v>30.19</v>
          </cell>
        </row>
        <row r="245">
          <cell r="F245" t="str">
            <v>CR_GR.APE.EN_FTL</v>
          </cell>
          <cell r="G245">
            <v>0.66</v>
          </cell>
          <cell r="I245">
            <v>0.18</v>
          </cell>
          <cell r="K245">
            <v>0.84</v>
          </cell>
          <cell r="M245">
            <v>2.95</v>
          </cell>
          <cell r="U245">
            <v>2.95</v>
          </cell>
        </row>
        <row r="246">
          <cell r="F246" t="str">
            <v>CR_GR.APE.EN_HYDRO</v>
          </cell>
          <cell r="I246">
            <v>0.03</v>
          </cell>
          <cell r="K246">
            <v>0.03</v>
          </cell>
          <cell r="M246">
            <v>0.04</v>
          </cell>
          <cell r="U246">
            <v>0.04</v>
          </cell>
        </row>
        <row r="247">
          <cell r="F247" t="str">
            <v>CR_GR.APE.EN_POWER</v>
          </cell>
          <cell r="G247">
            <v>2.14</v>
          </cell>
          <cell r="H247">
            <v>0.01</v>
          </cell>
          <cell r="I247">
            <v>0.12</v>
          </cell>
          <cell r="K247">
            <v>2.62</v>
          </cell>
          <cell r="L247">
            <v>15.92</v>
          </cell>
          <cell r="M247">
            <v>652.42999999999995</v>
          </cell>
          <cell r="N247">
            <v>0.88</v>
          </cell>
          <cell r="O247">
            <v>3.29</v>
          </cell>
          <cell r="Q247">
            <v>0.27</v>
          </cell>
          <cell r="U247">
            <v>672.8</v>
          </cell>
        </row>
        <row r="248">
          <cell r="F248" t="str">
            <v>CR_GR.APE.EN_PROD</v>
          </cell>
          <cell r="H248">
            <v>8.1300000000000008</v>
          </cell>
          <cell r="I248">
            <v>1.43</v>
          </cell>
          <cell r="J248">
            <v>2.2200000000000002</v>
          </cell>
          <cell r="K248">
            <v>11.78</v>
          </cell>
          <cell r="L248">
            <v>15.92</v>
          </cell>
          <cell r="M248">
            <v>628.4</v>
          </cell>
          <cell r="N248">
            <v>0.88</v>
          </cell>
          <cell r="O248">
            <v>3.18</v>
          </cell>
          <cell r="Q248">
            <v>0.27</v>
          </cell>
          <cell r="U248">
            <v>648.66</v>
          </cell>
        </row>
        <row r="249">
          <cell r="F249" t="str">
            <v>CR_GR.APE.ENEL_IT</v>
          </cell>
          <cell r="H249">
            <v>0.01</v>
          </cell>
          <cell r="I249">
            <v>0.64</v>
          </cell>
          <cell r="J249">
            <v>0.39</v>
          </cell>
          <cell r="K249">
            <v>1.04</v>
          </cell>
          <cell r="M249">
            <v>20.65</v>
          </cell>
          <cell r="U249">
            <v>20.65</v>
          </cell>
        </row>
        <row r="250">
          <cell r="F250" t="str">
            <v>CR_GR.APE.ERGA</v>
          </cell>
          <cell r="G250">
            <v>1.87</v>
          </cell>
          <cell r="K250">
            <v>1.87</v>
          </cell>
          <cell r="O250">
            <v>0.01</v>
          </cell>
          <cell r="U250">
            <v>0.01</v>
          </cell>
        </row>
        <row r="251">
          <cell r="F251" t="str">
            <v>CR_GR.APE.EUROGEN</v>
          </cell>
          <cell r="G251">
            <v>2.13</v>
          </cell>
          <cell r="H251">
            <v>0.04</v>
          </cell>
          <cell r="K251">
            <v>2.17</v>
          </cell>
          <cell r="M251">
            <v>1.48</v>
          </cell>
          <cell r="U251">
            <v>1.48</v>
          </cell>
        </row>
        <row r="252">
          <cell r="F252" t="str">
            <v>CR_GR.APE.INTERPW</v>
          </cell>
          <cell r="G252">
            <v>0.67</v>
          </cell>
          <cell r="H252">
            <v>0.01</v>
          </cell>
          <cell r="I252">
            <v>0.17</v>
          </cell>
          <cell r="K252">
            <v>0.85</v>
          </cell>
          <cell r="M252">
            <v>0.43</v>
          </cell>
          <cell r="O252">
            <v>0.09</v>
          </cell>
          <cell r="U252">
            <v>0.52</v>
          </cell>
        </row>
        <row r="253">
          <cell r="F253" t="str">
            <v>CR_GR.APE.SEI</v>
          </cell>
          <cell r="G253">
            <v>0.05</v>
          </cell>
          <cell r="H253">
            <v>0.09</v>
          </cell>
          <cell r="K253">
            <v>0.14000000000000001</v>
          </cell>
          <cell r="O253">
            <v>0.01</v>
          </cell>
          <cell r="U253">
            <v>0.01</v>
          </cell>
        </row>
        <row r="254">
          <cell r="F254" t="str">
            <v>CR_GR.APE.SFERA</v>
          </cell>
          <cell r="G254">
            <v>0.02</v>
          </cell>
          <cell r="K254">
            <v>0.02</v>
          </cell>
          <cell r="M254">
            <v>1.47</v>
          </cell>
          <cell r="U254">
            <v>1.47</v>
          </cell>
        </row>
        <row r="255">
          <cell r="F255" t="str">
            <v>CR_GR.APE.TERNA</v>
          </cell>
          <cell r="G255">
            <v>0.64</v>
          </cell>
          <cell r="H255">
            <v>-0.18</v>
          </cell>
          <cell r="I255">
            <v>0.04</v>
          </cell>
          <cell r="K255">
            <v>0.73</v>
          </cell>
          <cell r="L255">
            <v>11.53</v>
          </cell>
          <cell r="M255">
            <v>649.44000000000005</v>
          </cell>
          <cell r="N255">
            <v>-0.92</v>
          </cell>
          <cell r="O255">
            <v>-1.31</v>
          </cell>
          <cell r="P255">
            <v>-17.18</v>
          </cell>
          <cell r="Q255">
            <v>-1.75</v>
          </cell>
          <cell r="S255">
            <v>-0.01</v>
          </cell>
          <cell r="U255">
            <v>639.62</v>
          </cell>
        </row>
        <row r="256">
          <cell r="F256" t="str">
            <v>CR_GR.APE.VALGEN</v>
          </cell>
          <cell r="G256">
            <v>0.08</v>
          </cell>
          <cell r="H256">
            <v>-0.18</v>
          </cell>
          <cell r="K256">
            <v>0.08</v>
          </cell>
          <cell r="L256">
            <v>11.53</v>
          </cell>
          <cell r="M256">
            <v>628.4</v>
          </cell>
          <cell r="N256">
            <v>-0.92</v>
          </cell>
          <cell r="O256">
            <v>-1.42</v>
          </cell>
          <cell r="P256">
            <v>-17.18</v>
          </cell>
          <cell r="Q256">
            <v>-1.75</v>
          </cell>
          <cell r="S256">
            <v>-0.01</v>
          </cell>
          <cell r="U256">
            <v>618.47</v>
          </cell>
        </row>
        <row r="257">
          <cell r="F257" t="str">
            <v>CR_GR.APE.WIND</v>
          </cell>
          <cell r="G257">
            <v>2.69</v>
          </cell>
          <cell r="H257">
            <v>0.53</v>
          </cell>
          <cell r="I257">
            <v>0.12</v>
          </cell>
          <cell r="J257">
            <v>0.11</v>
          </cell>
          <cell r="K257">
            <v>3.45</v>
          </cell>
          <cell r="M257">
            <v>17.7</v>
          </cell>
          <cell r="U257">
            <v>17.7</v>
          </cell>
        </row>
        <row r="258">
          <cell r="F258" t="str">
            <v>CR_GR.CHI</v>
          </cell>
          <cell r="G258">
            <v>1473.01</v>
          </cell>
          <cell r="H258">
            <v>26.06</v>
          </cell>
          <cell r="I258">
            <v>98.92</v>
          </cell>
          <cell r="J258">
            <v>32.29</v>
          </cell>
          <cell r="K258">
            <v>1630.28</v>
          </cell>
          <cell r="O258">
            <v>0.01</v>
          </cell>
          <cell r="U258">
            <v>0.01</v>
          </cell>
        </row>
        <row r="259">
          <cell r="F259" t="str">
            <v>CR_GR.CHI.CESAP</v>
          </cell>
          <cell r="G259">
            <v>1.27</v>
          </cell>
          <cell r="H259">
            <v>0.1</v>
          </cell>
          <cell r="I259">
            <v>0.04</v>
          </cell>
          <cell r="J259">
            <v>0.02</v>
          </cell>
          <cell r="K259">
            <v>1.43</v>
          </cell>
          <cell r="M259">
            <v>1.44</v>
          </cell>
          <cell r="U259">
            <v>1.44</v>
          </cell>
        </row>
        <row r="260">
          <cell r="F260" t="str">
            <v>CR_GR.CHI.CESI</v>
          </cell>
          <cell r="G260">
            <v>8.83</v>
          </cell>
          <cell r="I260">
            <v>0.01</v>
          </cell>
          <cell r="J260">
            <v>0.01</v>
          </cell>
          <cell r="K260">
            <v>8.85</v>
          </cell>
          <cell r="M260">
            <v>0.43</v>
          </cell>
          <cell r="O260">
            <v>0.09</v>
          </cell>
          <cell r="U260">
            <v>0.52</v>
          </cell>
        </row>
        <row r="261">
          <cell r="F261" t="str">
            <v>CR_GR.CHI.CORPORATE</v>
          </cell>
          <cell r="G261">
            <v>840.92</v>
          </cell>
          <cell r="K261">
            <v>840.92</v>
          </cell>
          <cell r="O261">
            <v>0.01</v>
          </cell>
          <cell r="U261">
            <v>0.01</v>
          </cell>
        </row>
        <row r="262">
          <cell r="F262" t="str">
            <v>CR_GR.CHI.DALM_TR</v>
          </cell>
          <cell r="G262">
            <v>7.0000000000000007E-2</v>
          </cell>
          <cell r="H262">
            <v>7.0000000000000007E-2</v>
          </cell>
          <cell r="K262">
            <v>0.14000000000000001</v>
          </cell>
          <cell r="M262">
            <v>1.47</v>
          </cell>
          <cell r="U262">
            <v>1.47</v>
          </cell>
        </row>
        <row r="263">
          <cell r="F263" t="str">
            <v>CR_GR.CHI.EGREEN</v>
          </cell>
          <cell r="H263">
            <v>0.42</v>
          </cell>
          <cell r="K263">
            <v>0.42</v>
          </cell>
          <cell r="L263">
            <v>15.92</v>
          </cell>
          <cell r="M263">
            <v>652.42999999999995</v>
          </cell>
          <cell r="N263">
            <v>0.88</v>
          </cell>
          <cell r="O263">
            <v>3.29</v>
          </cell>
          <cell r="Q263">
            <v>0.27</v>
          </cell>
          <cell r="U263">
            <v>672.8</v>
          </cell>
        </row>
        <row r="264">
          <cell r="F264" t="str">
            <v>CR_GR.CHI.EN_DISTR</v>
          </cell>
          <cell r="G264">
            <v>546.17999999999995</v>
          </cell>
          <cell r="H264">
            <v>23.65</v>
          </cell>
          <cell r="I264">
            <v>96.03</v>
          </cell>
          <cell r="J264">
            <v>31.44</v>
          </cell>
          <cell r="K264">
            <v>697.3</v>
          </cell>
          <cell r="L264">
            <v>26.74</v>
          </cell>
          <cell r="M264">
            <v>725.04</v>
          </cell>
          <cell r="N264">
            <v>2.63</v>
          </cell>
          <cell r="O264">
            <v>55.38</v>
          </cell>
          <cell r="P264">
            <v>37.14</v>
          </cell>
          <cell r="Q264">
            <v>2.71</v>
          </cell>
          <cell r="R264">
            <v>54.7</v>
          </cell>
          <cell r="U264">
            <v>974.19</v>
          </cell>
        </row>
        <row r="265">
          <cell r="F265" t="str">
            <v>CR_GR.CHI.EN_FTL</v>
          </cell>
          <cell r="G265">
            <v>8.16</v>
          </cell>
          <cell r="H265">
            <v>0.27</v>
          </cell>
          <cell r="K265">
            <v>8.16</v>
          </cell>
          <cell r="L265">
            <v>13.78</v>
          </cell>
          <cell r="M265">
            <v>66.5</v>
          </cell>
          <cell r="N265">
            <v>1.82</v>
          </cell>
          <cell r="O265">
            <v>11.79</v>
          </cell>
          <cell r="P265">
            <v>85.78</v>
          </cell>
          <cell r="Q265">
            <v>3.98</v>
          </cell>
          <cell r="S265">
            <v>0.01</v>
          </cell>
          <cell r="U265">
            <v>233.28</v>
          </cell>
        </row>
        <row r="266">
          <cell r="F266" t="str">
            <v>CR_GR.CHI.EN_HYDRO</v>
          </cell>
          <cell r="G266">
            <v>45.1</v>
          </cell>
          <cell r="H266">
            <v>0.06</v>
          </cell>
          <cell r="I266">
            <v>24.69</v>
          </cell>
          <cell r="J266">
            <v>0.01</v>
          </cell>
          <cell r="K266">
            <v>0.01</v>
          </cell>
          <cell r="L266">
            <v>26.74</v>
          </cell>
          <cell r="M266">
            <v>725.04</v>
          </cell>
          <cell r="N266">
            <v>2.63</v>
          </cell>
          <cell r="O266">
            <v>55.38</v>
          </cell>
          <cell r="P266">
            <v>37.14</v>
          </cell>
          <cell r="Q266">
            <v>2.71</v>
          </cell>
          <cell r="R266">
            <v>54.7</v>
          </cell>
          <cell r="U266">
            <v>974.19</v>
          </cell>
        </row>
        <row r="267">
          <cell r="F267" t="str">
            <v>CR_GR.CHI.EN_POWER</v>
          </cell>
          <cell r="G267">
            <v>0.9</v>
          </cell>
          <cell r="H267">
            <v>0.36</v>
          </cell>
          <cell r="I267">
            <v>0.04</v>
          </cell>
          <cell r="K267">
            <v>1.3</v>
          </cell>
          <cell r="L267">
            <v>12.96</v>
          </cell>
          <cell r="M267">
            <v>658.54</v>
          </cell>
          <cell r="N267">
            <v>0.81</v>
          </cell>
          <cell r="O267">
            <v>43.59</v>
          </cell>
          <cell r="P267">
            <v>-48.64</v>
          </cell>
          <cell r="Q267">
            <v>-1.27</v>
          </cell>
          <cell r="R267">
            <v>54.7</v>
          </cell>
          <cell r="S267">
            <v>-0.01</v>
          </cell>
          <cell r="U267">
            <v>740.91</v>
          </cell>
        </row>
        <row r="268">
          <cell r="F268" t="str">
            <v>CR_GR.CHI.EN_PROD</v>
          </cell>
          <cell r="G268">
            <v>45.1</v>
          </cell>
          <cell r="H268">
            <v>0.7</v>
          </cell>
          <cell r="I268">
            <v>1.93</v>
          </cell>
          <cell r="J268">
            <v>0.32</v>
          </cell>
          <cell r="K268">
            <v>2.95</v>
          </cell>
          <cell r="L268">
            <v>26.74</v>
          </cell>
          <cell r="M268">
            <v>725.04</v>
          </cell>
          <cell r="N268">
            <v>2.63</v>
          </cell>
          <cell r="O268">
            <v>55.38</v>
          </cell>
          <cell r="P268">
            <v>37.14</v>
          </cell>
          <cell r="Q268">
            <v>2.71</v>
          </cell>
          <cell r="R268">
            <v>54.7</v>
          </cell>
          <cell r="U268">
            <v>974.19</v>
          </cell>
        </row>
        <row r="269">
          <cell r="F269" t="str">
            <v>CR_GR.CHI.EN_TRADE</v>
          </cell>
          <cell r="G269">
            <v>60.53</v>
          </cell>
          <cell r="H269">
            <v>0.05</v>
          </cell>
          <cell r="I269">
            <v>24.69</v>
          </cell>
          <cell r="K269">
            <v>60.53</v>
          </cell>
          <cell r="L269">
            <v>10.82</v>
          </cell>
          <cell r="M269">
            <v>72.61</v>
          </cell>
          <cell r="N269">
            <v>1.75</v>
          </cell>
          <cell r="O269">
            <v>52.09</v>
          </cell>
          <cell r="P269">
            <v>37.14</v>
          </cell>
          <cell r="Q269">
            <v>2.44</v>
          </cell>
          <cell r="R269">
            <v>54.7</v>
          </cell>
          <cell r="U269">
            <v>301.39</v>
          </cell>
        </row>
        <row r="270">
          <cell r="F270" t="str">
            <v>CR_GR.CHI.ENEL_IT</v>
          </cell>
          <cell r="G270">
            <v>0.01</v>
          </cell>
          <cell r="H270">
            <v>0.01</v>
          </cell>
          <cell r="I270">
            <v>0.68</v>
          </cell>
          <cell r="J270">
            <v>0.35</v>
          </cell>
          <cell r="K270">
            <v>3.36</v>
          </cell>
          <cell r="L270">
            <v>9.39</v>
          </cell>
          <cell r="M270">
            <v>63.51</v>
          </cell>
          <cell r="N270">
            <v>0.02</v>
          </cell>
          <cell r="O270">
            <v>7.19</v>
          </cell>
          <cell r="P270">
            <v>68.599999999999994</v>
          </cell>
          <cell r="Q270">
            <v>1.96</v>
          </cell>
          <cell r="U270">
            <v>200.1</v>
          </cell>
        </row>
        <row r="271">
          <cell r="F271" t="str">
            <v>CR_GR.CHI.ERGA</v>
          </cell>
          <cell r="G271">
            <v>1.29</v>
          </cell>
          <cell r="H271">
            <v>0.05</v>
          </cell>
          <cell r="I271">
            <v>24.69</v>
          </cell>
          <cell r="K271">
            <v>1.29</v>
          </cell>
          <cell r="L271">
            <v>10.82</v>
          </cell>
          <cell r="M271">
            <v>72.61</v>
          </cell>
          <cell r="N271">
            <v>1.75</v>
          </cell>
          <cell r="O271">
            <v>52.09</v>
          </cell>
          <cell r="P271">
            <v>37.14</v>
          </cell>
          <cell r="Q271">
            <v>2.44</v>
          </cell>
          <cell r="R271">
            <v>54.7</v>
          </cell>
          <cell r="U271">
            <v>301.39</v>
          </cell>
        </row>
        <row r="272">
          <cell r="F272" t="str">
            <v>CR_GR.CHI.EUROGEN</v>
          </cell>
          <cell r="G272">
            <v>0.83</v>
          </cell>
          <cell r="H272">
            <v>0.03</v>
          </cell>
          <cell r="I272">
            <v>24.69</v>
          </cell>
          <cell r="K272">
            <v>0.86</v>
          </cell>
          <cell r="L272">
            <v>1.43</v>
          </cell>
          <cell r="M272">
            <v>9.1</v>
          </cell>
          <cell r="N272">
            <v>1.73</v>
          </cell>
          <cell r="O272">
            <v>44.9</v>
          </cell>
          <cell r="P272">
            <v>-31.46</v>
          </cell>
          <cell r="Q272">
            <v>0.48</v>
          </cell>
          <cell r="R272">
            <v>54.7</v>
          </cell>
          <cell r="U272">
            <v>101.29</v>
          </cell>
        </row>
        <row r="273">
          <cell r="F273" t="str">
            <v>CR_GR.CHI.INTERPW</v>
          </cell>
          <cell r="G273">
            <v>0.94</v>
          </cell>
          <cell r="H273">
            <v>0.05</v>
          </cell>
          <cell r="I273">
            <v>0.06</v>
          </cell>
          <cell r="K273">
            <v>1</v>
          </cell>
          <cell r="L273">
            <v>10.82</v>
          </cell>
          <cell r="M273">
            <v>72.61</v>
          </cell>
          <cell r="N273">
            <v>1.75</v>
          </cell>
          <cell r="O273">
            <v>52.09</v>
          </cell>
          <cell r="P273">
            <v>37.14</v>
          </cell>
          <cell r="Q273">
            <v>2.44</v>
          </cell>
          <cell r="R273">
            <v>54.7</v>
          </cell>
          <cell r="U273">
            <v>301.39</v>
          </cell>
        </row>
        <row r="274">
          <cell r="F274" t="str">
            <v>CR_GR.CHI.SEI</v>
          </cell>
          <cell r="G274">
            <v>0.08</v>
          </cell>
          <cell r="H274">
            <v>0.11</v>
          </cell>
          <cell r="K274">
            <v>0.12</v>
          </cell>
          <cell r="L274">
            <v>0.36</v>
          </cell>
          <cell r="N274">
            <v>8.0299999999999994</v>
          </cell>
          <cell r="O274">
            <v>0.19</v>
          </cell>
          <cell r="U274">
            <v>8.69</v>
          </cell>
        </row>
        <row r="275">
          <cell r="F275" t="str">
            <v>CR_GR.CHI.SFERA</v>
          </cell>
          <cell r="G275">
            <v>0.02</v>
          </cell>
          <cell r="H275">
            <v>0.02</v>
          </cell>
          <cell r="K275">
            <v>0.02</v>
          </cell>
          <cell r="L275">
            <v>1.37</v>
          </cell>
          <cell r="N275">
            <v>35.81</v>
          </cell>
          <cell r="S275">
            <v>0.01</v>
          </cell>
          <cell r="U275">
            <v>37.21</v>
          </cell>
        </row>
        <row r="276">
          <cell r="F276" t="str">
            <v>CR_GR.CHI.TERNA</v>
          </cell>
          <cell r="G276">
            <v>0.23</v>
          </cell>
          <cell r="H276">
            <v>0.11</v>
          </cell>
          <cell r="I276">
            <v>0.03</v>
          </cell>
          <cell r="K276">
            <v>0.26</v>
          </cell>
          <cell r="L276">
            <v>0.36</v>
          </cell>
          <cell r="N276">
            <v>8.0299999999999994</v>
          </cell>
          <cell r="O276">
            <v>0.19</v>
          </cell>
          <cell r="U276">
            <v>8.69</v>
          </cell>
        </row>
        <row r="277">
          <cell r="F277" t="str">
            <v>CR_GR.CHI.VALGEN</v>
          </cell>
          <cell r="G277">
            <v>0.01</v>
          </cell>
          <cell r="H277">
            <v>0.09</v>
          </cell>
          <cell r="K277">
            <v>0.01</v>
          </cell>
          <cell r="L277">
            <v>-1.01</v>
          </cell>
          <cell r="N277">
            <v>-27.78</v>
          </cell>
          <cell r="O277">
            <v>0.19</v>
          </cell>
          <cell r="S277">
            <v>-0.01</v>
          </cell>
          <cell r="U277">
            <v>-28.52</v>
          </cell>
        </row>
        <row r="278">
          <cell r="F278" t="str">
            <v>CR_GR.CHI.WIND</v>
          </cell>
          <cell r="G278">
            <v>2.74</v>
          </cell>
          <cell r="H278">
            <v>0.11</v>
          </cell>
          <cell r="I278">
            <v>0.09</v>
          </cell>
          <cell r="J278">
            <v>0.14000000000000001</v>
          </cell>
          <cell r="K278">
            <v>3.65</v>
          </cell>
          <cell r="L278">
            <v>0.36</v>
          </cell>
          <cell r="N278">
            <v>8.0299999999999994</v>
          </cell>
          <cell r="O278">
            <v>0.19</v>
          </cell>
          <cell r="U278">
            <v>8.69</v>
          </cell>
        </row>
        <row r="279">
          <cell r="F279" t="str">
            <v>CR_GR.MOV</v>
          </cell>
          <cell r="G279">
            <v>643.96</v>
          </cell>
          <cell r="H279">
            <v>-9.43</v>
          </cell>
          <cell r="I279">
            <v>-28.87</v>
          </cell>
          <cell r="J279">
            <v>-8.25</v>
          </cell>
          <cell r="K279">
            <v>597.41</v>
          </cell>
          <cell r="L279">
            <v>904.49</v>
          </cell>
          <cell r="M279">
            <v>1473.01</v>
          </cell>
          <cell r="N279">
            <v>1.25</v>
          </cell>
          <cell r="O279">
            <v>26.06</v>
          </cell>
          <cell r="P279">
            <v>98.92</v>
          </cell>
          <cell r="Q279">
            <v>32.29</v>
          </cell>
          <cell r="T279">
            <v>7.41</v>
          </cell>
          <cell r="U279">
            <v>2544.23</v>
          </cell>
        </row>
        <row r="280">
          <cell r="F280" t="str">
            <v>CR_GR.MOV.CESAP</v>
          </cell>
          <cell r="G280">
            <v>0.12</v>
          </cell>
          <cell r="H280">
            <v>0.05</v>
          </cell>
          <cell r="I280">
            <v>-0.02</v>
          </cell>
          <cell r="K280">
            <v>0.15</v>
          </cell>
          <cell r="L280">
            <v>679.36</v>
          </cell>
          <cell r="M280">
            <v>829.05</v>
          </cell>
          <cell r="N280">
            <v>1.72</v>
          </cell>
          <cell r="O280">
            <v>35.49</v>
          </cell>
          <cell r="P280">
            <v>127.79</v>
          </cell>
          <cell r="Q280">
            <v>40.54</v>
          </cell>
          <cell r="T280">
            <v>0.27</v>
          </cell>
          <cell r="U280">
            <v>1716.41</v>
          </cell>
        </row>
        <row r="281">
          <cell r="F281" t="str">
            <v>CR_GR.MOV.CESI</v>
          </cell>
          <cell r="G281">
            <v>0.03</v>
          </cell>
          <cell r="I281">
            <v>0.01</v>
          </cell>
          <cell r="J281">
            <v>0.01</v>
          </cell>
          <cell r="K281">
            <v>0.05</v>
          </cell>
          <cell r="M281">
            <v>1.1499999999999999</v>
          </cell>
          <cell r="O281">
            <v>0.05</v>
          </cell>
          <cell r="P281">
            <v>0.06</v>
          </cell>
          <cell r="Q281">
            <v>0.02</v>
          </cell>
          <cell r="U281">
            <v>1.28</v>
          </cell>
        </row>
        <row r="282">
          <cell r="F282" t="str">
            <v>CR_GR.MOV.CHI_ENERGY</v>
          </cell>
          <cell r="H282">
            <v>-0.79</v>
          </cell>
          <cell r="K282">
            <v>-0.79</v>
          </cell>
          <cell r="M282">
            <v>8.8000000000000007</v>
          </cell>
          <cell r="U282">
            <v>8.94</v>
          </cell>
        </row>
        <row r="283">
          <cell r="F283" t="str">
            <v>CR_GR.MOV.CORPORATE</v>
          </cell>
          <cell r="G283">
            <v>697.04</v>
          </cell>
          <cell r="H283">
            <v>0.01</v>
          </cell>
          <cell r="K283">
            <v>692.31</v>
          </cell>
          <cell r="U283">
            <v>0.01</v>
          </cell>
        </row>
        <row r="284">
          <cell r="F284" t="str">
            <v>CR_GR.MOV.DALM_TR</v>
          </cell>
          <cell r="G284">
            <v>0.01</v>
          </cell>
          <cell r="K284">
            <v>0.01</v>
          </cell>
          <cell r="M284">
            <v>143.88</v>
          </cell>
          <cell r="O284">
            <v>4.7300000000000004</v>
          </cell>
          <cell r="U284">
            <v>148.61000000000001</v>
          </cell>
        </row>
        <row r="285">
          <cell r="F285" t="str">
            <v>CR_GR.MOV.EN_DISTR</v>
          </cell>
          <cell r="G285">
            <v>-118.03</v>
          </cell>
          <cell r="H285">
            <v>3.44</v>
          </cell>
          <cell r="I285">
            <v>-28.97</v>
          </cell>
          <cell r="J285">
            <v>-6.36</v>
          </cell>
          <cell r="K285">
            <v>-149.91999999999999</v>
          </cell>
          <cell r="M285">
            <v>0.06</v>
          </cell>
          <cell r="O285">
            <v>7.0000000000000007E-2</v>
          </cell>
          <cell r="U285">
            <v>0.13</v>
          </cell>
        </row>
        <row r="286">
          <cell r="F286" t="str">
            <v>CR_GR.MOV.EN_FTL</v>
          </cell>
          <cell r="G286">
            <v>7.5</v>
          </cell>
          <cell r="H286">
            <v>0.02</v>
          </cell>
          <cell r="I286">
            <v>-0.18</v>
          </cell>
          <cell r="K286">
            <v>7.32</v>
          </cell>
          <cell r="M286">
            <v>664.21</v>
          </cell>
          <cell r="O286">
            <v>20.21</v>
          </cell>
          <cell r="P286">
            <v>125</v>
          </cell>
          <cell r="Q286">
            <v>37.799999999999997</v>
          </cell>
          <cell r="U286">
            <v>847.24</v>
          </cell>
        </row>
        <row r="287">
          <cell r="F287" t="str">
            <v>CR_GR.MOV.EN_HYDRO</v>
          </cell>
          <cell r="I287">
            <v>-0.03</v>
          </cell>
          <cell r="J287">
            <v>0.01</v>
          </cell>
          <cell r="K287">
            <v>-0.02</v>
          </cell>
          <cell r="M287">
            <v>0.66</v>
          </cell>
          <cell r="N287">
            <v>0.09</v>
          </cell>
          <cell r="P287">
            <v>0.18</v>
          </cell>
          <cell r="U287">
            <v>0.93</v>
          </cell>
        </row>
        <row r="288">
          <cell r="F288" t="str">
            <v>CR_GR.MOV.EN_POWER</v>
          </cell>
          <cell r="G288">
            <v>-1.24</v>
          </cell>
          <cell r="I288">
            <v>-0.08</v>
          </cell>
          <cell r="K288">
            <v>-1.32</v>
          </cell>
          <cell r="P288">
            <v>0.03</v>
          </cell>
          <cell r="U288">
            <v>0.03</v>
          </cell>
        </row>
        <row r="289">
          <cell r="F289" t="str">
            <v>CR_GR.MOV.EN_PROD</v>
          </cell>
          <cell r="H289">
            <v>-7.43</v>
          </cell>
          <cell r="I289">
            <v>0.5</v>
          </cell>
          <cell r="J289">
            <v>-1.9</v>
          </cell>
          <cell r="K289">
            <v>-8.83</v>
          </cell>
          <cell r="M289">
            <v>2.14</v>
          </cell>
          <cell r="O289">
            <v>0.36</v>
          </cell>
          <cell r="P289">
            <v>0.12</v>
          </cell>
          <cell r="U289">
            <v>2.62</v>
          </cell>
        </row>
        <row r="290">
          <cell r="F290" t="str">
            <v>CR_GR.MOV.EN_TRADE</v>
          </cell>
          <cell r="G290">
            <v>60.53</v>
          </cell>
          <cell r="K290">
            <v>60.53</v>
          </cell>
          <cell r="L290">
            <v>495.54</v>
          </cell>
          <cell r="N290">
            <v>1.18</v>
          </cell>
          <cell r="O290">
            <v>8.1300000000000008</v>
          </cell>
          <cell r="P290">
            <v>1.43</v>
          </cell>
          <cell r="Q290">
            <v>2.2200000000000002</v>
          </cell>
          <cell r="T290">
            <v>0.27</v>
          </cell>
          <cell r="U290">
            <v>508.77</v>
          </cell>
        </row>
        <row r="291">
          <cell r="F291" t="str">
            <v>CR_GR.MOV.ENEL_IT</v>
          </cell>
          <cell r="G291">
            <v>0.01</v>
          </cell>
          <cell r="I291">
            <v>0.04</v>
          </cell>
          <cell r="J291">
            <v>-0.04</v>
          </cell>
          <cell r="K291">
            <v>0.01</v>
          </cell>
          <cell r="L291">
            <v>27.19</v>
          </cell>
          <cell r="U291">
            <v>27.19</v>
          </cell>
        </row>
        <row r="292">
          <cell r="F292" t="str">
            <v>CR_GR.MOV.ERGA</v>
          </cell>
          <cell r="G292">
            <v>-0.57999999999999996</v>
          </cell>
          <cell r="K292">
            <v>-0.57999999999999996</v>
          </cell>
          <cell r="N292">
            <v>0.12</v>
          </cell>
          <cell r="O292">
            <v>0.01</v>
          </cell>
          <cell r="P292">
            <v>0.64</v>
          </cell>
          <cell r="Q292">
            <v>0.39</v>
          </cell>
          <cell r="U292">
            <v>1.1599999999999999</v>
          </cell>
        </row>
        <row r="293">
          <cell r="F293" t="str">
            <v>CR_GR.MOV.EUROGEN</v>
          </cell>
          <cell r="G293">
            <v>-1.3</v>
          </cell>
          <cell r="H293">
            <v>-0.01</v>
          </cell>
          <cell r="K293">
            <v>-1.31</v>
          </cell>
          <cell r="M293">
            <v>1.87</v>
          </cell>
          <cell r="U293">
            <v>3.89</v>
          </cell>
        </row>
        <row r="294">
          <cell r="F294" t="str">
            <v>CR_GR.MOV.INTERPW</v>
          </cell>
          <cell r="G294">
            <v>0.27</v>
          </cell>
          <cell r="H294">
            <v>-0.01</v>
          </cell>
          <cell r="I294">
            <v>-0.11</v>
          </cell>
          <cell r="K294">
            <v>0.15</v>
          </cell>
          <cell r="L294">
            <v>114.46</v>
          </cell>
          <cell r="M294">
            <v>2.13</v>
          </cell>
          <cell r="O294">
            <v>0.04</v>
          </cell>
          <cell r="U294">
            <v>116.63</v>
          </cell>
        </row>
        <row r="295">
          <cell r="F295" t="str">
            <v>CR_GR.MOV.SEI</v>
          </cell>
          <cell r="G295">
            <v>0.03</v>
          </cell>
          <cell r="H295">
            <v>-0.05</v>
          </cell>
          <cell r="K295">
            <v>-0.02</v>
          </cell>
          <cell r="L295">
            <v>42.17</v>
          </cell>
          <cell r="M295">
            <v>0.67</v>
          </cell>
          <cell r="O295">
            <v>0.01</v>
          </cell>
          <cell r="P295">
            <v>0.17</v>
          </cell>
          <cell r="U295">
            <v>43.02</v>
          </cell>
        </row>
        <row r="296">
          <cell r="F296" t="str">
            <v>CR_GR.MOV.T</v>
          </cell>
          <cell r="I296">
            <v>0.01</v>
          </cell>
          <cell r="K296">
            <v>0.01</v>
          </cell>
          <cell r="M296">
            <v>0.05</v>
          </cell>
          <cell r="N296">
            <v>0.33</v>
          </cell>
          <cell r="O296">
            <v>0.09</v>
          </cell>
          <cell r="U296">
            <v>0.47</v>
          </cell>
        </row>
        <row r="297">
          <cell r="F297" t="str">
            <v>CR_GR.MOV.TERNA</v>
          </cell>
          <cell r="G297">
            <v>-0.41</v>
          </cell>
          <cell r="H297">
            <v>-0.05</v>
          </cell>
          <cell r="I297">
            <v>-0.01</v>
          </cell>
          <cell r="K297">
            <v>-0.47</v>
          </cell>
          <cell r="M297">
            <v>0.02</v>
          </cell>
          <cell r="U297">
            <v>0.02</v>
          </cell>
        </row>
        <row r="298">
          <cell r="F298" t="str">
            <v>CR_GR.MOV.VALGEN</v>
          </cell>
          <cell r="G298">
            <v>-7.0000000000000007E-2</v>
          </cell>
          <cell r="K298">
            <v>-7.0000000000000007E-2</v>
          </cell>
          <cell r="M298">
            <v>0.64</v>
          </cell>
          <cell r="O298">
            <v>0.05</v>
          </cell>
          <cell r="P298">
            <v>0.04</v>
          </cell>
          <cell r="U298">
            <v>0.73</v>
          </cell>
        </row>
        <row r="299">
          <cell r="F299" t="str">
            <v>CR_GR.MOV.WIND</v>
          </cell>
          <cell r="G299">
            <v>0.05</v>
          </cell>
          <cell r="H299">
            <v>0.15</v>
          </cell>
          <cell r="I299">
            <v>-0.03</v>
          </cell>
          <cell r="J299">
            <v>0.03</v>
          </cell>
          <cell r="K299">
            <v>0.2</v>
          </cell>
          <cell r="M299">
            <v>0.08</v>
          </cell>
          <cell r="U299">
            <v>0.08</v>
          </cell>
        </row>
        <row r="300">
          <cell r="F300" t="str">
            <v>CR_GR.STO</v>
          </cell>
          <cell r="G300">
            <v>1473.01</v>
          </cell>
          <cell r="H300">
            <v>26.06</v>
          </cell>
          <cell r="I300">
            <v>98.92</v>
          </cell>
          <cell r="J300">
            <v>32.29</v>
          </cell>
          <cell r="K300">
            <v>1630.28</v>
          </cell>
          <cell r="M300">
            <v>2.69</v>
          </cell>
          <cell r="O300">
            <v>0.53</v>
          </cell>
          <cell r="P300">
            <v>0.12</v>
          </cell>
          <cell r="Q300">
            <v>0.11</v>
          </cell>
          <cell r="U300">
            <v>3.45</v>
          </cell>
        </row>
        <row r="301">
          <cell r="F301" t="str">
            <v>CR_TZ</v>
          </cell>
          <cell r="G301">
            <v>258.13</v>
          </cell>
          <cell r="H301">
            <v>87.51</v>
          </cell>
          <cell r="I301">
            <v>2.2999999999999998</v>
          </cell>
          <cell r="J301">
            <v>1.31</v>
          </cell>
          <cell r="K301">
            <v>349.25</v>
          </cell>
          <cell r="L301">
            <v>904.49</v>
          </cell>
          <cell r="M301">
            <v>1473.01</v>
          </cell>
          <cell r="N301">
            <v>1.25</v>
          </cell>
          <cell r="O301">
            <v>26.06</v>
          </cell>
          <cell r="P301">
            <v>98.92</v>
          </cell>
          <cell r="Q301">
            <v>32.29</v>
          </cell>
          <cell r="T301">
            <v>7.41</v>
          </cell>
          <cell r="U301">
            <v>2544.23</v>
          </cell>
        </row>
        <row r="302">
          <cell r="F302" t="str">
            <v>CR_TZ.APE</v>
          </cell>
          <cell r="G302">
            <v>65.540000000000006</v>
          </cell>
          <cell r="H302">
            <v>86.17</v>
          </cell>
          <cell r="I302">
            <v>2.52</v>
          </cell>
          <cell r="J302">
            <v>0.53</v>
          </cell>
          <cell r="K302">
            <v>154.76</v>
          </cell>
          <cell r="M302">
            <v>1.27</v>
          </cell>
          <cell r="O302">
            <v>0.1</v>
          </cell>
          <cell r="P302">
            <v>0.04</v>
          </cell>
          <cell r="Q302">
            <v>0.02</v>
          </cell>
          <cell r="U302">
            <v>1.43</v>
          </cell>
        </row>
        <row r="303">
          <cell r="F303" t="str">
            <v>CR_TZ.CHI</v>
          </cell>
          <cell r="G303">
            <v>258.13</v>
          </cell>
          <cell r="H303">
            <v>0.17</v>
          </cell>
          <cell r="I303">
            <v>2.2999999999999998</v>
          </cell>
          <cell r="J303">
            <v>1.31</v>
          </cell>
          <cell r="K303">
            <v>349.25</v>
          </cell>
          <cell r="M303">
            <v>8.83</v>
          </cell>
          <cell r="P303">
            <v>0.01</v>
          </cell>
          <cell r="Q303">
            <v>0.01</v>
          </cell>
          <cell r="U303">
            <v>9.02</v>
          </cell>
        </row>
        <row r="304">
          <cell r="F304" t="str">
            <v>CR_TZ.MOV</v>
          </cell>
          <cell r="G304">
            <v>192.59</v>
          </cell>
          <cell r="H304">
            <v>1.34</v>
          </cell>
          <cell r="I304">
            <v>-0.22</v>
          </cell>
          <cell r="J304">
            <v>0.78</v>
          </cell>
          <cell r="K304">
            <v>194.49</v>
          </cell>
          <cell r="M304">
            <v>840.92</v>
          </cell>
          <cell r="U304">
            <v>840.92</v>
          </cell>
        </row>
        <row r="305">
          <cell r="F305" t="str">
            <v>CR_TZ.STO</v>
          </cell>
          <cell r="G305">
            <v>258.13</v>
          </cell>
          <cell r="H305">
            <v>87.51</v>
          </cell>
          <cell r="I305">
            <v>2.2999999999999998</v>
          </cell>
          <cell r="J305">
            <v>1.31</v>
          </cell>
          <cell r="K305">
            <v>349.25</v>
          </cell>
          <cell r="M305">
            <v>7.0000000000000007E-2</v>
          </cell>
          <cell r="O305">
            <v>7.0000000000000007E-2</v>
          </cell>
          <cell r="U305">
            <v>0.14000000000000001</v>
          </cell>
        </row>
        <row r="306">
          <cell r="F306" t="str">
            <v>CRCCSE_EB</v>
          </cell>
          <cell r="G306">
            <v>115.12</v>
          </cell>
          <cell r="H306">
            <v>40.31</v>
          </cell>
          <cell r="I306">
            <v>11.04</v>
          </cell>
          <cell r="J306">
            <v>3.01</v>
          </cell>
          <cell r="K306">
            <v>169.48</v>
          </cell>
          <cell r="O306">
            <v>0.42</v>
          </cell>
          <cell r="U306">
            <v>0.42</v>
          </cell>
        </row>
        <row r="307">
          <cell r="F307" t="str">
            <v>CRCOMTOT_EB</v>
          </cell>
          <cell r="G307">
            <v>1721.78</v>
          </cell>
          <cell r="H307">
            <v>101.36</v>
          </cell>
          <cell r="I307">
            <v>101.22</v>
          </cell>
          <cell r="J307">
            <v>33.6</v>
          </cell>
          <cell r="K307">
            <v>1957.96</v>
          </cell>
          <cell r="M307">
            <v>546.17999999999995</v>
          </cell>
          <cell r="O307">
            <v>23.65</v>
          </cell>
          <cell r="P307">
            <v>96.03</v>
          </cell>
          <cell r="Q307">
            <v>31.44</v>
          </cell>
          <cell r="U307">
            <v>697.3</v>
          </cell>
        </row>
        <row r="308">
          <cell r="F308" t="str">
            <v>CRIP_FPE</v>
          </cell>
          <cell r="G308">
            <v>3.71</v>
          </cell>
          <cell r="H308">
            <v>0.8</v>
          </cell>
          <cell r="I308">
            <v>0.72</v>
          </cell>
          <cell r="J308">
            <v>0.39</v>
          </cell>
          <cell r="K308">
            <v>5.62</v>
          </cell>
          <cell r="M308">
            <v>8.16</v>
          </cell>
          <cell r="U308">
            <v>8.16</v>
          </cell>
        </row>
        <row r="309">
          <cell r="F309" t="str">
            <v>CSGDIV_ESE_GR</v>
          </cell>
          <cell r="G309">
            <v>2.86</v>
          </cell>
          <cell r="H309">
            <v>2.04</v>
          </cell>
          <cell r="I309">
            <v>0.36</v>
          </cell>
          <cell r="J309">
            <v>0.04</v>
          </cell>
          <cell r="K309">
            <v>5.3</v>
          </cell>
          <cell r="Q309">
            <v>0.01</v>
          </cell>
          <cell r="U309">
            <v>0.01</v>
          </cell>
        </row>
        <row r="310">
          <cell r="F310" t="str">
            <v>CSGDIV_ESE_GR.EN_DISTR</v>
          </cell>
          <cell r="G310">
            <v>1.4</v>
          </cell>
          <cell r="H310">
            <v>0.28000000000000003</v>
          </cell>
          <cell r="I310">
            <v>0.01</v>
          </cell>
          <cell r="J310">
            <v>0.01</v>
          </cell>
          <cell r="K310">
            <v>1.7</v>
          </cell>
          <cell r="M310">
            <v>0.9</v>
          </cell>
          <cell r="O310">
            <v>0.36</v>
          </cell>
          <cell r="P310">
            <v>0.04</v>
          </cell>
          <cell r="U310">
            <v>1.3</v>
          </cell>
        </row>
        <row r="311">
          <cell r="F311" t="str">
            <v>CSGDIV_ESE_GR.EN_HYDRO</v>
          </cell>
          <cell r="H311">
            <v>0.01</v>
          </cell>
          <cell r="K311">
            <v>0.01</v>
          </cell>
          <cell r="L311">
            <v>649.70000000000005</v>
          </cell>
          <cell r="O311">
            <v>0.7</v>
          </cell>
          <cell r="P311">
            <v>1.93</v>
          </cell>
          <cell r="Q311">
            <v>0.32</v>
          </cell>
          <cell r="T311">
            <v>7.41</v>
          </cell>
          <cell r="U311">
            <v>660.06</v>
          </cell>
        </row>
        <row r="312">
          <cell r="F312" t="str">
            <v>CSGDIV_ESE_GR.SEI</v>
          </cell>
          <cell r="G312">
            <v>1.1200000000000001</v>
          </cell>
          <cell r="H312">
            <v>0.3</v>
          </cell>
          <cell r="I312">
            <v>0.35</v>
          </cell>
          <cell r="K312">
            <v>1.77</v>
          </cell>
          <cell r="L312">
            <v>61.13</v>
          </cell>
          <cell r="M312">
            <v>60.53</v>
          </cell>
          <cell r="U312">
            <v>121.66</v>
          </cell>
        </row>
        <row r="313">
          <cell r="F313" t="str">
            <v>CSGDIV_ESE_GR.SFERA</v>
          </cell>
          <cell r="H313">
            <v>0.1</v>
          </cell>
          <cell r="K313">
            <v>0.1</v>
          </cell>
          <cell r="M313">
            <v>0.01</v>
          </cell>
          <cell r="O313">
            <v>0.01</v>
          </cell>
          <cell r="P313">
            <v>0.68</v>
          </cell>
          <cell r="Q313">
            <v>0.35</v>
          </cell>
          <cell r="U313">
            <v>1.05</v>
          </cell>
        </row>
        <row r="314">
          <cell r="F314" t="str">
            <v>CSGDIV_ESE_GR.TERNA</v>
          </cell>
          <cell r="H314">
            <v>0.01</v>
          </cell>
          <cell r="J314">
            <v>0.03</v>
          </cell>
          <cell r="K314">
            <v>0.04</v>
          </cell>
          <cell r="U314">
            <v>0.15</v>
          </cell>
        </row>
        <row r="315">
          <cell r="F315" t="str">
            <v>CSGDIV_ESE_GR.WIND</v>
          </cell>
          <cell r="G315">
            <v>0.34</v>
          </cell>
          <cell r="H315">
            <v>0.11</v>
          </cell>
          <cell r="K315">
            <v>1.68</v>
          </cell>
          <cell r="M315">
            <v>1.29</v>
          </cell>
          <cell r="U315">
            <v>1.4</v>
          </cell>
        </row>
        <row r="316">
          <cell r="F316" t="str">
            <v>CSGDIV_GR_TOT</v>
          </cell>
          <cell r="G316">
            <v>2.86</v>
          </cell>
          <cell r="H316">
            <v>2.04</v>
          </cell>
          <cell r="I316">
            <v>0.36</v>
          </cell>
          <cell r="J316">
            <v>0.04</v>
          </cell>
          <cell r="K316">
            <v>5.3</v>
          </cell>
          <cell r="L316">
            <v>129.13999999999999</v>
          </cell>
          <cell r="M316">
            <v>0.83</v>
          </cell>
          <cell r="O316">
            <v>0.03</v>
          </cell>
          <cell r="U316">
            <v>130</v>
          </cell>
        </row>
        <row r="317">
          <cell r="F317" t="str">
            <v>CSGDIV_GR_TOT.EN_DISTR</v>
          </cell>
          <cell r="G317">
            <v>1.4</v>
          </cell>
          <cell r="H317">
            <v>0.28000000000000003</v>
          </cell>
          <cell r="I317">
            <v>0.01</v>
          </cell>
          <cell r="J317">
            <v>0.01</v>
          </cell>
          <cell r="K317">
            <v>1.7</v>
          </cell>
          <cell r="L317">
            <v>61.6</v>
          </cell>
          <cell r="M317">
            <v>0.94</v>
          </cell>
          <cell r="P317">
            <v>0.06</v>
          </cell>
          <cell r="U317">
            <v>62.6</v>
          </cell>
        </row>
        <row r="318">
          <cell r="F318" t="str">
            <v>CSGDIV_GR_TOT.EN_HYDRO</v>
          </cell>
          <cell r="H318">
            <v>0.01</v>
          </cell>
          <cell r="K318">
            <v>0.01</v>
          </cell>
          <cell r="M318">
            <v>0.08</v>
          </cell>
          <cell r="N318">
            <v>1.25</v>
          </cell>
          <cell r="O318">
            <v>0.04</v>
          </cell>
          <cell r="U318">
            <v>1.37</v>
          </cell>
        </row>
        <row r="319">
          <cell r="F319" t="str">
            <v>CSGDIV_GR_TOT.SEI</v>
          </cell>
          <cell r="G319">
            <v>1.1200000000000001</v>
          </cell>
          <cell r="H319">
            <v>0.3</v>
          </cell>
          <cell r="I319">
            <v>0.35</v>
          </cell>
          <cell r="K319">
            <v>1.77</v>
          </cell>
          <cell r="M319">
            <v>0.02</v>
          </cell>
          <cell r="U319">
            <v>0.02</v>
          </cell>
        </row>
        <row r="320">
          <cell r="F320" t="str">
            <v>CSGDIV_GR_TOT.SFERA</v>
          </cell>
          <cell r="H320">
            <v>0.1</v>
          </cell>
          <cell r="K320">
            <v>0.1</v>
          </cell>
          <cell r="M320">
            <v>0.23</v>
          </cell>
          <cell r="P320">
            <v>0.03</v>
          </cell>
          <cell r="U320">
            <v>0.26</v>
          </cell>
        </row>
        <row r="321">
          <cell r="F321" t="str">
            <v>CSGDIV_GR_TOT.TERNA</v>
          </cell>
          <cell r="H321">
            <v>0.01</v>
          </cell>
          <cell r="J321">
            <v>0.03</v>
          </cell>
          <cell r="K321">
            <v>0.04</v>
          </cell>
          <cell r="M321">
            <v>0.01</v>
          </cell>
          <cell r="U321">
            <v>0.01</v>
          </cell>
        </row>
        <row r="322">
          <cell r="F322" t="str">
            <v>CSGDIV_GR_TOT.WIND</v>
          </cell>
          <cell r="G322">
            <v>0.34</v>
          </cell>
          <cell r="H322">
            <v>1.34</v>
          </cell>
          <cell r="K322">
            <v>1.68</v>
          </cell>
          <cell r="L322">
            <v>0.01</v>
          </cell>
          <cell r="M322">
            <v>2.74</v>
          </cell>
          <cell r="O322">
            <v>0.68</v>
          </cell>
          <cell r="P322">
            <v>0.09</v>
          </cell>
          <cell r="Q322">
            <v>0.14000000000000001</v>
          </cell>
          <cell r="U322">
            <v>3.66</v>
          </cell>
        </row>
        <row r="323">
          <cell r="F323" t="str">
            <v>CSGDIV_TOT</v>
          </cell>
          <cell r="G323">
            <v>10.41</v>
          </cell>
          <cell r="H323">
            <v>3.45</v>
          </cell>
          <cell r="I323">
            <v>1.62</v>
          </cell>
          <cell r="J323">
            <v>0.83</v>
          </cell>
          <cell r="K323">
            <v>16.309999999999999</v>
          </cell>
          <cell r="L323">
            <v>225.13</v>
          </cell>
          <cell r="M323">
            <v>643.96</v>
          </cell>
          <cell r="N323">
            <v>-0.47</v>
          </cell>
          <cell r="O323">
            <v>-9.43</v>
          </cell>
          <cell r="P323">
            <v>-28.87</v>
          </cell>
          <cell r="Q323">
            <v>-8.25</v>
          </cell>
          <cell r="T323">
            <v>7.14</v>
          </cell>
          <cell r="U323">
            <v>827.82</v>
          </cell>
        </row>
        <row r="324">
          <cell r="F324" t="str">
            <v>CSGDIV_TOT.ESERCIZIO</v>
          </cell>
          <cell r="G324">
            <v>10.41</v>
          </cell>
          <cell r="H324">
            <v>3.44</v>
          </cell>
          <cell r="I324">
            <v>1.62</v>
          </cell>
          <cell r="J324">
            <v>0.83</v>
          </cell>
          <cell r="K324">
            <v>16.3</v>
          </cell>
          <cell r="M324">
            <v>0.12</v>
          </cell>
          <cell r="O324">
            <v>0.05</v>
          </cell>
          <cell r="P324">
            <v>-0.02</v>
          </cell>
          <cell r="U324">
            <v>0.15</v>
          </cell>
        </row>
        <row r="325">
          <cell r="F325" t="str">
            <v>CSGDIV_TOT.LIC</v>
          </cell>
          <cell r="H325">
            <v>0.01</v>
          </cell>
          <cell r="K325">
            <v>0.01</v>
          </cell>
          <cell r="M325">
            <v>0.03</v>
          </cell>
          <cell r="P325">
            <v>0.01</v>
          </cell>
          <cell r="Q325">
            <v>0.01</v>
          </cell>
          <cell r="U325">
            <v>0.08</v>
          </cell>
        </row>
        <row r="326">
          <cell r="F326" t="str">
            <v>CSGDIV_TZ</v>
          </cell>
          <cell r="G326">
            <v>7.55</v>
          </cell>
          <cell r="H326">
            <v>1.41</v>
          </cell>
          <cell r="I326">
            <v>1.26</v>
          </cell>
          <cell r="J326">
            <v>0.79</v>
          </cell>
          <cell r="K326">
            <v>11.01</v>
          </cell>
          <cell r="O326">
            <v>-0.79</v>
          </cell>
          <cell r="U326">
            <v>-0.79</v>
          </cell>
        </row>
        <row r="327">
          <cell r="F327" t="str">
            <v>CSGDIV_TZ.ESERCIZIO</v>
          </cell>
          <cell r="G327">
            <v>7.55</v>
          </cell>
          <cell r="H327">
            <v>-0.01</v>
          </cell>
          <cell r="I327">
            <v>1.26</v>
          </cell>
          <cell r="J327">
            <v>0.79</v>
          </cell>
          <cell r="K327">
            <v>11</v>
          </cell>
          <cell r="U327">
            <v>-0.01</v>
          </cell>
        </row>
        <row r="328">
          <cell r="F328" t="str">
            <v>CSGDIV_TZ.LIC</v>
          </cell>
          <cell r="H328">
            <v>0.01</v>
          </cell>
          <cell r="K328">
            <v>0.01</v>
          </cell>
          <cell r="M328">
            <v>697.04</v>
          </cell>
          <cell r="O328">
            <v>-4.7300000000000004</v>
          </cell>
          <cell r="U328">
            <v>692.31</v>
          </cell>
        </row>
        <row r="329">
          <cell r="F329" t="str">
            <v>CSGTOT_EB</v>
          </cell>
          <cell r="G329">
            <v>10.41</v>
          </cell>
          <cell r="H329">
            <v>3.45</v>
          </cell>
          <cell r="I329">
            <v>1.62</v>
          </cell>
          <cell r="J329">
            <v>0.83</v>
          </cell>
          <cell r="K329">
            <v>16.309999999999999</v>
          </cell>
          <cell r="M329">
            <v>0.01</v>
          </cell>
          <cell r="U329">
            <v>0.01</v>
          </cell>
        </row>
        <row r="330">
          <cell r="F330" t="str">
            <v>CTRL_FD_AMM_AGG</v>
          </cell>
          <cell r="G330">
            <v>2415.7399999999998</v>
          </cell>
          <cell r="H330">
            <v>-0.02</v>
          </cell>
          <cell r="I330">
            <v>494.77</v>
          </cell>
          <cell r="J330">
            <v>218.09</v>
          </cell>
          <cell r="K330">
            <v>3528.5</v>
          </cell>
          <cell r="M330">
            <v>-118.03</v>
          </cell>
          <cell r="O330">
            <v>3.44</v>
          </cell>
          <cell r="P330">
            <v>-28.97</v>
          </cell>
          <cell r="Q330">
            <v>-6.36</v>
          </cell>
          <cell r="U330">
            <v>-149.94</v>
          </cell>
        </row>
        <row r="331">
          <cell r="F331" t="str">
            <v>CTRL_FD_AMM_AGG.AMM_ECC</v>
          </cell>
          <cell r="G331">
            <v>33.9</v>
          </cell>
          <cell r="H331">
            <v>7.95</v>
          </cell>
          <cell r="I331">
            <v>5.57</v>
          </cell>
          <cell r="J331">
            <v>2.92</v>
          </cell>
          <cell r="K331">
            <v>50.34</v>
          </cell>
          <cell r="M331">
            <v>7.5</v>
          </cell>
          <cell r="N331">
            <v>-0.09</v>
          </cell>
          <cell r="P331">
            <v>-0.18</v>
          </cell>
          <cell r="U331">
            <v>7.23</v>
          </cell>
        </row>
        <row r="332">
          <cell r="F332" t="str">
            <v>CTRL_FD_AMM_AGG.AMM_FPE</v>
          </cell>
          <cell r="G332">
            <v>-3.71</v>
          </cell>
          <cell r="H332">
            <v>4.62</v>
          </cell>
          <cell r="I332">
            <v>4.08</v>
          </cell>
          <cell r="J332">
            <v>2.13</v>
          </cell>
          <cell r="K332">
            <v>7.12</v>
          </cell>
          <cell r="P332">
            <v>-0.03</v>
          </cell>
          <cell r="Q332">
            <v>0.01</v>
          </cell>
          <cell r="U332">
            <v>-0.02</v>
          </cell>
        </row>
        <row r="333">
          <cell r="F333" t="str">
            <v>CTRL_FD_AMM_AGG.APE</v>
          </cell>
          <cell r="G333">
            <v>2387.5100000000002</v>
          </cell>
          <cell r="H333">
            <v>387.33</v>
          </cell>
          <cell r="I333">
            <v>489.73</v>
          </cell>
          <cell r="J333">
            <v>213.04</v>
          </cell>
          <cell r="K333">
            <v>3477.61</v>
          </cell>
          <cell r="M333">
            <v>-1.24</v>
          </cell>
          <cell r="P333">
            <v>-0.08</v>
          </cell>
          <cell r="U333">
            <v>-1.32</v>
          </cell>
        </row>
        <row r="334">
          <cell r="F334" t="str">
            <v>CTRL_FD_AMM_AGG.CHI</v>
          </cell>
          <cell r="G334">
            <v>2415.7399999999998</v>
          </cell>
          <cell r="H334">
            <v>399.9</v>
          </cell>
          <cell r="I334">
            <v>494.77</v>
          </cell>
          <cell r="J334">
            <v>218.09</v>
          </cell>
          <cell r="K334">
            <v>3528.5</v>
          </cell>
          <cell r="L334">
            <v>154.16</v>
          </cell>
          <cell r="N334">
            <v>-1.18</v>
          </cell>
          <cell r="O334">
            <v>-7.43</v>
          </cell>
          <cell r="P334">
            <v>0.5</v>
          </cell>
          <cell r="Q334">
            <v>-1.9</v>
          </cell>
          <cell r="T334">
            <v>7.14</v>
          </cell>
          <cell r="U334">
            <v>151.29</v>
          </cell>
        </row>
        <row r="335">
          <cell r="F335" t="str">
            <v>CTRL_FD_AMM_AGG.DIS</v>
          </cell>
          <cell r="G335">
            <v>-0.36</v>
          </cell>
          <cell r="I335">
            <v>-4.6100000000000003</v>
          </cell>
          <cell r="K335">
            <v>-4.97</v>
          </cell>
          <cell r="L335">
            <v>33.94</v>
          </cell>
          <cell r="M335">
            <v>60.53</v>
          </cell>
          <cell r="U335">
            <v>94.47</v>
          </cell>
        </row>
        <row r="336">
          <cell r="F336" t="str">
            <v>CTRL_FD_AMM_AGG.TRA</v>
          </cell>
          <cell r="G336">
            <v>-1.6</v>
          </cell>
          <cell r="K336">
            <v>-1.6</v>
          </cell>
          <cell r="M336">
            <v>0.01</v>
          </cell>
          <cell r="N336">
            <v>-0.12</v>
          </cell>
          <cell r="P336">
            <v>0.04</v>
          </cell>
          <cell r="Q336">
            <v>-0.04</v>
          </cell>
          <cell r="U336">
            <v>-0.11</v>
          </cell>
        </row>
        <row r="337">
          <cell r="F337" t="str">
            <v>CVP_TOT</v>
          </cell>
          <cell r="G337">
            <v>7.52</v>
          </cell>
          <cell r="H337">
            <v>0.15</v>
          </cell>
          <cell r="I337">
            <v>1.21</v>
          </cell>
          <cell r="J337">
            <v>0.44</v>
          </cell>
          <cell r="K337">
            <v>9.56</v>
          </cell>
          <cell r="U337">
            <v>0.15</v>
          </cell>
        </row>
        <row r="338">
          <cell r="F338" t="str">
            <v>CVP_TZ</v>
          </cell>
          <cell r="G338">
            <v>7.52</v>
          </cell>
          <cell r="H338">
            <v>0.39</v>
          </cell>
          <cell r="I338">
            <v>1.21</v>
          </cell>
          <cell r="J338">
            <v>0.44</v>
          </cell>
          <cell r="K338">
            <v>9.56</v>
          </cell>
          <cell r="M338">
            <v>-0.57999999999999996</v>
          </cell>
          <cell r="U338">
            <v>-2.4900000000000002</v>
          </cell>
        </row>
        <row r="339">
          <cell r="F339" t="str">
            <v>CVPTOT_EB</v>
          </cell>
          <cell r="G339">
            <v>7.52</v>
          </cell>
          <cell r="H339">
            <v>0.39</v>
          </cell>
          <cell r="I339">
            <v>1.21</v>
          </cell>
          <cell r="J339">
            <v>0.44</v>
          </cell>
          <cell r="K339">
            <v>9.56</v>
          </cell>
          <cell r="L339">
            <v>14.68</v>
          </cell>
          <cell r="M339">
            <v>-1.3</v>
          </cell>
          <cell r="O339">
            <v>-0.01</v>
          </cell>
          <cell r="U339">
            <v>13.37</v>
          </cell>
        </row>
        <row r="340">
          <cell r="F340" t="str">
            <v>DEB_COM_GR</v>
          </cell>
          <cell r="G340">
            <v>1982.28</v>
          </cell>
          <cell r="H340">
            <v>17.39</v>
          </cell>
          <cell r="I340">
            <v>261.94</v>
          </cell>
          <cell r="J340">
            <v>68.67</v>
          </cell>
          <cell r="K340">
            <v>2330.2800000000002</v>
          </cell>
          <cell r="L340">
            <v>19.43</v>
          </cell>
          <cell r="M340">
            <v>0.27</v>
          </cell>
          <cell r="O340">
            <v>-0.01</v>
          </cell>
          <cell r="P340">
            <v>-0.11</v>
          </cell>
          <cell r="U340">
            <v>19.579999999999998</v>
          </cell>
        </row>
        <row r="341">
          <cell r="F341" t="str">
            <v>DEB_COM_GR.APE</v>
          </cell>
          <cell r="G341">
            <v>972.15</v>
          </cell>
          <cell r="H341">
            <v>20.65</v>
          </cell>
          <cell r="I341">
            <v>192.1</v>
          </cell>
          <cell r="J341">
            <v>58.91</v>
          </cell>
          <cell r="K341">
            <v>1243.81</v>
          </cell>
          <cell r="M341">
            <v>0.03</v>
          </cell>
          <cell r="N341">
            <v>0.92</v>
          </cell>
          <cell r="O341">
            <v>-0.05</v>
          </cell>
          <cell r="U341">
            <v>0.9</v>
          </cell>
        </row>
        <row r="342">
          <cell r="F342" t="str">
            <v>DEB_COM_GR.APE.CESAP</v>
          </cell>
          <cell r="G342">
            <v>0.94</v>
          </cell>
          <cell r="H342">
            <v>0.42</v>
          </cell>
          <cell r="I342">
            <v>0.17</v>
          </cell>
          <cell r="J342">
            <v>0.32</v>
          </cell>
          <cell r="K342">
            <v>1.85</v>
          </cell>
          <cell r="P342">
            <v>0.01</v>
          </cell>
          <cell r="U342">
            <v>0.01</v>
          </cell>
        </row>
        <row r="343">
          <cell r="F343" t="str">
            <v>DEB_COM_GR.APE.CESI</v>
          </cell>
          <cell r="G343">
            <v>5.42</v>
          </cell>
          <cell r="H343">
            <v>0.15</v>
          </cell>
          <cell r="I343">
            <v>0.28999999999999998</v>
          </cell>
          <cell r="J343">
            <v>0.35</v>
          </cell>
          <cell r="K343">
            <v>6.21</v>
          </cell>
          <cell r="M343">
            <v>-0.41</v>
          </cell>
          <cell r="O343">
            <v>-0.05</v>
          </cell>
          <cell r="P343">
            <v>-0.01</v>
          </cell>
          <cell r="U343">
            <v>-0.47</v>
          </cell>
        </row>
        <row r="344">
          <cell r="F344" t="str">
            <v>DEB_COM_GR.APE.CONPH</v>
          </cell>
          <cell r="H344">
            <v>0.24</v>
          </cell>
          <cell r="K344">
            <v>0.24</v>
          </cell>
          <cell r="M344">
            <v>-7.0000000000000007E-2</v>
          </cell>
          <cell r="U344">
            <v>-7.0000000000000007E-2</v>
          </cell>
        </row>
        <row r="345">
          <cell r="F345" t="str">
            <v>DEB_COM_GR.APE.CORPORATE</v>
          </cell>
          <cell r="G345">
            <v>86.99</v>
          </cell>
          <cell r="H345">
            <v>1.45</v>
          </cell>
          <cell r="I345">
            <v>1.92</v>
          </cell>
          <cell r="J345">
            <v>3.35</v>
          </cell>
          <cell r="K345">
            <v>93.71</v>
          </cell>
          <cell r="L345">
            <v>0.01</v>
          </cell>
          <cell r="M345">
            <v>0.05</v>
          </cell>
          <cell r="O345">
            <v>0.15</v>
          </cell>
          <cell r="P345">
            <v>-0.03</v>
          </cell>
          <cell r="Q345">
            <v>0.03</v>
          </cell>
          <cell r="U345">
            <v>0.21</v>
          </cell>
        </row>
        <row r="346">
          <cell r="F346" t="str">
            <v>DEB_COM_GR.APE.DALM_TR</v>
          </cell>
          <cell r="G346">
            <v>0.01</v>
          </cell>
          <cell r="H346">
            <v>0.01</v>
          </cell>
          <cell r="K346">
            <v>0.02</v>
          </cell>
          <cell r="L346">
            <v>904.49</v>
          </cell>
          <cell r="M346">
            <v>1473.01</v>
          </cell>
          <cell r="N346">
            <v>1.25</v>
          </cell>
          <cell r="O346">
            <v>26.06</v>
          </cell>
          <cell r="P346">
            <v>98.92</v>
          </cell>
          <cell r="Q346">
            <v>32.29</v>
          </cell>
          <cell r="T346">
            <v>7.41</v>
          </cell>
          <cell r="U346">
            <v>2544.23</v>
          </cell>
        </row>
        <row r="347">
          <cell r="F347" t="str">
            <v>DEB_COM_GR.APE.EN_DISTR</v>
          </cell>
          <cell r="G347">
            <v>12.28</v>
          </cell>
          <cell r="H347">
            <v>3.11</v>
          </cell>
          <cell r="I347">
            <v>2.33</v>
          </cell>
          <cell r="J347">
            <v>1.1299999999999999</v>
          </cell>
          <cell r="K347">
            <v>18.850000000000001</v>
          </cell>
          <cell r="L347">
            <v>261.37</v>
          </cell>
          <cell r="M347">
            <v>258.13</v>
          </cell>
          <cell r="N347">
            <v>521.84</v>
          </cell>
          <cell r="O347">
            <v>87.51</v>
          </cell>
          <cell r="P347">
            <v>2.2999999999999998</v>
          </cell>
          <cell r="Q347">
            <v>1.31</v>
          </cell>
          <cell r="R347">
            <v>224.1</v>
          </cell>
          <cell r="S347">
            <v>0.03</v>
          </cell>
          <cell r="T347">
            <v>0.1</v>
          </cell>
          <cell r="U347">
            <v>1379.83</v>
          </cell>
        </row>
        <row r="348">
          <cell r="F348" t="str">
            <v>DEB_COM_GR.APE.EN_FTL</v>
          </cell>
          <cell r="G348">
            <v>586.86</v>
          </cell>
          <cell r="H348">
            <v>1.1100000000000001</v>
          </cell>
          <cell r="I348">
            <v>114.41</v>
          </cell>
          <cell r="J348">
            <v>42.17</v>
          </cell>
          <cell r="K348">
            <v>6.33</v>
          </cell>
          <cell r="L348">
            <v>196.7</v>
          </cell>
          <cell r="M348">
            <v>65.540000000000006</v>
          </cell>
          <cell r="N348">
            <v>402</v>
          </cell>
          <cell r="O348">
            <v>86.17</v>
          </cell>
          <cell r="P348">
            <v>2.52</v>
          </cell>
          <cell r="Q348">
            <v>0.53</v>
          </cell>
          <cell r="S348">
            <v>0.03</v>
          </cell>
          <cell r="U348">
            <v>767.17</v>
          </cell>
        </row>
        <row r="349">
          <cell r="F349" t="str">
            <v>DEB_COM_GR.APE.EN_HYDRO</v>
          </cell>
          <cell r="G349">
            <v>1.22</v>
          </cell>
          <cell r="H349">
            <v>0.36</v>
          </cell>
          <cell r="I349">
            <v>7.0000000000000007E-2</v>
          </cell>
          <cell r="J349">
            <v>0.19</v>
          </cell>
          <cell r="K349">
            <v>1.84</v>
          </cell>
          <cell r="L349">
            <v>261.37</v>
          </cell>
          <cell r="M349">
            <v>258.13</v>
          </cell>
          <cell r="N349">
            <v>521.84</v>
          </cell>
          <cell r="O349">
            <v>87.51</v>
          </cell>
          <cell r="P349">
            <v>2.2999999999999998</v>
          </cell>
          <cell r="Q349">
            <v>1.31</v>
          </cell>
          <cell r="R349">
            <v>224.1</v>
          </cell>
          <cell r="S349">
            <v>0.03</v>
          </cell>
          <cell r="T349">
            <v>0.1</v>
          </cell>
          <cell r="U349">
            <v>1379.83</v>
          </cell>
        </row>
        <row r="350">
          <cell r="F350" t="str">
            <v>DEB_COM_GR.APE.EN_POWER</v>
          </cell>
          <cell r="G350">
            <v>208.7</v>
          </cell>
          <cell r="H350">
            <v>0.66</v>
          </cell>
          <cell r="I350">
            <v>46.61</v>
          </cell>
          <cell r="J350">
            <v>2.31</v>
          </cell>
          <cell r="K350">
            <v>-6.33</v>
          </cell>
          <cell r="L350">
            <v>64.67</v>
          </cell>
          <cell r="M350">
            <v>192.59</v>
          </cell>
          <cell r="N350">
            <v>119.84</v>
          </cell>
          <cell r="O350">
            <v>1.34</v>
          </cell>
          <cell r="P350">
            <v>-0.22</v>
          </cell>
          <cell r="Q350">
            <v>0.78</v>
          </cell>
          <cell r="R350">
            <v>224.1</v>
          </cell>
          <cell r="T350">
            <v>0.1</v>
          </cell>
          <cell r="U350">
            <v>612.66</v>
          </cell>
        </row>
        <row r="351">
          <cell r="F351" t="str">
            <v>DEB_COM_GR.APE.EN_PROD</v>
          </cell>
          <cell r="G351">
            <v>7.6</v>
          </cell>
          <cell r="H351">
            <v>1.88</v>
          </cell>
          <cell r="I351">
            <v>2.13</v>
          </cell>
          <cell r="J351">
            <v>0.65</v>
          </cell>
          <cell r="K351">
            <v>4.66</v>
          </cell>
          <cell r="L351">
            <v>261.37</v>
          </cell>
          <cell r="M351">
            <v>258.13</v>
          </cell>
          <cell r="N351">
            <v>521.84</v>
          </cell>
          <cell r="O351">
            <v>87.51</v>
          </cell>
          <cell r="P351">
            <v>2.2999999999999998</v>
          </cell>
          <cell r="Q351">
            <v>1.31</v>
          </cell>
          <cell r="R351">
            <v>224.1</v>
          </cell>
          <cell r="S351">
            <v>0.03</v>
          </cell>
          <cell r="T351">
            <v>0.1</v>
          </cell>
          <cell r="U351">
            <v>1379.83</v>
          </cell>
        </row>
        <row r="352">
          <cell r="F352" t="str">
            <v>DEB_COM_GR.APE.EN_TRADE</v>
          </cell>
          <cell r="G352">
            <v>9.6</v>
          </cell>
          <cell r="K352">
            <v>9.6</v>
          </cell>
          <cell r="M352">
            <v>115.12</v>
          </cell>
          <cell r="O352">
            <v>40.31</v>
          </cell>
          <cell r="P352">
            <v>11.04</v>
          </cell>
          <cell r="Q352">
            <v>3.01</v>
          </cell>
          <cell r="U352">
            <v>169.48</v>
          </cell>
        </row>
        <row r="353">
          <cell r="F353" t="str">
            <v>DEB_COM_GR.APE.ENEL_IT</v>
          </cell>
          <cell r="G353">
            <v>8.2799999999999994</v>
          </cell>
          <cell r="H353">
            <v>1.61</v>
          </cell>
          <cell r="I353">
            <v>1.56</v>
          </cell>
          <cell r="J353">
            <v>1.21</v>
          </cell>
          <cell r="K353">
            <v>12.66</v>
          </cell>
          <cell r="L353">
            <v>1164.8699999999999</v>
          </cell>
          <cell r="M353">
            <v>1721.78</v>
          </cell>
          <cell r="N353">
            <v>516.70000000000005</v>
          </cell>
          <cell r="O353">
            <v>101.36</v>
          </cell>
          <cell r="P353">
            <v>101.22</v>
          </cell>
          <cell r="Q353">
            <v>33.6</v>
          </cell>
          <cell r="R353">
            <v>224.1</v>
          </cell>
          <cell r="S353">
            <v>0.03</v>
          </cell>
          <cell r="T353">
            <v>7.51</v>
          </cell>
          <cell r="U353">
            <v>3894.99</v>
          </cell>
        </row>
        <row r="354">
          <cell r="F354" t="str">
            <v>DEB_COM_GR.APE.ENEL_SI</v>
          </cell>
          <cell r="G354">
            <v>0.01</v>
          </cell>
          <cell r="K354">
            <v>0.01</v>
          </cell>
          <cell r="L354">
            <v>0.02</v>
          </cell>
          <cell r="M354">
            <v>3.71</v>
          </cell>
          <cell r="N354">
            <v>0.02</v>
          </cell>
          <cell r="O354">
            <v>0.8</v>
          </cell>
          <cell r="P354">
            <v>0.72</v>
          </cell>
          <cell r="Q354">
            <v>0.39</v>
          </cell>
          <cell r="T354">
            <v>0.06</v>
          </cell>
          <cell r="U354">
            <v>5.72</v>
          </cell>
        </row>
        <row r="355">
          <cell r="F355" t="str">
            <v>DEB_COM_GR.APE.ERGA</v>
          </cell>
          <cell r="G355">
            <v>8.15</v>
          </cell>
          <cell r="H355">
            <v>0.04</v>
          </cell>
          <cell r="I355">
            <v>0.01</v>
          </cell>
          <cell r="J355">
            <v>0.01</v>
          </cell>
          <cell r="K355">
            <v>8.17</v>
          </cell>
          <cell r="L355">
            <v>0.01</v>
          </cell>
          <cell r="M355">
            <v>2.86</v>
          </cell>
          <cell r="N355">
            <v>0.1</v>
          </cell>
          <cell r="O355">
            <v>2.04</v>
          </cell>
          <cell r="P355">
            <v>0.36</v>
          </cell>
          <cell r="Q355">
            <v>0.04</v>
          </cell>
          <cell r="S355">
            <v>0.15</v>
          </cell>
          <cell r="U355">
            <v>5.6</v>
          </cell>
        </row>
        <row r="356">
          <cell r="F356" t="str">
            <v>DEB_COM_GR.APE.EUROGEN</v>
          </cell>
          <cell r="G356">
            <v>1.41</v>
          </cell>
          <cell r="H356">
            <v>0.02</v>
          </cell>
          <cell r="J356">
            <v>0.17</v>
          </cell>
          <cell r="K356">
            <v>1.61</v>
          </cell>
          <cell r="L356">
            <v>0.01</v>
          </cell>
          <cell r="M356">
            <v>1.4</v>
          </cell>
          <cell r="O356">
            <v>0.28000000000000003</v>
          </cell>
          <cell r="P356">
            <v>0.01</v>
          </cell>
          <cell r="Q356">
            <v>0.01</v>
          </cell>
          <cell r="U356">
            <v>1.73</v>
          </cell>
        </row>
        <row r="357">
          <cell r="F357" t="str">
            <v>DEB_COM_GR.APE.FACTOR</v>
          </cell>
          <cell r="G357">
            <v>10.55</v>
          </cell>
          <cell r="H357">
            <v>3.77</v>
          </cell>
          <cell r="I357">
            <v>0.71</v>
          </cell>
          <cell r="J357">
            <v>0.52</v>
          </cell>
          <cell r="K357">
            <v>15.55</v>
          </cell>
          <cell r="O357">
            <v>0.01</v>
          </cell>
          <cell r="U357">
            <v>0.01</v>
          </cell>
        </row>
        <row r="358">
          <cell r="F358" t="str">
            <v>DEB_COM_GR.APE.INTERPW</v>
          </cell>
          <cell r="G358">
            <v>2.2200000000000002</v>
          </cell>
          <cell r="K358">
            <v>2.2200000000000002</v>
          </cell>
          <cell r="M358">
            <v>1.1200000000000001</v>
          </cell>
          <cell r="N358">
            <v>0.04</v>
          </cell>
          <cell r="O358">
            <v>0.3</v>
          </cell>
          <cell r="P358">
            <v>0.35</v>
          </cell>
          <cell r="U358">
            <v>1.81</v>
          </cell>
        </row>
        <row r="359">
          <cell r="F359" t="str">
            <v>DEB_COM_GR.APE.P</v>
          </cell>
          <cell r="I359">
            <v>19</v>
          </cell>
          <cell r="J359">
            <v>4.3099999999999996</v>
          </cell>
          <cell r="K359">
            <v>23.31</v>
          </cell>
          <cell r="O359">
            <v>0.1</v>
          </cell>
          <cell r="U359">
            <v>0.1</v>
          </cell>
        </row>
        <row r="360">
          <cell r="F360" t="str">
            <v>DEB_COM_GR.APE.SEI</v>
          </cell>
          <cell r="G360">
            <v>9.68</v>
          </cell>
          <cell r="H360">
            <v>0.72</v>
          </cell>
          <cell r="I360">
            <v>0.65</v>
          </cell>
          <cell r="J360">
            <v>0.94</v>
          </cell>
          <cell r="K360">
            <v>11.99</v>
          </cell>
          <cell r="O360">
            <v>0.01</v>
          </cell>
          <cell r="Q360">
            <v>0.03</v>
          </cell>
          <cell r="U360">
            <v>0.04</v>
          </cell>
        </row>
        <row r="361">
          <cell r="F361" t="str">
            <v>DEB_COM_GR.APE.SFERA</v>
          </cell>
          <cell r="G361">
            <v>0.05</v>
          </cell>
          <cell r="H361">
            <v>0.02</v>
          </cell>
          <cell r="I361">
            <v>0.11</v>
          </cell>
          <cell r="J361">
            <v>0.06</v>
          </cell>
          <cell r="K361">
            <v>0.38</v>
          </cell>
          <cell r="M361">
            <v>0.34</v>
          </cell>
          <cell r="N361">
            <v>0.06</v>
          </cell>
          <cell r="O361">
            <v>1.34</v>
          </cell>
          <cell r="U361">
            <v>1.76</v>
          </cell>
        </row>
        <row r="362">
          <cell r="F362" t="str">
            <v>DEB_COM_GR.APE.TERNA</v>
          </cell>
          <cell r="G362">
            <v>1.21</v>
          </cell>
          <cell r="H362">
            <v>0.04</v>
          </cell>
          <cell r="I362">
            <v>0.37</v>
          </cell>
          <cell r="K362">
            <v>1.79</v>
          </cell>
          <cell r="L362">
            <v>0.01</v>
          </cell>
          <cell r="M362">
            <v>2.86</v>
          </cell>
          <cell r="N362">
            <v>0.1</v>
          </cell>
          <cell r="O362">
            <v>2.04</v>
          </cell>
          <cell r="P362">
            <v>0.36</v>
          </cell>
          <cell r="Q362">
            <v>0.04</v>
          </cell>
          <cell r="S362">
            <v>0.15</v>
          </cell>
          <cell r="U362">
            <v>5.6</v>
          </cell>
        </row>
        <row r="363">
          <cell r="F363" t="str">
            <v>DEB_COM_GR.APE.WIND</v>
          </cell>
          <cell r="G363">
            <v>18.3</v>
          </cell>
          <cell r="H363">
            <v>0.02</v>
          </cell>
          <cell r="I363">
            <v>1.76</v>
          </cell>
          <cell r="J363">
            <v>1.22</v>
          </cell>
          <cell r="K363">
            <v>25.39</v>
          </cell>
          <cell r="L363">
            <v>0.01</v>
          </cell>
          <cell r="M363">
            <v>1.4</v>
          </cell>
          <cell r="O363">
            <v>0.28000000000000003</v>
          </cell>
          <cell r="P363">
            <v>0.01</v>
          </cell>
          <cell r="Q363">
            <v>0.01</v>
          </cell>
          <cell r="U363">
            <v>1.73</v>
          </cell>
        </row>
        <row r="364">
          <cell r="F364" t="str">
            <v>DEB_COM_GR.CHI</v>
          </cell>
          <cell r="G364">
            <v>1982.28</v>
          </cell>
          <cell r="H364">
            <v>17.39</v>
          </cell>
          <cell r="I364">
            <v>261.94</v>
          </cell>
          <cell r="J364">
            <v>68.67</v>
          </cell>
          <cell r="K364">
            <v>2330.2800000000002</v>
          </cell>
          <cell r="O364">
            <v>0.01</v>
          </cell>
          <cell r="U364">
            <v>0.01</v>
          </cell>
        </row>
        <row r="365">
          <cell r="F365" t="str">
            <v>DEB_COM_GR.CHI.CESAP</v>
          </cell>
          <cell r="G365">
            <v>1.79</v>
          </cell>
          <cell r="H365">
            <v>0.2</v>
          </cell>
          <cell r="I365">
            <v>0.16</v>
          </cell>
          <cell r="J365">
            <v>0.18</v>
          </cell>
          <cell r="K365">
            <v>2.33</v>
          </cell>
          <cell r="M365">
            <v>1.1200000000000001</v>
          </cell>
          <cell r="N365">
            <v>0.04</v>
          </cell>
          <cell r="O365">
            <v>0.3</v>
          </cell>
          <cell r="P365">
            <v>0.35</v>
          </cell>
          <cell r="U365">
            <v>1.81</v>
          </cell>
        </row>
        <row r="366">
          <cell r="F366" t="str">
            <v>DEB_COM_GR.CHI.CESI</v>
          </cell>
          <cell r="G366">
            <v>11.21</v>
          </cell>
          <cell r="H366">
            <v>0.06</v>
          </cell>
          <cell r="I366">
            <v>7.0000000000000007E-2</v>
          </cell>
          <cell r="J366">
            <v>0.27</v>
          </cell>
          <cell r="K366">
            <v>11.61</v>
          </cell>
          <cell r="O366">
            <v>0.1</v>
          </cell>
          <cell r="U366">
            <v>0.1</v>
          </cell>
        </row>
        <row r="367">
          <cell r="F367" t="str">
            <v>DEB_COM_GR.CHI.CHI_ENERGY</v>
          </cell>
          <cell r="H367">
            <v>0.22</v>
          </cell>
          <cell r="K367">
            <v>0.22</v>
          </cell>
          <cell r="O367">
            <v>0.01</v>
          </cell>
          <cell r="Q367">
            <v>0.03</v>
          </cell>
          <cell r="U367">
            <v>0.04</v>
          </cell>
        </row>
        <row r="368">
          <cell r="F368" t="str">
            <v>DEB_COM_GR.CHI.CONPH</v>
          </cell>
          <cell r="H368">
            <v>0.08</v>
          </cell>
          <cell r="K368">
            <v>0.08</v>
          </cell>
          <cell r="M368">
            <v>0.34</v>
          </cell>
          <cell r="N368">
            <v>0.06</v>
          </cell>
          <cell r="O368">
            <v>1.34</v>
          </cell>
          <cell r="U368">
            <v>1.76</v>
          </cell>
        </row>
        <row r="369">
          <cell r="F369" t="str">
            <v>DEB_COM_GR.CHI.CORPORATE</v>
          </cell>
          <cell r="G369">
            <v>1167.2</v>
          </cell>
          <cell r="H369">
            <v>1.25</v>
          </cell>
          <cell r="I369">
            <v>2.57</v>
          </cell>
          <cell r="J369">
            <v>0.51</v>
          </cell>
          <cell r="K369">
            <v>1171.53</v>
          </cell>
          <cell r="L369">
            <v>0.79</v>
          </cell>
          <cell r="M369">
            <v>10.41</v>
          </cell>
          <cell r="N369">
            <v>0.87</v>
          </cell>
          <cell r="O369">
            <v>3.45</v>
          </cell>
          <cell r="P369">
            <v>1.62</v>
          </cell>
          <cell r="Q369">
            <v>0.83</v>
          </cell>
          <cell r="R369">
            <v>2.44</v>
          </cell>
          <cell r="S369">
            <v>0.15</v>
          </cell>
          <cell r="T369">
            <v>0.01</v>
          </cell>
          <cell r="U369">
            <v>23.58</v>
          </cell>
        </row>
        <row r="370">
          <cell r="F370" t="str">
            <v>DEB_COM_GR.CHI.DALM_TR</v>
          </cell>
          <cell r="G370">
            <v>0.01</v>
          </cell>
          <cell r="H370">
            <v>0.01</v>
          </cell>
          <cell r="I370">
            <v>0.95</v>
          </cell>
          <cell r="J370">
            <v>0.08</v>
          </cell>
          <cell r="K370">
            <v>0.02</v>
          </cell>
          <cell r="L370">
            <v>0.79</v>
          </cell>
          <cell r="M370">
            <v>10.41</v>
          </cell>
          <cell r="N370">
            <v>0.87</v>
          </cell>
          <cell r="O370">
            <v>3.44</v>
          </cell>
          <cell r="P370">
            <v>1.62</v>
          </cell>
          <cell r="Q370">
            <v>0.83</v>
          </cell>
          <cell r="R370">
            <v>2.44</v>
          </cell>
          <cell r="S370">
            <v>0.15</v>
          </cell>
          <cell r="T370">
            <v>0.01</v>
          </cell>
          <cell r="U370">
            <v>23.57</v>
          </cell>
        </row>
        <row r="371">
          <cell r="F371" t="str">
            <v>DEB_COM_GR.CHI.EN_DISTR</v>
          </cell>
          <cell r="G371">
            <v>14.84</v>
          </cell>
          <cell r="H371">
            <v>1.22</v>
          </cell>
          <cell r="I371">
            <v>0.71</v>
          </cell>
          <cell r="J371">
            <v>0.3</v>
          </cell>
          <cell r="K371">
            <v>17.07</v>
          </cell>
          <cell r="O371">
            <v>0.01</v>
          </cell>
          <cell r="U371">
            <v>0.01</v>
          </cell>
        </row>
        <row r="372">
          <cell r="F372" t="str">
            <v>DEB_COM_GR.CHI.EN_FTL</v>
          </cell>
          <cell r="G372">
            <v>647.16</v>
          </cell>
          <cell r="H372">
            <v>0.08</v>
          </cell>
          <cell r="I372">
            <v>129.13</v>
          </cell>
          <cell r="J372">
            <v>61.55</v>
          </cell>
          <cell r="K372">
            <v>837.84</v>
          </cell>
          <cell r="L372">
            <v>0.78</v>
          </cell>
          <cell r="M372">
            <v>7.55</v>
          </cell>
          <cell r="N372">
            <v>0.77</v>
          </cell>
          <cell r="O372">
            <v>1.41</v>
          </cell>
          <cell r="P372">
            <v>1.26</v>
          </cell>
          <cell r="Q372">
            <v>0.79</v>
          </cell>
          <cell r="R372">
            <v>2.44</v>
          </cell>
          <cell r="T372">
            <v>0.01</v>
          </cell>
          <cell r="U372">
            <v>17.98</v>
          </cell>
        </row>
        <row r="373">
          <cell r="F373" t="str">
            <v>DEB_COM_GR.CHI.EN_HYDRO</v>
          </cell>
          <cell r="G373">
            <v>0.26</v>
          </cell>
          <cell r="H373">
            <v>0.32</v>
          </cell>
          <cell r="I373">
            <v>0.95</v>
          </cell>
          <cell r="J373">
            <v>0.02</v>
          </cell>
          <cell r="K373">
            <v>0.6</v>
          </cell>
          <cell r="L373">
            <v>0.78</v>
          </cell>
          <cell r="M373">
            <v>7.55</v>
          </cell>
          <cell r="N373">
            <v>0.77</v>
          </cell>
          <cell r="O373">
            <v>1.4</v>
          </cell>
          <cell r="P373">
            <v>1.26</v>
          </cell>
          <cell r="Q373">
            <v>0.79</v>
          </cell>
          <cell r="R373">
            <v>2.44</v>
          </cell>
          <cell r="T373">
            <v>0.01</v>
          </cell>
          <cell r="U373">
            <v>17.97</v>
          </cell>
        </row>
        <row r="374">
          <cell r="F374" t="str">
            <v>DEB_COM_GR.CHI.EN_POWER</v>
          </cell>
          <cell r="G374">
            <v>85.91</v>
          </cell>
          <cell r="H374">
            <v>0.66</v>
          </cell>
          <cell r="I374">
            <v>116.28</v>
          </cell>
          <cell r="J374">
            <v>1.45</v>
          </cell>
          <cell r="K374">
            <v>204.3</v>
          </cell>
          <cell r="O374">
            <v>0.01</v>
          </cell>
          <cell r="U374">
            <v>0.01</v>
          </cell>
        </row>
        <row r="375">
          <cell r="F375" t="str">
            <v>DEB_COM_GR.CHI.EN_PROD</v>
          </cell>
          <cell r="G375">
            <v>1.86</v>
          </cell>
          <cell r="H375">
            <v>1.1399999999999999</v>
          </cell>
          <cell r="I375">
            <v>1.79</v>
          </cell>
          <cell r="J375">
            <v>0.86</v>
          </cell>
          <cell r="K375">
            <v>3.79</v>
          </cell>
          <cell r="L375">
            <v>0.79</v>
          </cell>
          <cell r="M375">
            <v>10.41</v>
          </cell>
          <cell r="N375">
            <v>0.87</v>
          </cell>
          <cell r="O375">
            <v>3.45</v>
          </cell>
          <cell r="P375">
            <v>1.62</v>
          </cell>
          <cell r="Q375">
            <v>0.83</v>
          </cell>
          <cell r="R375">
            <v>2.44</v>
          </cell>
          <cell r="S375">
            <v>0.15</v>
          </cell>
          <cell r="T375">
            <v>0.01</v>
          </cell>
          <cell r="U375">
            <v>23.58</v>
          </cell>
        </row>
        <row r="376">
          <cell r="F376" t="str">
            <v>DEB_COM_GR.CHI.ENEL_IT</v>
          </cell>
          <cell r="G376">
            <v>5.82</v>
          </cell>
          <cell r="H376">
            <v>1.87</v>
          </cell>
          <cell r="I376">
            <v>1.1599999999999999</v>
          </cell>
          <cell r="J376">
            <v>0.89</v>
          </cell>
          <cell r="K376">
            <v>9.74</v>
          </cell>
          <cell r="L376">
            <v>0.92</v>
          </cell>
          <cell r="M376">
            <v>2415.7399999999998</v>
          </cell>
          <cell r="N376">
            <v>0.92</v>
          </cell>
          <cell r="O376">
            <v>399.9</v>
          </cell>
          <cell r="P376">
            <v>494.77</v>
          </cell>
          <cell r="Q376">
            <v>218.09</v>
          </cell>
          <cell r="T376">
            <v>3.35</v>
          </cell>
          <cell r="U376">
            <v>3533.69</v>
          </cell>
        </row>
        <row r="377">
          <cell r="F377" t="str">
            <v>DEB_COM_GR.CHI.ENEL_SI</v>
          </cell>
          <cell r="H377">
            <v>0.04</v>
          </cell>
          <cell r="K377">
            <v>0.04</v>
          </cell>
          <cell r="M377">
            <v>33.9</v>
          </cell>
          <cell r="O377">
            <v>7.95</v>
          </cell>
          <cell r="P377">
            <v>5.57</v>
          </cell>
          <cell r="Q377">
            <v>2.92</v>
          </cell>
          <cell r="T377">
            <v>0.11</v>
          </cell>
          <cell r="U377">
            <v>50.45</v>
          </cell>
        </row>
        <row r="378">
          <cell r="F378" t="str">
            <v>DEB_COM_GR.CHI.ERGA</v>
          </cell>
          <cell r="G378">
            <v>0.69</v>
          </cell>
          <cell r="K378">
            <v>0.69</v>
          </cell>
          <cell r="L378">
            <v>-0.13</v>
          </cell>
          <cell r="M378">
            <v>-3.71</v>
          </cell>
          <cell r="N378">
            <v>-0.02</v>
          </cell>
          <cell r="O378">
            <v>4.62</v>
          </cell>
          <cell r="P378">
            <v>4.08</v>
          </cell>
          <cell r="Q378">
            <v>2.13</v>
          </cell>
          <cell r="T378">
            <v>-0.06</v>
          </cell>
          <cell r="U378">
            <v>6.91</v>
          </cell>
        </row>
        <row r="379">
          <cell r="F379" t="str">
            <v>DEB_COM_GR.CHI.EUROGEN</v>
          </cell>
          <cell r="G379">
            <v>1.1499999999999999</v>
          </cell>
          <cell r="H379">
            <v>0.03</v>
          </cell>
          <cell r="J379">
            <v>0.06</v>
          </cell>
          <cell r="K379">
            <v>1.24</v>
          </cell>
          <cell r="L379">
            <v>1.05</v>
          </cell>
          <cell r="M379">
            <v>2387.5100000000002</v>
          </cell>
          <cell r="N379">
            <v>1.1200000000000001</v>
          </cell>
          <cell r="O379">
            <v>387.33</v>
          </cell>
          <cell r="P379">
            <v>489.73</v>
          </cell>
          <cell r="Q379">
            <v>213.04</v>
          </cell>
          <cell r="T379">
            <v>6.5</v>
          </cell>
          <cell r="U379">
            <v>3486.28</v>
          </cell>
        </row>
        <row r="380">
          <cell r="F380" t="str">
            <v>DEB_COM_GR.CHI.FACTOR</v>
          </cell>
          <cell r="G380">
            <v>14.89</v>
          </cell>
          <cell r="H380">
            <v>5.43</v>
          </cell>
          <cell r="I380">
            <v>1.35</v>
          </cell>
          <cell r="J380">
            <v>0.96</v>
          </cell>
          <cell r="K380">
            <v>22.63</v>
          </cell>
          <cell r="L380">
            <v>0.92</v>
          </cell>
          <cell r="M380">
            <v>2415.7399999999998</v>
          </cell>
          <cell r="N380">
            <v>0.92</v>
          </cell>
          <cell r="O380">
            <v>399.9</v>
          </cell>
          <cell r="P380">
            <v>494.77</v>
          </cell>
          <cell r="Q380">
            <v>218.09</v>
          </cell>
          <cell r="T380">
            <v>3.35</v>
          </cell>
          <cell r="U380">
            <v>3533.69</v>
          </cell>
        </row>
        <row r="381">
          <cell r="F381" t="str">
            <v>DEB_COM_GR.CHI.INTERPW</v>
          </cell>
          <cell r="G381">
            <v>0.32</v>
          </cell>
          <cell r="K381">
            <v>0.32</v>
          </cell>
          <cell r="M381">
            <v>-0.36</v>
          </cell>
          <cell r="P381">
            <v>-4.6100000000000003</v>
          </cell>
          <cell r="U381">
            <v>-4.97</v>
          </cell>
        </row>
        <row r="382">
          <cell r="F382" t="str">
            <v>DEB_COM_GR.CHI.P</v>
          </cell>
          <cell r="I382">
            <v>6.48</v>
          </cell>
          <cell r="J382">
            <v>0.17</v>
          </cell>
          <cell r="K382">
            <v>6.65</v>
          </cell>
          <cell r="M382">
            <v>-1.6</v>
          </cell>
          <cell r="N382">
            <v>-0.18</v>
          </cell>
          <cell r="T382">
            <v>-3.2</v>
          </cell>
          <cell r="U382">
            <v>-4.9800000000000004</v>
          </cell>
        </row>
        <row r="383">
          <cell r="F383" t="str">
            <v>DEB_COM_GR.CHI.SEI</v>
          </cell>
          <cell r="G383">
            <v>11.23</v>
          </cell>
          <cell r="H383">
            <v>0.72</v>
          </cell>
          <cell r="I383">
            <v>0.5</v>
          </cell>
          <cell r="J383">
            <v>0.36</v>
          </cell>
          <cell r="K383">
            <v>12.81</v>
          </cell>
          <cell r="M383">
            <v>7.52</v>
          </cell>
          <cell r="N383">
            <v>17.73</v>
          </cell>
          <cell r="O383">
            <v>0.39</v>
          </cell>
          <cell r="P383">
            <v>1.21</v>
          </cell>
          <cell r="Q383">
            <v>0.44</v>
          </cell>
          <cell r="U383">
            <v>27.29</v>
          </cell>
        </row>
        <row r="384">
          <cell r="F384" t="str">
            <v>DEB_COM_GR.CHI.SFERA</v>
          </cell>
          <cell r="G384">
            <v>0.86</v>
          </cell>
          <cell r="H384">
            <v>0.28000000000000003</v>
          </cell>
          <cell r="I384">
            <v>0.09</v>
          </cell>
          <cell r="J384">
            <v>0.06</v>
          </cell>
          <cell r="K384">
            <v>1.29</v>
          </cell>
          <cell r="M384">
            <v>7.52</v>
          </cell>
          <cell r="N384">
            <v>17.73</v>
          </cell>
          <cell r="O384">
            <v>0.39</v>
          </cell>
          <cell r="P384">
            <v>1.21</v>
          </cell>
          <cell r="Q384">
            <v>0.44</v>
          </cell>
          <cell r="U384">
            <v>27.29</v>
          </cell>
        </row>
        <row r="385">
          <cell r="F385" t="str">
            <v>DEB_COM_GR.CHI.TERNA</v>
          </cell>
          <cell r="G385">
            <v>0.69</v>
          </cell>
          <cell r="H385">
            <v>0.32</v>
          </cell>
          <cell r="I385">
            <v>0.06</v>
          </cell>
          <cell r="K385">
            <v>1.07</v>
          </cell>
          <cell r="N385">
            <v>0.77</v>
          </cell>
          <cell r="U385">
            <v>0.77</v>
          </cell>
        </row>
        <row r="386">
          <cell r="F386" t="str">
            <v>DEB_COM_GR.CHI.WIND</v>
          </cell>
          <cell r="G386">
            <v>16.61</v>
          </cell>
          <cell r="H386">
            <v>3.54</v>
          </cell>
          <cell r="I386">
            <v>1.59</v>
          </cell>
          <cell r="J386">
            <v>1.03</v>
          </cell>
          <cell r="K386">
            <v>22.77</v>
          </cell>
          <cell r="N386">
            <v>0.75</v>
          </cell>
          <cell r="U386">
            <v>0.75</v>
          </cell>
        </row>
        <row r="387">
          <cell r="F387" t="str">
            <v>DEB_COM_GR.MOV</v>
          </cell>
          <cell r="G387">
            <v>1010.13</v>
          </cell>
          <cell r="H387">
            <v>-3.26</v>
          </cell>
          <cell r="I387">
            <v>69.84</v>
          </cell>
          <cell r="J387">
            <v>9.76</v>
          </cell>
          <cell r="K387">
            <v>1086.47</v>
          </cell>
          <cell r="N387">
            <v>0.77</v>
          </cell>
          <cell r="U387">
            <v>0.77</v>
          </cell>
        </row>
        <row r="388">
          <cell r="F388" t="str">
            <v>DEB_COM_GR.MOV.CESAP</v>
          </cell>
          <cell r="G388">
            <v>0.85</v>
          </cell>
          <cell r="H388">
            <v>-0.22</v>
          </cell>
          <cell r="I388">
            <v>-0.01</v>
          </cell>
          <cell r="J388">
            <v>-0.14000000000000001</v>
          </cell>
          <cell r="K388">
            <v>0.48</v>
          </cell>
          <cell r="M388">
            <v>7.52</v>
          </cell>
          <cell r="N388">
            <v>17.73</v>
          </cell>
          <cell r="O388">
            <v>0.39</v>
          </cell>
          <cell r="P388">
            <v>1.21</v>
          </cell>
          <cell r="Q388">
            <v>0.44</v>
          </cell>
          <cell r="U388">
            <v>27.29</v>
          </cell>
        </row>
        <row r="389">
          <cell r="F389" t="str">
            <v>DEB_COM_GR.MOV.CESI</v>
          </cell>
          <cell r="G389">
            <v>5.79</v>
          </cell>
          <cell r="H389">
            <v>0.08</v>
          </cell>
          <cell r="I389">
            <v>0.35</v>
          </cell>
          <cell r="J389">
            <v>0.42</v>
          </cell>
          <cell r="K389">
            <v>5.4</v>
          </cell>
          <cell r="L389">
            <v>309.89999999999998</v>
          </cell>
          <cell r="M389">
            <v>1982.28</v>
          </cell>
          <cell r="N389">
            <v>125.13</v>
          </cell>
          <cell r="O389">
            <v>17.39</v>
          </cell>
          <cell r="P389">
            <v>261.94</v>
          </cell>
          <cell r="Q389">
            <v>68.67</v>
          </cell>
          <cell r="T389">
            <v>2.78</v>
          </cell>
          <cell r="U389">
            <v>2768.94</v>
          </cell>
        </row>
        <row r="390">
          <cell r="F390" t="str">
            <v>DEB_COM_GR.MOV.CHI_ENERGY</v>
          </cell>
          <cell r="G390">
            <v>0.79</v>
          </cell>
          <cell r="H390">
            <v>-1.54</v>
          </cell>
          <cell r="K390">
            <v>-1.54</v>
          </cell>
          <cell r="L390">
            <v>83.8</v>
          </cell>
          <cell r="M390">
            <v>972.15</v>
          </cell>
          <cell r="N390">
            <v>28.88</v>
          </cell>
          <cell r="O390">
            <v>20.65</v>
          </cell>
          <cell r="P390">
            <v>192.1</v>
          </cell>
          <cell r="Q390">
            <v>58.91</v>
          </cell>
          <cell r="U390">
            <v>1357.46</v>
          </cell>
        </row>
        <row r="391">
          <cell r="F391" t="str">
            <v>DEB_COM_GR.MOV.CONPH</v>
          </cell>
          <cell r="H391">
            <v>-0.16</v>
          </cell>
          <cell r="K391">
            <v>-0.16</v>
          </cell>
          <cell r="L391">
            <v>0.01</v>
          </cell>
          <cell r="M391">
            <v>0.94</v>
          </cell>
          <cell r="N391">
            <v>0.02</v>
          </cell>
          <cell r="O391">
            <v>0.42</v>
          </cell>
          <cell r="P391">
            <v>0.17</v>
          </cell>
          <cell r="Q391">
            <v>0.32</v>
          </cell>
          <cell r="U391">
            <v>1.9</v>
          </cell>
        </row>
        <row r="392">
          <cell r="F392" t="str">
            <v>DEB_COM_GR.MOV.CORPORATE</v>
          </cell>
          <cell r="G392">
            <v>1080.21</v>
          </cell>
          <cell r="H392">
            <v>-0.2</v>
          </cell>
          <cell r="I392">
            <v>0.65</v>
          </cell>
          <cell r="J392">
            <v>-2.84</v>
          </cell>
          <cell r="K392">
            <v>1077.82</v>
          </cell>
          <cell r="M392">
            <v>5.42</v>
          </cell>
          <cell r="O392">
            <v>0.15</v>
          </cell>
          <cell r="P392">
            <v>0.28999999999999998</v>
          </cell>
          <cell r="Q392">
            <v>0.35</v>
          </cell>
          <cell r="U392">
            <v>6.21</v>
          </cell>
        </row>
        <row r="393">
          <cell r="F393" t="str">
            <v>DEB_COM_GR.MOV.EN_DISTR</v>
          </cell>
          <cell r="G393">
            <v>2.56</v>
          </cell>
          <cell r="H393">
            <v>-1.89</v>
          </cell>
          <cell r="I393">
            <v>-1.62</v>
          </cell>
          <cell r="J393">
            <v>-0.83</v>
          </cell>
          <cell r="K393">
            <v>-1.78</v>
          </cell>
          <cell r="O393">
            <v>0.24</v>
          </cell>
          <cell r="U393">
            <v>0.24</v>
          </cell>
        </row>
        <row r="394">
          <cell r="F394" t="str">
            <v>DEB_COM_GR.MOV.EN_FTL</v>
          </cell>
          <cell r="G394">
            <v>60.3</v>
          </cell>
          <cell r="I394">
            <v>14.72</v>
          </cell>
          <cell r="J394">
            <v>19.38</v>
          </cell>
          <cell r="K394">
            <v>0.01</v>
          </cell>
          <cell r="L394">
            <v>0.3</v>
          </cell>
          <cell r="M394">
            <v>86.99</v>
          </cell>
          <cell r="N394">
            <v>0.75</v>
          </cell>
          <cell r="O394">
            <v>1.45</v>
          </cell>
          <cell r="P394">
            <v>1.92</v>
          </cell>
          <cell r="Q394">
            <v>3.35</v>
          </cell>
          <cell r="U394">
            <v>94.77</v>
          </cell>
        </row>
        <row r="395">
          <cell r="F395" t="str">
            <v>DEB_COM_GR.MOV.EN_HYDRO</v>
          </cell>
          <cell r="G395">
            <v>-0.96</v>
          </cell>
          <cell r="H395">
            <v>-0.04</v>
          </cell>
          <cell r="I395">
            <v>-7.0000000000000007E-2</v>
          </cell>
          <cell r="J395">
            <v>-0.17</v>
          </cell>
          <cell r="K395">
            <v>-1.24</v>
          </cell>
          <cell r="M395">
            <v>0.01</v>
          </cell>
          <cell r="O395">
            <v>0.01</v>
          </cell>
          <cell r="U395">
            <v>0.02</v>
          </cell>
        </row>
        <row r="396">
          <cell r="F396" t="str">
            <v>DEB_COM_GR.MOV.EN_POWER</v>
          </cell>
          <cell r="G396">
            <v>-122.79</v>
          </cell>
          <cell r="I396">
            <v>69.67</v>
          </cell>
          <cell r="J396">
            <v>-0.86</v>
          </cell>
          <cell r="K396">
            <v>-53.98</v>
          </cell>
          <cell r="L396">
            <v>0.13</v>
          </cell>
          <cell r="M396">
            <v>12.28</v>
          </cell>
          <cell r="N396">
            <v>0.15</v>
          </cell>
          <cell r="O396">
            <v>3.11</v>
          </cell>
          <cell r="P396">
            <v>2.33</v>
          </cell>
          <cell r="Q396">
            <v>1.1299999999999999</v>
          </cell>
          <cell r="U396">
            <v>19.13</v>
          </cell>
        </row>
        <row r="397">
          <cell r="F397" t="str">
            <v>DEB_COM_GR.MOV.EN_PROD</v>
          </cell>
          <cell r="H397">
            <v>-0.74</v>
          </cell>
          <cell r="I397">
            <v>-0.34</v>
          </cell>
          <cell r="J397">
            <v>0.21</v>
          </cell>
          <cell r="K397">
            <v>-0.87</v>
          </cell>
          <cell r="M397">
            <v>586.86</v>
          </cell>
          <cell r="N397">
            <v>25.28</v>
          </cell>
          <cell r="P397">
            <v>114.41</v>
          </cell>
          <cell r="Q397">
            <v>42.17</v>
          </cell>
          <cell r="U397">
            <v>768.72</v>
          </cell>
        </row>
        <row r="398">
          <cell r="F398" t="str">
            <v>DEB_COM_GR.MOV.EN_TRADE</v>
          </cell>
          <cell r="G398">
            <v>-9.6</v>
          </cell>
          <cell r="K398">
            <v>-9.6</v>
          </cell>
          <cell r="M398">
            <v>1.22</v>
          </cell>
          <cell r="O398">
            <v>0.36</v>
          </cell>
          <cell r="P398">
            <v>7.0000000000000007E-2</v>
          </cell>
          <cell r="Q398">
            <v>0.19</v>
          </cell>
          <cell r="U398">
            <v>1.84</v>
          </cell>
        </row>
        <row r="399">
          <cell r="F399" t="str">
            <v>DEB_COM_GR.MOV.ENEL_IT</v>
          </cell>
          <cell r="G399">
            <v>-2.46</v>
          </cell>
          <cell r="H399">
            <v>0.26</v>
          </cell>
          <cell r="I399">
            <v>-0.4</v>
          </cell>
          <cell r="J399">
            <v>-0.32</v>
          </cell>
          <cell r="K399">
            <v>-2.92</v>
          </cell>
          <cell r="M399">
            <v>208.7</v>
          </cell>
          <cell r="O399">
            <v>0.66</v>
          </cell>
          <cell r="P399">
            <v>46.61</v>
          </cell>
          <cell r="Q399">
            <v>2.31</v>
          </cell>
          <cell r="U399">
            <v>258.27999999999997</v>
          </cell>
        </row>
        <row r="400">
          <cell r="F400" t="str">
            <v>DEB_COM_GR.MOV.ENEL_SI</v>
          </cell>
          <cell r="G400">
            <v>-0.01</v>
          </cell>
          <cell r="H400">
            <v>0.04</v>
          </cell>
          <cell r="K400">
            <v>0.03</v>
          </cell>
          <cell r="L400">
            <v>0.62</v>
          </cell>
          <cell r="O400">
            <v>1.88</v>
          </cell>
          <cell r="P400">
            <v>2.13</v>
          </cell>
          <cell r="Q400">
            <v>0.65</v>
          </cell>
          <cell r="U400">
            <v>5.28</v>
          </cell>
        </row>
        <row r="401">
          <cell r="F401" t="str">
            <v>DEB_COM_GR.MOV.ERGA</v>
          </cell>
          <cell r="G401">
            <v>-7.46</v>
          </cell>
          <cell r="I401">
            <v>-0.01</v>
          </cell>
          <cell r="J401">
            <v>-0.01</v>
          </cell>
          <cell r="K401">
            <v>-7.48</v>
          </cell>
          <cell r="L401">
            <v>0.09</v>
          </cell>
          <cell r="M401">
            <v>9.6</v>
          </cell>
          <cell r="U401">
            <v>9.69</v>
          </cell>
        </row>
        <row r="402">
          <cell r="F402" t="str">
            <v>DEB_COM_GR.MOV.EUROGEN</v>
          </cell>
          <cell r="G402">
            <v>-0.26</v>
          </cell>
          <cell r="H402">
            <v>0.03</v>
          </cell>
          <cell r="J402">
            <v>-0.11</v>
          </cell>
          <cell r="K402">
            <v>-0.37</v>
          </cell>
          <cell r="L402">
            <v>0.66</v>
          </cell>
          <cell r="M402">
            <v>8.2799999999999994</v>
          </cell>
          <cell r="N402">
            <v>2.12</v>
          </cell>
          <cell r="O402">
            <v>1.61</v>
          </cell>
          <cell r="P402">
            <v>1.56</v>
          </cell>
          <cell r="Q402">
            <v>1.21</v>
          </cell>
          <cell r="U402">
            <v>15.47</v>
          </cell>
        </row>
        <row r="403">
          <cell r="F403" t="str">
            <v>DEB_COM_GR.MOV.FACTOR</v>
          </cell>
          <cell r="G403">
            <v>4.34</v>
          </cell>
          <cell r="H403">
            <v>1.66</v>
          </cell>
          <cell r="I403">
            <v>0.64</v>
          </cell>
          <cell r="J403">
            <v>0.44</v>
          </cell>
          <cell r="K403">
            <v>7.08</v>
          </cell>
          <cell r="M403">
            <v>0.01</v>
          </cell>
          <cell r="U403">
            <v>0.01</v>
          </cell>
        </row>
        <row r="404">
          <cell r="F404" t="str">
            <v>DEB_COM_GR.MOV.INTERPW</v>
          </cell>
          <cell r="G404">
            <v>-1.9</v>
          </cell>
          <cell r="K404">
            <v>-1.9</v>
          </cell>
          <cell r="M404">
            <v>8.15</v>
          </cell>
          <cell r="P404">
            <v>0.01</v>
          </cell>
          <cell r="Q404">
            <v>0.01</v>
          </cell>
          <cell r="U404">
            <v>8.9600000000000009</v>
          </cell>
        </row>
        <row r="405">
          <cell r="F405" t="str">
            <v>DEB_COM_GR.MOV.P</v>
          </cell>
          <cell r="I405">
            <v>-12.52</v>
          </cell>
          <cell r="J405">
            <v>-4.1399999999999997</v>
          </cell>
          <cell r="K405">
            <v>-16.66</v>
          </cell>
          <cell r="L405">
            <v>0.18</v>
          </cell>
          <cell r="M405">
            <v>1.41</v>
          </cell>
          <cell r="O405">
            <v>0.03</v>
          </cell>
          <cell r="Q405">
            <v>0.17</v>
          </cell>
          <cell r="U405">
            <v>1.79</v>
          </cell>
        </row>
        <row r="406">
          <cell r="F406" t="str">
            <v>DEB_COM_GR.MOV.SEI</v>
          </cell>
          <cell r="G406">
            <v>1.55</v>
          </cell>
          <cell r="I406">
            <v>-0.15</v>
          </cell>
          <cell r="J406">
            <v>-0.57999999999999996</v>
          </cell>
          <cell r="K406">
            <v>0.82</v>
          </cell>
          <cell r="L406">
            <v>0.13</v>
          </cell>
          <cell r="M406">
            <v>10.55</v>
          </cell>
          <cell r="N406">
            <v>0.09</v>
          </cell>
          <cell r="O406">
            <v>3.77</v>
          </cell>
          <cell r="P406">
            <v>0.71</v>
          </cell>
          <cell r="Q406">
            <v>0.52</v>
          </cell>
          <cell r="U406">
            <v>15.77</v>
          </cell>
        </row>
        <row r="407">
          <cell r="F407" t="str">
            <v>DEB_COM_GR.MOV.SFERA</v>
          </cell>
          <cell r="G407">
            <v>0.81</v>
          </cell>
          <cell r="H407">
            <v>0.12</v>
          </cell>
          <cell r="I407">
            <v>-0.02</v>
          </cell>
          <cell r="K407">
            <v>0.91</v>
          </cell>
          <cell r="M407">
            <v>2.2200000000000002</v>
          </cell>
          <cell r="U407">
            <v>2.2200000000000002</v>
          </cell>
        </row>
        <row r="408">
          <cell r="F408" t="str">
            <v>DEB_COM_GR.MOV.TERNA</v>
          </cell>
          <cell r="G408">
            <v>-0.52</v>
          </cell>
          <cell r="H408">
            <v>0.11</v>
          </cell>
          <cell r="I408">
            <v>-0.31</v>
          </cell>
          <cell r="K408">
            <v>-0.72</v>
          </cell>
          <cell r="L408">
            <v>80.3</v>
          </cell>
          <cell r="P408">
            <v>19</v>
          </cell>
          <cell r="Q408">
            <v>4.3099999999999996</v>
          </cell>
          <cell r="U408">
            <v>103.61</v>
          </cell>
        </row>
        <row r="409">
          <cell r="F409" t="str">
            <v>DEB_COM_GR.MOV.WIND</v>
          </cell>
          <cell r="G409">
            <v>-1.69</v>
          </cell>
          <cell r="H409">
            <v>-0.56999999999999995</v>
          </cell>
          <cell r="I409">
            <v>-0.17</v>
          </cell>
          <cell r="J409">
            <v>-0.19</v>
          </cell>
          <cell r="K409">
            <v>0.01</v>
          </cell>
          <cell r="L409">
            <v>1.24</v>
          </cell>
          <cell r="M409">
            <v>9.68</v>
          </cell>
          <cell r="N409">
            <v>0.22</v>
          </cell>
          <cell r="O409">
            <v>0.72</v>
          </cell>
          <cell r="P409">
            <v>0.65</v>
          </cell>
          <cell r="Q409">
            <v>0.94</v>
          </cell>
          <cell r="U409">
            <v>13.46</v>
          </cell>
        </row>
        <row r="410">
          <cell r="F410" t="str">
            <v>DEB_COM_GR.STO</v>
          </cell>
          <cell r="G410">
            <v>1982.28</v>
          </cell>
          <cell r="H410">
            <v>17.39</v>
          </cell>
          <cell r="I410">
            <v>261.94</v>
          </cell>
          <cell r="J410">
            <v>68.67</v>
          </cell>
          <cell r="K410">
            <v>2330.2800000000002</v>
          </cell>
          <cell r="L410">
            <v>0.01</v>
          </cell>
          <cell r="M410">
            <v>0.05</v>
          </cell>
          <cell r="N410">
            <v>0.11</v>
          </cell>
          <cell r="O410">
            <v>0.16</v>
          </cell>
          <cell r="P410">
            <v>0.11</v>
          </cell>
          <cell r="Q410">
            <v>0.06</v>
          </cell>
          <cell r="U410">
            <v>0.5</v>
          </cell>
        </row>
        <row r="411">
          <cell r="F411" t="str">
            <v>DEB_COM_TOT</v>
          </cell>
          <cell r="G411">
            <v>2246.27</v>
          </cell>
          <cell r="H411">
            <v>106.64</v>
          </cell>
          <cell r="I411">
            <v>291.18</v>
          </cell>
          <cell r="J411">
            <v>86.51</v>
          </cell>
          <cell r="K411">
            <v>2730.6</v>
          </cell>
          <cell r="M411">
            <v>1.21</v>
          </cell>
          <cell r="O411">
            <v>0.21</v>
          </cell>
          <cell r="P411">
            <v>0.37</v>
          </cell>
          <cell r="U411">
            <v>1.79</v>
          </cell>
        </row>
        <row r="412">
          <cell r="F412" t="str">
            <v>DEB_COM_TOT.APE</v>
          </cell>
          <cell r="G412">
            <v>1213.44</v>
          </cell>
          <cell r="H412">
            <v>0.11</v>
          </cell>
          <cell r="I412">
            <v>219.42</v>
          </cell>
          <cell r="J412">
            <v>77.62</v>
          </cell>
          <cell r="K412">
            <v>1614.46</v>
          </cell>
          <cell r="L412">
            <v>0.13</v>
          </cell>
          <cell r="M412">
            <v>18.3</v>
          </cell>
          <cell r="N412">
            <v>0.12</v>
          </cell>
          <cell r="O412">
            <v>4.1100000000000003</v>
          </cell>
          <cell r="P412">
            <v>1.76</v>
          </cell>
          <cell r="Q412">
            <v>1.22</v>
          </cell>
          <cell r="U412">
            <v>25.75</v>
          </cell>
        </row>
        <row r="413">
          <cell r="F413" t="str">
            <v>DEB_COM_TOT.CHI</v>
          </cell>
          <cell r="G413">
            <v>2246.27</v>
          </cell>
          <cell r="H413">
            <v>0.08</v>
          </cell>
          <cell r="I413">
            <v>0.35</v>
          </cell>
          <cell r="J413">
            <v>0.42</v>
          </cell>
          <cell r="K413">
            <v>2730.6</v>
          </cell>
          <cell r="L413">
            <v>309.89999999999998</v>
          </cell>
          <cell r="M413">
            <v>1982.28</v>
          </cell>
          <cell r="N413">
            <v>125.13</v>
          </cell>
          <cell r="O413">
            <v>17.39</v>
          </cell>
          <cell r="P413">
            <v>261.94</v>
          </cell>
          <cell r="Q413">
            <v>68.67</v>
          </cell>
          <cell r="T413">
            <v>2.78</v>
          </cell>
          <cell r="U413">
            <v>2768.94</v>
          </cell>
        </row>
        <row r="414">
          <cell r="F414" t="str">
            <v>DEB_COM_TOT.MOV</v>
          </cell>
          <cell r="G414">
            <v>1032.83</v>
          </cell>
          <cell r="H414">
            <v>0.01</v>
          </cell>
          <cell r="I414">
            <v>71.760000000000005</v>
          </cell>
          <cell r="J414">
            <v>8.89</v>
          </cell>
          <cell r="K414">
            <v>1116.1400000000001</v>
          </cell>
          <cell r="L414">
            <v>0.01</v>
          </cell>
          <cell r="M414">
            <v>1.79</v>
          </cell>
          <cell r="N414">
            <v>0.04</v>
          </cell>
          <cell r="O414">
            <v>0.2</v>
          </cell>
          <cell r="P414">
            <v>0.16</v>
          </cell>
          <cell r="Q414">
            <v>0.18</v>
          </cell>
          <cell r="T414">
            <v>0.11</v>
          </cell>
          <cell r="U414">
            <v>2.5</v>
          </cell>
        </row>
        <row r="415">
          <cell r="F415" t="str">
            <v>DEB_COM_TOT.STO</v>
          </cell>
          <cell r="G415">
            <v>2246.27</v>
          </cell>
          <cell r="H415">
            <v>106.64</v>
          </cell>
          <cell r="I415">
            <v>291.18</v>
          </cell>
          <cell r="J415">
            <v>86.51</v>
          </cell>
          <cell r="K415">
            <v>2730.6</v>
          </cell>
          <cell r="M415">
            <v>11.21</v>
          </cell>
          <cell r="N415">
            <v>0.06</v>
          </cell>
          <cell r="O415">
            <v>0.06</v>
          </cell>
          <cell r="P415">
            <v>7.0000000000000007E-2</v>
          </cell>
          <cell r="Q415">
            <v>0.27</v>
          </cell>
          <cell r="U415">
            <v>11.67</v>
          </cell>
        </row>
        <row r="416">
          <cell r="F416" t="str">
            <v>DEB_COM_TZ</v>
          </cell>
          <cell r="G416">
            <v>263.99</v>
          </cell>
          <cell r="H416">
            <v>89.25</v>
          </cell>
          <cell r="I416">
            <v>0.35</v>
          </cell>
          <cell r="J416">
            <v>17.84</v>
          </cell>
          <cell r="K416">
            <v>400.32</v>
          </cell>
          <cell r="O416">
            <v>0.22</v>
          </cell>
          <cell r="U416">
            <v>0.56999999999999995</v>
          </cell>
        </row>
        <row r="417">
          <cell r="F417" t="str">
            <v>DEB_COM_TZ.APE</v>
          </cell>
          <cell r="G417">
            <v>241.29</v>
          </cell>
          <cell r="H417">
            <v>83.33</v>
          </cell>
          <cell r="I417">
            <v>27.32</v>
          </cell>
          <cell r="J417">
            <v>18.71</v>
          </cell>
          <cell r="K417">
            <v>370.65</v>
          </cell>
          <cell r="O417">
            <v>0.08</v>
          </cell>
          <cell r="U417">
            <v>0.08</v>
          </cell>
        </row>
        <row r="418">
          <cell r="F418" t="str">
            <v>DEB_COM_TZ.CHI</v>
          </cell>
          <cell r="G418">
            <v>263.99</v>
          </cell>
          <cell r="H418">
            <v>0.01</v>
          </cell>
          <cell r="I418">
            <v>29.24</v>
          </cell>
          <cell r="J418">
            <v>17.84</v>
          </cell>
          <cell r="K418">
            <v>400.32</v>
          </cell>
          <cell r="L418">
            <v>302.87</v>
          </cell>
          <cell r="M418">
            <v>1167.2</v>
          </cell>
          <cell r="N418">
            <v>0.71</v>
          </cell>
          <cell r="O418">
            <v>1.25</v>
          </cell>
          <cell r="P418">
            <v>2.57</v>
          </cell>
          <cell r="Q418">
            <v>0.51</v>
          </cell>
          <cell r="U418">
            <v>1475.12</v>
          </cell>
        </row>
        <row r="419">
          <cell r="F419" t="str">
            <v>DEB_COM_TZ.MOV</v>
          </cell>
          <cell r="G419">
            <v>22.7</v>
          </cell>
          <cell r="H419">
            <v>5.92</v>
          </cell>
          <cell r="I419">
            <v>1.92</v>
          </cell>
          <cell r="J419">
            <v>-0.87</v>
          </cell>
          <cell r="K419">
            <v>29.67</v>
          </cell>
          <cell r="M419">
            <v>0.01</v>
          </cell>
          <cell r="O419">
            <v>0.01</v>
          </cell>
          <cell r="U419">
            <v>0.02</v>
          </cell>
        </row>
        <row r="420">
          <cell r="F420" t="str">
            <v>DEB_COM_TZ.STO</v>
          </cell>
          <cell r="G420">
            <v>263.99</v>
          </cell>
          <cell r="H420">
            <v>89.25</v>
          </cell>
          <cell r="I420">
            <v>29.24</v>
          </cell>
          <cell r="J420">
            <v>17.84</v>
          </cell>
          <cell r="K420">
            <v>400.32</v>
          </cell>
          <cell r="L420">
            <v>0.17</v>
          </cell>
          <cell r="M420">
            <v>14.84</v>
          </cell>
          <cell r="N420">
            <v>0.12</v>
          </cell>
          <cell r="O420">
            <v>1.22</v>
          </cell>
          <cell r="P420">
            <v>0.71</v>
          </cell>
          <cell r="Q420">
            <v>0.3</v>
          </cell>
          <cell r="U420">
            <v>17.36</v>
          </cell>
        </row>
        <row r="421">
          <cell r="F421" t="str">
            <v>DEB_DIV_GR</v>
          </cell>
          <cell r="G421">
            <v>621.14</v>
          </cell>
          <cell r="H421">
            <v>5.12</v>
          </cell>
          <cell r="I421">
            <v>12.83</v>
          </cell>
          <cell r="J421">
            <v>0.69</v>
          </cell>
          <cell r="K421">
            <v>639.78</v>
          </cell>
          <cell r="M421">
            <v>647.16</v>
          </cell>
          <cell r="N421">
            <v>62.36</v>
          </cell>
          <cell r="P421">
            <v>129.13</v>
          </cell>
          <cell r="Q421">
            <v>61.55</v>
          </cell>
          <cell r="U421">
            <v>900.2</v>
          </cell>
        </row>
        <row r="422">
          <cell r="F422" t="str">
            <v>DEB_DIV_GR.APE</v>
          </cell>
          <cell r="G422">
            <v>25.13</v>
          </cell>
          <cell r="H422">
            <v>9.64</v>
          </cell>
          <cell r="I422">
            <v>9.08</v>
          </cell>
          <cell r="J422">
            <v>3.55</v>
          </cell>
          <cell r="K422">
            <v>47.4</v>
          </cell>
          <cell r="M422">
            <v>0.26</v>
          </cell>
          <cell r="O422">
            <v>0.32</v>
          </cell>
          <cell r="Q422">
            <v>0.02</v>
          </cell>
          <cell r="U422">
            <v>0.6</v>
          </cell>
        </row>
        <row r="423">
          <cell r="F423" t="str">
            <v>DEB_DIV_GR.APE.CESI</v>
          </cell>
          <cell r="H423">
            <v>0.01</v>
          </cell>
          <cell r="K423">
            <v>0.01</v>
          </cell>
          <cell r="M423">
            <v>85.91</v>
          </cell>
          <cell r="O423">
            <v>0.66</v>
          </cell>
          <cell r="P423">
            <v>116.28</v>
          </cell>
          <cell r="Q423">
            <v>1.45</v>
          </cell>
          <cell r="U423">
            <v>204.3</v>
          </cell>
        </row>
        <row r="424">
          <cell r="F424" t="str">
            <v>DEB_DIV_GR.APE.CORPORATE</v>
          </cell>
          <cell r="G424">
            <v>25.13</v>
          </cell>
          <cell r="H424">
            <v>9.6300000000000008</v>
          </cell>
          <cell r="I424">
            <v>9.08</v>
          </cell>
          <cell r="J424">
            <v>3.55</v>
          </cell>
          <cell r="K424">
            <v>47.39</v>
          </cell>
          <cell r="L424">
            <v>4.9800000000000004</v>
          </cell>
          <cell r="N424">
            <v>60.53</v>
          </cell>
          <cell r="O424">
            <v>1.1399999999999999</v>
          </cell>
          <cell r="P424">
            <v>1.79</v>
          </cell>
          <cell r="Q424">
            <v>0.86</v>
          </cell>
          <cell r="T424">
            <v>2.67</v>
          </cell>
          <cell r="U424">
            <v>71.97</v>
          </cell>
        </row>
        <row r="425">
          <cell r="F425" t="str">
            <v>DEB_DIV_GR.CHI</v>
          </cell>
          <cell r="G425">
            <v>621.14</v>
          </cell>
          <cell r="H425">
            <v>0.01</v>
          </cell>
          <cell r="I425">
            <v>12.83</v>
          </cell>
          <cell r="J425">
            <v>0.69</v>
          </cell>
          <cell r="K425">
            <v>639.78</v>
          </cell>
          <cell r="L425">
            <v>0.67</v>
          </cell>
          <cell r="M425">
            <v>5.82</v>
          </cell>
          <cell r="N425">
            <v>0.46</v>
          </cell>
          <cell r="O425">
            <v>1.87</v>
          </cell>
          <cell r="P425">
            <v>1.1599999999999999</v>
          </cell>
          <cell r="Q425">
            <v>0.89</v>
          </cell>
          <cell r="U425">
            <v>10.88</v>
          </cell>
        </row>
        <row r="426">
          <cell r="F426" t="str">
            <v>DEB_DIV_GR.CHI.CORPORATE</v>
          </cell>
          <cell r="G426">
            <v>621.13</v>
          </cell>
          <cell r="H426">
            <v>5.1100000000000003</v>
          </cell>
          <cell r="I426">
            <v>12.83</v>
          </cell>
          <cell r="J426">
            <v>0.69</v>
          </cell>
          <cell r="K426">
            <v>639.76</v>
          </cell>
          <cell r="O426">
            <v>0.04</v>
          </cell>
          <cell r="U426">
            <v>0.04</v>
          </cell>
        </row>
        <row r="427">
          <cell r="F427" t="str">
            <v>DEB_DIV_GR.CHI.WIND</v>
          </cell>
          <cell r="H427">
            <v>0.01</v>
          </cell>
          <cell r="J427">
            <v>0.42</v>
          </cell>
          <cell r="K427">
            <v>0.01</v>
          </cell>
          <cell r="M427">
            <v>0.69</v>
          </cell>
          <cell r="U427">
            <v>1.1100000000000001</v>
          </cell>
        </row>
        <row r="428">
          <cell r="F428" t="str">
            <v>DEB_DIV_GR.MOV</v>
          </cell>
          <cell r="G428">
            <v>596.01</v>
          </cell>
          <cell r="H428">
            <v>-4.5199999999999996</v>
          </cell>
          <cell r="I428">
            <v>3.75</v>
          </cell>
          <cell r="J428">
            <v>-2.86</v>
          </cell>
          <cell r="K428">
            <v>592.38</v>
          </cell>
          <cell r="M428">
            <v>1.1499999999999999</v>
          </cell>
          <cell r="O428">
            <v>0.03</v>
          </cell>
          <cell r="Q428">
            <v>0.06</v>
          </cell>
          <cell r="U428">
            <v>1.24</v>
          </cell>
        </row>
        <row r="429">
          <cell r="F429" t="str">
            <v>DEB_DIV_GR.MOV.CESI</v>
          </cell>
          <cell r="H429">
            <v>-0.01</v>
          </cell>
          <cell r="K429">
            <v>-0.01</v>
          </cell>
          <cell r="L429">
            <v>0.05</v>
          </cell>
          <cell r="M429">
            <v>14.89</v>
          </cell>
          <cell r="N429">
            <v>0.2</v>
          </cell>
          <cell r="O429">
            <v>5.43</v>
          </cell>
          <cell r="P429">
            <v>1.35</v>
          </cell>
          <cell r="Q429">
            <v>0.96</v>
          </cell>
          <cell r="U429">
            <v>22.88</v>
          </cell>
        </row>
        <row r="430">
          <cell r="F430" t="str">
            <v>DEB_DIV_GR.MOV.CORPORATE</v>
          </cell>
          <cell r="G430">
            <v>596</v>
          </cell>
          <cell r="H430">
            <v>-4.5199999999999996</v>
          </cell>
          <cell r="I430">
            <v>3.75</v>
          </cell>
          <cell r="J430">
            <v>-2.86</v>
          </cell>
          <cell r="K430">
            <v>592.37</v>
          </cell>
          <cell r="M430">
            <v>0.32</v>
          </cell>
          <cell r="U430">
            <v>0.32</v>
          </cell>
        </row>
        <row r="431">
          <cell r="F431" t="str">
            <v>DEB_DIV_GR.MOV.EN_FTL</v>
          </cell>
          <cell r="G431">
            <v>0.01</v>
          </cell>
          <cell r="K431">
            <v>0.01</v>
          </cell>
          <cell r="P431">
            <v>6.48</v>
          </cell>
          <cell r="Q431">
            <v>0.17</v>
          </cell>
          <cell r="U431">
            <v>6.65</v>
          </cell>
        </row>
        <row r="432">
          <cell r="F432" t="str">
            <v>DEB_DIV_GR.MOV.WIND</v>
          </cell>
          <cell r="H432">
            <v>0.01</v>
          </cell>
          <cell r="K432">
            <v>0.01</v>
          </cell>
          <cell r="L432">
            <v>0.97</v>
          </cell>
          <cell r="M432">
            <v>11.23</v>
          </cell>
          <cell r="N432">
            <v>0.4</v>
          </cell>
          <cell r="O432">
            <v>0.72</v>
          </cell>
          <cell r="P432">
            <v>0.5</v>
          </cell>
          <cell r="Q432">
            <v>0.36</v>
          </cell>
          <cell r="U432">
            <v>14.18</v>
          </cell>
        </row>
        <row r="433">
          <cell r="F433" t="str">
            <v>DEB_DIV_GR.STO</v>
          </cell>
          <cell r="G433">
            <v>621.14</v>
          </cell>
          <cell r="H433">
            <v>5.12</v>
          </cell>
          <cell r="I433">
            <v>12.83</v>
          </cell>
          <cell r="J433">
            <v>0.69</v>
          </cell>
          <cell r="K433">
            <v>639.78</v>
          </cell>
          <cell r="L433">
            <v>0.01</v>
          </cell>
          <cell r="M433">
            <v>0.86</v>
          </cell>
          <cell r="N433">
            <v>0.14000000000000001</v>
          </cell>
          <cell r="O433">
            <v>0.28000000000000003</v>
          </cell>
          <cell r="P433">
            <v>0.09</v>
          </cell>
          <cell r="Q433">
            <v>0.06</v>
          </cell>
          <cell r="U433">
            <v>1.44</v>
          </cell>
        </row>
        <row r="434">
          <cell r="F434" t="str">
            <v>DEB_DIV_TZ</v>
          </cell>
          <cell r="G434">
            <v>222.57</v>
          </cell>
          <cell r="H434">
            <v>41.69</v>
          </cell>
          <cell r="I434">
            <v>32</v>
          </cell>
          <cell r="J434">
            <v>34.29</v>
          </cell>
          <cell r="K434">
            <v>330.55</v>
          </cell>
          <cell r="M434">
            <v>0.69</v>
          </cell>
          <cell r="O434">
            <v>0.32</v>
          </cell>
          <cell r="P434">
            <v>0.06</v>
          </cell>
          <cell r="U434">
            <v>1.07</v>
          </cell>
        </row>
        <row r="435">
          <cell r="F435" t="str">
            <v>DEB_DIV_TZ.APE</v>
          </cell>
          <cell r="G435">
            <v>271.01</v>
          </cell>
          <cell r="H435">
            <v>0.05</v>
          </cell>
          <cell r="I435">
            <v>50.67</v>
          </cell>
          <cell r="J435">
            <v>36.01</v>
          </cell>
          <cell r="K435">
            <v>402.85</v>
          </cell>
          <cell r="L435">
            <v>0.06</v>
          </cell>
          <cell r="M435">
            <v>16.61</v>
          </cell>
          <cell r="N435">
            <v>0.1</v>
          </cell>
          <cell r="O435">
            <v>3.54</v>
          </cell>
          <cell r="P435">
            <v>1.59</v>
          </cell>
          <cell r="Q435">
            <v>1.03</v>
          </cell>
          <cell r="U435">
            <v>22.98</v>
          </cell>
        </row>
        <row r="436">
          <cell r="F436" t="str">
            <v>DEB_DIV_TZ.CHI</v>
          </cell>
          <cell r="G436">
            <v>222.57</v>
          </cell>
          <cell r="H436">
            <v>41.69</v>
          </cell>
          <cell r="I436">
            <v>32</v>
          </cell>
          <cell r="J436">
            <v>34.29</v>
          </cell>
          <cell r="K436">
            <v>330.55</v>
          </cell>
          <cell r="L436">
            <v>226.1</v>
          </cell>
          <cell r="M436">
            <v>1010.13</v>
          </cell>
          <cell r="N436">
            <v>96.25</v>
          </cell>
          <cell r="O436">
            <v>-3.26</v>
          </cell>
          <cell r="P436">
            <v>69.84</v>
          </cell>
          <cell r="Q436">
            <v>9.76</v>
          </cell>
          <cell r="T436">
            <v>2.78</v>
          </cell>
          <cell r="U436">
            <v>1411.48</v>
          </cell>
        </row>
        <row r="437">
          <cell r="F437" t="str">
            <v>DEB_DIV_TZ.MOV</v>
          </cell>
          <cell r="G437">
            <v>-48.44</v>
          </cell>
          <cell r="H437">
            <v>-0.01</v>
          </cell>
          <cell r="I437">
            <v>-18.670000000000002</v>
          </cell>
          <cell r="J437">
            <v>-1.72</v>
          </cell>
          <cell r="K437">
            <v>-72.3</v>
          </cell>
          <cell r="M437">
            <v>0.85</v>
          </cell>
          <cell r="N437">
            <v>0.02</v>
          </cell>
          <cell r="O437">
            <v>-0.22</v>
          </cell>
          <cell r="P437">
            <v>-0.01</v>
          </cell>
          <cell r="Q437">
            <v>-0.14000000000000001</v>
          </cell>
          <cell r="T437">
            <v>0.11</v>
          </cell>
          <cell r="U437">
            <v>0.6</v>
          </cell>
        </row>
        <row r="438">
          <cell r="F438" t="str">
            <v>DEB_DIV_TZ.STO</v>
          </cell>
          <cell r="G438">
            <v>222.57</v>
          </cell>
          <cell r="H438">
            <v>41.69</v>
          </cell>
          <cell r="I438">
            <v>32</v>
          </cell>
          <cell r="J438">
            <v>34.29</v>
          </cell>
          <cell r="K438">
            <v>330.55</v>
          </cell>
          <cell r="M438">
            <v>5.79</v>
          </cell>
          <cell r="N438">
            <v>0.06</v>
          </cell>
          <cell r="O438">
            <v>-0.09</v>
          </cell>
          <cell r="P438">
            <v>-0.22</v>
          </cell>
          <cell r="Q438">
            <v>-0.08</v>
          </cell>
          <cell r="U438">
            <v>5.46</v>
          </cell>
        </row>
        <row r="439">
          <cell r="F439" t="str">
            <v>DEB_ERARIO</v>
          </cell>
          <cell r="G439">
            <v>728.88</v>
          </cell>
          <cell r="H439">
            <v>112.58</v>
          </cell>
          <cell r="I439">
            <v>0.35</v>
          </cell>
          <cell r="J439">
            <v>10.57</v>
          </cell>
          <cell r="K439">
            <v>883.24</v>
          </cell>
          <cell r="O439">
            <v>-1.54</v>
          </cell>
          <cell r="U439">
            <v>-1.19</v>
          </cell>
        </row>
        <row r="440">
          <cell r="F440" t="str">
            <v>DEB_ERARIO.APE</v>
          </cell>
          <cell r="G440">
            <v>527.22</v>
          </cell>
          <cell r="H440">
            <v>60.32</v>
          </cell>
          <cell r="I440">
            <v>37.85</v>
          </cell>
          <cell r="J440">
            <v>2.4500000000000002</v>
          </cell>
          <cell r="K440">
            <v>627.84</v>
          </cell>
          <cell r="O440">
            <v>-0.16</v>
          </cell>
          <cell r="U440">
            <v>-0.16</v>
          </cell>
        </row>
        <row r="441">
          <cell r="F441" t="str">
            <v>DEB_ERARIO.CHI</v>
          </cell>
          <cell r="G441">
            <v>728.88</v>
          </cell>
          <cell r="H441">
            <v>0.01</v>
          </cell>
          <cell r="I441">
            <v>31.21</v>
          </cell>
          <cell r="J441">
            <v>10.57</v>
          </cell>
          <cell r="K441">
            <v>-0.01</v>
          </cell>
          <cell r="L441">
            <v>302.57</v>
          </cell>
          <cell r="M441">
            <v>1080.21</v>
          </cell>
          <cell r="N441">
            <v>-0.04</v>
          </cell>
          <cell r="O441">
            <v>-0.2</v>
          </cell>
          <cell r="P441">
            <v>0.65</v>
          </cell>
          <cell r="Q441">
            <v>-2.84</v>
          </cell>
          <cell r="U441">
            <v>1380.35</v>
          </cell>
        </row>
        <row r="442">
          <cell r="F442" t="str">
            <v>DEB_ERARIO.MOV</v>
          </cell>
          <cell r="G442">
            <v>201.66</v>
          </cell>
          <cell r="H442">
            <v>52.26</v>
          </cell>
          <cell r="I442">
            <v>-6.64</v>
          </cell>
          <cell r="J442">
            <v>8.1199999999999992</v>
          </cell>
          <cell r="K442">
            <v>255.4</v>
          </cell>
          <cell r="L442">
            <v>0.04</v>
          </cell>
          <cell r="M442">
            <v>2.56</v>
          </cell>
          <cell r="N442">
            <v>-0.03</v>
          </cell>
          <cell r="O442">
            <v>-1.89</v>
          </cell>
          <cell r="P442">
            <v>-1.62</v>
          </cell>
          <cell r="Q442">
            <v>-0.83</v>
          </cell>
          <cell r="U442">
            <v>-1.77</v>
          </cell>
        </row>
        <row r="443">
          <cell r="F443" t="str">
            <v>DEB_ERARIO.STO</v>
          </cell>
          <cell r="G443">
            <v>728.88</v>
          </cell>
          <cell r="H443">
            <v>112.58</v>
          </cell>
          <cell r="I443">
            <v>31.21</v>
          </cell>
          <cell r="J443">
            <v>10.57</v>
          </cell>
          <cell r="K443">
            <v>883.24</v>
          </cell>
          <cell r="M443">
            <v>60.3</v>
          </cell>
          <cell r="N443">
            <v>37.08</v>
          </cell>
          <cell r="P443">
            <v>14.72</v>
          </cell>
          <cell r="Q443">
            <v>19.38</v>
          </cell>
          <cell r="U443">
            <v>131.47999999999999</v>
          </cell>
        </row>
        <row r="444">
          <cell r="F444" t="str">
            <v>DEB_RIP_FPE</v>
          </cell>
          <cell r="G444">
            <v>94.25</v>
          </cell>
          <cell r="H444">
            <v>22.3</v>
          </cell>
          <cell r="I444">
            <v>19.329999999999998</v>
          </cell>
          <cell r="J444">
            <v>10.51</v>
          </cell>
          <cell r="K444">
            <v>146.38999999999999</v>
          </cell>
          <cell r="M444">
            <v>-0.96</v>
          </cell>
          <cell r="O444">
            <v>-0.04</v>
          </cell>
          <cell r="P444">
            <v>-7.0000000000000007E-2</v>
          </cell>
          <cell r="Q444">
            <v>-0.17</v>
          </cell>
          <cell r="U444">
            <v>-1.24</v>
          </cell>
        </row>
        <row r="445">
          <cell r="F445" t="str">
            <v>DEB_RIP_FPE.APE</v>
          </cell>
          <cell r="G445">
            <v>94.86</v>
          </cell>
          <cell r="H445">
            <v>22.3</v>
          </cell>
          <cell r="I445">
            <v>19.329999999999998</v>
          </cell>
          <cell r="J445">
            <v>10.51</v>
          </cell>
          <cell r="K445">
            <v>147</v>
          </cell>
          <cell r="M445">
            <v>-122.79</v>
          </cell>
          <cell r="P445">
            <v>69.67</v>
          </cell>
          <cell r="Q445">
            <v>-0.86</v>
          </cell>
          <cell r="U445">
            <v>-53.98</v>
          </cell>
        </row>
        <row r="446">
          <cell r="F446" t="str">
            <v>DEB_RIP_FPE.CHI</v>
          </cell>
          <cell r="G446">
            <v>94.25</v>
          </cell>
          <cell r="H446">
            <v>22.3</v>
          </cell>
          <cell r="I446">
            <v>19.329999999999998</v>
          </cell>
          <cell r="J446">
            <v>10.51</v>
          </cell>
          <cell r="K446">
            <v>146.38999999999999</v>
          </cell>
          <cell r="L446">
            <v>4.3600000000000003</v>
          </cell>
          <cell r="N446">
            <v>60.53</v>
          </cell>
          <cell r="O446">
            <v>-0.74</v>
          </cell>
          <cell r="P446">
            <v>-0.34</v>
          </cell>
          <cell r="Q446">
            <v>0.21</v>
          </cell>
          <cell r="T446">
            <v>2.67</v>
          </cell>
          <cell r="U446">
            <v>66.69</v>
          </cell>
        </row>
        <row r="447">
          <cell r="F447" t="str">
            <v>DEB_RIP_FPE.MOV</v>
          </cell>
          <cell r="G447">
            <v>-0.61</v>
          </cell>
          <cell r="K447">
            <v>-0.61</v>
          </cell>
          <cell r="M447">
            <v>-9.6</v>
          </cell>
          <cell r="U447">
            <v>-9.6</v>
          </cell>
        </row>
        <row r="448">
          <cell r="F448" t="str">
            <v>DEB_RIP_FPE.STO</v>
          </cell>
          <cell r="G448">
            <v>94.25</v>
          </cell>
          <cell r="H448">
            <v>-0.02</v>
          </cell>
          <cell r="I448">
            <v>19.329999999999998</v>
          </cell>
          <cell r="J448">
            <v>10.51</v>
          </cell>
          <cell r="K448">
            <v>146.38999999999999</v>
          </cell>
          <cell r="L448">
            <v>0.01</v>
          </cell>
          <cell r="M448">
            <v>-2.46</v>
          </cell>
          <cell r="N448">
            <v>-1.66</v>
          </cell>
          <cell r="O448">
            <v>0.26</v>
          </cell>
          <cell r="P448">
            <v>-0.4</v>
          </cell>
          <cell r="Q448">
            <v>-0.32</v>
          </cell>
          <cell r="U448">
            <v>-4.59</v>
          </cell>
        </row>
        <row r="449">
          <cell r="F449" t="str">
            <v>DEBBT_DEBMLT</v>
          </cell>
          <cell r="G449">
            <v>0</v>
          </cell>
          <cell r="H449">
            <v>0</v>
          </cell>
          <cell r="K449">
            <v>0</v>
          </cell>
          <cell r="M449">
            <v>-0.01</v>
          </cell>
          <cell r="O449">
            <v>0.04</v>
          </cell>
          <cell r="U449">
            <v>0.03</v>
          </cell>
        </row>
        <row r="450">
          <cell r="F450" t="str">
            <v>DEBCOMTOT_EB</v>
          </cell>
          <cell r="G450">
            <v>2246.27</v>
          </cell>
          <cell r="H450">
            <v>106.64</v>
          </cell>
          <cell r="I450">
            <v>291.18</v>
          </cell>
          <cell r="J450">
            <v>0.42</v>
          </cell>
          <cell r="K450">
            <v>2730.6</v>
          </cell>
          <cell r="M450">
            <v>-7.46</v>
          </cell>
          <cell r="P450">
            <v>-0.01</v>
          </cell>
          <cell r="Q450">
            <v>-0.01</v>
          </cell>
          <cell r="U450">
            <v>-7.85</v>
          </cell>
        </row>
        <row r="451">
          <cell r="F451" t="str">
            <v>DEC_INC_ATT_DIV</v>
          </cell>
          <cell r="H451">
            <v>-44.71</v>
          </cell>
          <cell r="I451">
            <v>48.19</v>
          </cell>
          <cell r="J451">
            <v>0.99</v>
          </cell>
          <cell r="K451">
            <v>4.47</v>
          </cell>
          <cell r="L451">
            <v>-0.18</v>
          </cell>
          <cell r="M451">
            <v>-0.26</v>
          </cell>
          <cell r="Q451">
            <v>-0.11</v>
          </cell>
          <cell r="U451">
            <v>-0.55000000000000004</v>
          </cell>
        </row>
        <row r="452">
          <cell r="F452" t="str">
            <v>DEC_INC_CRE_CCSE</v>
          </cell>
          <cell r="H452">
            <v>10.98</v>
          </cell>
          <cell r="I452">
            <v>11</v>
          </cell>
          <cell r="J452">
            <v>3.44</v>
          </cell>
          <cell r="K452">
            <v>25.42</v>
          </cell>
          <cell r="L452">
            <v>-0.08</v>
          </cell>
          <cell r="M452">
            <v>4.34</v>
          </cell>
          <cell r="N452">
            <v>0.11</v>
          </cell>
          <cell r="O452">
            <v>1.66</v>
          </cell>
          <cell r="P452">
            <v>0.64</v>
          </cell>
          <cell r="Q452">
            <v>0.44</v>
          </cell>
          <cell r="U452">
            <v>7.11</v>
          </cell>
        </row>
        <row r="453">
          <cell r="F453" t="str">
            <v>DEC_INC_CRE_COM</v>
          </cell>
          <cell r="H453">
            <v>8.09</v>
          </cell>
          <cell r="I453">
            <v>29.05</v>
          </cell>
          <cell r="J453">
            <v>7.49</v>
          </cell>
          <cell r="K453">
            <v>44.63</v>
          </cell>
          <cell r="M453">
            <v>-1.9</v>
          </cell>
          <cell r="U453">
            <v>-1.9</v>
          </cell>
        </row>
        <row r="454">
          <cell r="F454" t="str">
            <v>DEC_INC_RIM</v>
          </cell>
          <cell r="H454">
            <v>0.17</v>
          </cell>
          <cell r="I454">
            <v>4.96</v>
          </cell>
          <cell r="J454">
            <v>9.6300000000000008</v>
          </cell>
          <cell r="K454">
            <v>14.76</v>
          </cell>
          <cell r="L454">
            <v>-80.3</v>
          </cell>
          <cell r="P454">
            <v>-12.52</v>
          </cell>
          <cell r="Q454">
            <v>-4.1399999999999997</v>
          </cell>
          <cell r="U454">
            <v>-96.96</v>
          </cell>
        </row>
        <row r="455">
          <cell r="F455" t="str">
            <v>DIS_LIQ_FIN</v>
          </cell>
          <cell r="G455">
            <v>366.89</v>
          </cell>
          <cell r="H455">
            <v>-0.01</v>
          </cell>
          <cell r="I455">
            <v>0.01</v>
          </cell>
          <cell r="J455">
            <v>-0.01</v>
          </cell>
          <cell r="K455">
            <v>-0.01</v>
          </cell>
          <cell r="L455">
            <v>-0.27</v>
          </cell>
          <cell r="M455">
            <v>1.55</v>
          </cell>
          <cell r="N455">
            <v>0.18</v>
          </cell>
          <cell r="P455">
            <v>-0.15</v>
          </cell>
          <cell r="Q455">
            <v>-0.57999999999999996</v>
          </cell>
          <cell r="U455">
            <v>0.72</v>
          </cell>
        </row>
        <row r="456">
          <cell r="F456" t="str">
            <v>EER</v>
          </cell>
          <cell r="G456">
            <v>2713.55</v>
          </cell>
          <cell r="H456">
            <v>1.1100000000000001</v>
          </cell>
          <cell r="I456">
            <v>2.58</v>
          </cell>
          <cell r="K456">
            <v>2717.24</v>
          </cell>
          <cell r="M456">
            <v>0.81</v>
          </cell>
          <cell r="N456">
            <v>0.03</v>
          </cell>
          <cell r="O456">
            <v>0.12</v>
          </cell>
          <cell r="P456">
            <v>-0.02</v>
          </cell>
          <cell r="U456">
            <v>0.94</v>
          </cell>
        </row>
        <row r="457">
          <cell r="F457" t="str">
            <v>EER.POMPAGGI</v>
          </cell>
          <cell r="G457">
            <v>2713.55</v>
          </cell>
          <cell r="H457">
            <v>1.1100000000000001</v>
          </cell>
          <cell r="I457">
            <v>2.58</v>
          </cell>
          <cell r="K457">
            <v>2717.24</v>
          </cell>
          <cell r="M457">
            <v>-0.52</v>
          </cell>
          <cell r="O457">
            <v>0.11</v>
          </cell>
          <cell r="P457">
            <v>-0.31</v>
          </cell>
          <cell r="U457">
            <v>-0.72</v>
          </cell>
        </row>
        <row r="458">
          <cell r="F458" t="str">
            <v>EEVG_AOP</v>
          </cell>
          <cell r="G458">
            <v>3464.1</v>
          </cell>
          <cell r="H458">
            <v>-0.06</v>
          </cell>
          <cell r="I458">
            <v>23.34</v>
          </cell>
          <cell r="J458">
            <v>18.88</v>
          </cell>
          <cell r="K458">
            <v>4178.47</v>
          </cell>
          <cell r="L458">
            <v>-7.0000000000000007E-2</v>
          </cell>
          <cell r="M458">
            <v>-1.69</v>
          </cell>
          <cell r="N458">
            <v>-0.02</v>
          </cell>
          <cell r="O458">
            <v>-0.56999999999999995</v>
          </cell>
          <cell r="P458">
            <v>-0.17</v>
          </cell>
          <cell r="Q458">
            <v>-0.19</v>
          </cell>
          <cell r="U458">
            <v>-2.77</v>
          </cell>
        </row>
        <row r="459">
          <cell r="F459" t="str">
            <v>EEVG_AOP_EB</v>
          </cell>
          <cell r="G459">
            <v>3464.1</v>
          </cell>
          <cell r="H459">
            <v>0.08</v>
          </cell>
          <cell r="I459">
            <v>0.35</v>
          </cell>
          <cell r="J459">
            <v>0.42</v>
          </cell>
          <cell r="K459">
            <v>4178.47</v>
          </cell>
          <cell r="L459">
            <v>309.89999999999998</v>
          </cell>
          <cell r="M459">
            <v>1982.28</v>
          </cell>
          <cell r="N459">
            <v>125.13</v>
          </cell>
          <cell r="O459">
            <v>17.39</v>
          </cell>
          <cell r="P459">
            <v>261.94</v>
          </cell>
          <cell r="Q459">
            <v>68.67</v>
          </cell>
          <cell r="T459">
            <v>2.78</v>
          </cell>
          <cell r="U459">
            <v>2768.94</v>
          </cell>
        </row>
        <row r="460">
          <cell r="F460" t="str">
            <v>EEVG_ENDIS</v>
          </cell>
          <cell r="G460">
            <v>23550.73</v>
          </cell>
          <cell r="H460">
            <v>923.11</v>
          </cell>
          <cell r="I460">
            <v>4942.9399999999996</v>
          </cell>
          <cell r="J460">
            <v>1773.05</v>
          </cell>
          <cell r="K460">
            <v>31189.83</v>
          </cell>
          <cell r="L460">
            <v>748.53</v>
          </cell>
          <cell r="M460">
            <v>2246.27</v>
          </cell>
          <cell r="N460">
            <v>516.59</v>
          </cell>
          <cell r="O460">
            <v>106.64</v>
          </cell>
          <cell r="P460">
            <v>291.18</v>
          </cell>
          <cell r="Q460">
            <v>86.51</v>
          </cell>
          <cell r="R460">
            <v>296.39999999999998</v>
          </cell>
          <cell r="S460">
            <v>0.01</v>
          </cell>
          <cell r="T460">
            <v>4.46</v>
          </cell>
          <cell r="U460">
            <v>4332.49</v>
          </cell>
        </row>
        <row r="461">
          <cell r="F461" t="str">
            <v>EEVG_ENDIS.FASCIA_1</v>
          </cell>
          <cell r="G461">
            <v>4184.51</v>
          </cell>
          <cell r="H461">
            <v>156.35</v>
          </cell>
          <cell r="I461">
            <v>775.16</v>
          </cell>
          <cell r="J461">
            <v>248.56</v>
          </cell>
          <cell r="K461">
            <v>3.18</v>
          </cell>
          <cell r="L461">
            <v>557.5</v>
          </cell>
          <cell r="M461">
            <v>1213.44</v>
          </cell>
          <cell r="N461">
            <v>370.2</v>
          </cell>
          <cell r="O461">
            <v>103.98</v>
          </cell>
          <cell r="P461">
            <v>219.42</v>
          </cell>
          <cell r="Q461">
            <v>77.62</v>
          </cell>
          <cell r="S461">
            <v>0.02</v>
          </cell>
          <cell r="U461">
            <v>2565.6</v>
          </cell>
        </row>
        <row r="462">
          <cell r="F462" t="str">
            <v>EEVG_ENDIS.FASCIA_2</v>
          </cell>
          <cell r="G462">
            <v>10223.91</v>
          </cell>
          <cell r="H462">
            <v>315.62</v>
          </cell>
          <cell r="I462">
            <v>1982.83</v>
          </cell>
          <cell r="J462">
            <v>671.18</v>
          </cell>
          <cell r="K462">
            <v>13193.54</v>
          </cell>
          <cell r="L462">
            <v>748.53</v>
          </cell>
          <cell r="M462">
            <v>2246.27</v>
          </cell>
          <cell r="N462">
            <v>516.59</v>
          </cell>
          <cell r="O462">
            <v>106.64</v>
          </cell>
          <cell r="P462">
            <v>291.18</v>
          </cell>
          <cell r="Q462">
            <v>86.51</v>
          </cell>
          <cell r="R462">
            <v>296.39999999999998</v>
          </cell>
          <cell r="S462">
            <v>0.01</v>
          </cell>
          <cell r="T462">
            <v>4.46</v>
          </cell>
          <cell r="U462">
            <v>4332.49</v>
          </cell>
        </row>
        <row r="463">
          <cell r="F463" t="str">
            <v>EEVG_ENDIS.FASCIA_4</v>
          </cell>
          <cell r="G463">
            <v>9142.31</v>
          </cell>
          <cell r="H463">
            <v>451.14</v>
          </cell>
          <cell r="I463">
            <v>2184.9499999999998</v>
          </cell>
          <cell r="J463">
            <v>853.31</v>
          </cell>
          <cell r="K463">
            <v>12631.71</v>
          </cell>
          <cell r="L463">
            <v>191.03</v>
          </cell>
          <cell r="M463">
            <v>1032.83</v>
          </cell>
          <cell r="N463">
            <v>146.38999999999999</v>
          </cell>
          <cell r="O463">
            <v>2.66</v>
          </cell>
          <cell r="P463">
            <v>71.760000000000005</v>
          </cell>
          <cell r="Q463">
            <v>8.89</v>
          </cell>
          <cell r="R463">
            <v>296.39999999999998</v>
          </cell>
          <cell r="S463">
            <v>-0.01</v>
          </cell>
          <cell r="T463">
            <v>4.46</v>
          </cell>
          <cell r="U463">
            <v>1766.89</v>
          </cell>
        </row>
        <row r="464">
          <cell r="F464" t="str">
            <v>EEVG_ENGRTN</v>
          </cell>
          <cell r="G464">
            <v>315.38</v>
          </cell>
          <cell r="H464">
            <v>672.15</v>
          </cell>
          <cell r="I464">
            <v>23.34</v>
          </cell>
          <cell r="J464">
            <v>18.88</v>
          </cell>
          <cell r="K464">
            <v>1029.75</v>
          </cell>
          <cell r="L464">
            <v>748.53</v>
          </cell>
          <cell r="M464">
            <v>2246.27</v>
          </cell>
          <cell r="N464">
            <v>516.59</v>
          </cell>
          <cell r="O464">
            <v>106.64</v>
          </cell>
          <cell r="P464">
            <v>291.18</v>
          </cell>
          <cell r="Q464">
            <v>86.51</v>
          </cell>
          <cell r="R464">
            <v>296.39999999999998</v>
          </cell>
          <cell r="S464">
            <v>0.01</v>
          </cell>
          <cell r="T464">
            <v>4.46</v>
          </cell>
          <cell r="U464">
            <v>4332.49</v>
          </cell>
        </row>
        <row r="465">
          <cell r="F465" t="str">
            <v>EEVG_ENGRTN_EB</v>
          </cell>
          <cell r="G465">
            <v>315.38</v>
          </cell>
          <cell r="H465">
            <v>672.15</v>
          </cell>
          <cell r="I465">
            <v>23.34</v>
          </cell>
          <cell r="J465">
            <v>18.88</v>
          </cell>
          <cell r="K465">
            <v>1029.75</v>
          </cell>
          <cell r="L465">
            <v>438.63</v>
          </cell>
          <cell r="M465">
            <v>263.99</v>
          </cell>
          <cell r="N465">
            <v>391.46</v>
          </cell>
          <cell r="O465">
            <v>89.25</v>
          </cell>
          <cell r="P465">
            <v>29.24</v>
          </cell>
          <cell r="Q465">
            <v>17.84</v>
          </cell>
          <cell r="R465">
            <v>296.39999999999998</v>
          </cell>
          <cell r="S465">
            <v>0.01</v>
          </cell>
          <cell r="T465">
            <v>1.68</v>
          </cell>
          <cell r="U465">
            <v>1563.55</v>
          </cell>
        </row>
        <row r="466">
          <cell r="F466" t="str">
            <v>EEVG_ENTRA</v>
          </cell>
          <cell r="G466">
            <v>1205.28</v>
          </cell>
          <cell r="H466">
            <v>0.52</v>
          </cell>
          <cell r="K466">
            <v>1205.28</v>
          </cell>
          <cell r="L466">
            <v>473.7</v>
          </cell>
          <cell r="M466">
            <v>241.29</v>
          </cell>
          <cell r="N466">
            <v>341.32</v>
          </cell>
          <cell r="O466">
            <v>83.33</v>
          </cell>
          <cell r="P466">
            <v>27.32</v>
          </cell>
          <cell r="Q466">
            <v>18.71</v>
          </cell>
          <cell r="S466">
            <v>0.02</v>
          </cell>
          <cell r="U466">
            <v>1208.1400000000001</v>
          </cell>
        </row>
        <row r="467">
          <cell r="F467" t="str">
            <v>EEVG_ENTRA.FASCIA_1</v>
          </cell>
          <cell r="G467">
            <v>136.08000000000001</v>
          </cell>
          <cell r="H467">
            <v>1.03</v>
          </cell>
          <cell r="I467">
            <v>15.96</v>
          </cell>
          <cell r="J467">
            <v>0.02</v>
          </cell>
          <cell r="K467">
            <v>136.08000000000001</v>
          </cell>
          <cell r="L467">
            <v>438.63</v>
          </cell>
          <cell r="M467">
            <v>263.99</v>
          </cell>
          <cell r="N467">
            <v>391.46</v>
          </cell>
          <cell r="O467">
            <v>89.25</v>
          </cell>
          <cell r="P467">
            <v>29.24</v>
          </cell>
          <cell r="Q467">
            <v>17.84</v>
          </cell>
          <cell r="R467">
            <v>296.39999999999998</v>
          </cell>
          <cell r="S467">
            <v>0.01</v>
          </cell>
          <cell r="T467">
            <v>1.68</v>
          </cell>
          <cell r="U467">
            <v>1563.55</v>
          </cell>
        </row>
        <row r="468">
          <cell r="F468" t="str">
            <v>EEVG_ENTRA.FASCIA_2</v>
          </cell>
          <cell r="G468">
            <v>374.22</v>
          </cell>
          <cell r="H468">
            <v>0.51</v>
          </cell>
          <cell r="I468">
            <v>15.96</v>
          </cell>
          <cell r="J468">
            <v>0.02</v>
          </cell>
          <cell r="K468">
            <v>374.22</v>
          </cell>
          <cell r="L468">
            <v>-35.07</v>
          </cell>
          <cell r="M468">
            <v>22.7</v>
          </cell>
          <cell r="N468">
            <v>50.14</v>
          </cell>
          <cell r="O468">
            <v>5.92</v>
          </cell>
          <cell r="P468">
            <v>1.92</v>
          </cell>
          <cell r="Q468">
            <v>-0.87</v>
          </cell>
          <cell r="R468">
            <v>296.39999999999998</v>
          </cell>
          <cell r="S468">
            <v>-0.01</v>
          </cell>
          <cell r="T468">
            <v>1.68</v>
          </cell>
          <cell r="U468">
            <v>355.41</v>
          </cell>
        </row>
        <row r="469">
          <cell r="F469" t="str">
            <v>EEVG_ENTRA.FASCIA_4</v>
          </cell>
          <cell r="G469">
            <v>694.98</v>
          </cell>
          <cell r="H469">
            <v>1.03</v>
          </cell>
          <cell r="I469">
            <v>15.96</v>
          </cell>
          <cell r="J469">
            <v>0.02</v>
          </cell>
          <cell r="K469">
            <v>694.98</v>
          </cell>
          <cell r="L469">
            <v>438.63</v>
          </cell>
          <cell r="M469">
            <v>263.99</v>
          </cell>
          <cell r="N469">
            <v>391.46</v>
          </cell>
          <cell r="O469">
            <v>89.25</v>
          </cell>
          <cell r="P469">
            <v>29.24</v>
          </cell>
          <cell r="Q469">
            <v>17.84</v>
          </cell>
          <cell r="R469">
            <v>296.39999999999998</v>
          </cell>
          <cell r="S469">
            <v>0.01</v>
          </cell>
          <cell r="T469">
            <v>1.68</v>
          </cell>
          <cell r="U469">
            <v>1563.55</v>
          </cell>
        </row>
        <row r="470">
          <cell r="F470" t="str">
            <v>EEVG_ENTZ</v>
          </cell>
          <cell r="G470">
            <v>3148.72</v>
          </cell>
          <cell r="J470">
            <v>4.32</v>
          </cell>
          <cell r="K470">
            <v>3148.72</v>
          </cell>
          <cell r="L470">
            <v>30.08</v>
          </cell>
          <cell r="M470">
            <v>621.14</v>
          </cell>
          <cell r="N470">
            <v>36.56</v>
          </cell>
          <cell r="O470">
            <v>5.12</v>
          </cell>
          <cell r="P470">
            <v>12.83</v>
          </cell>
          <cell r="Q470">
            <v>0.69</v>
          </cell>
          <cell r="U470">
            <v>710.79</v>
          </cell>
        </row>
        <row r="471">
          <cell r="F471" t="str">
            <v>EEVG_ENTZ_EB</v>
          </cell>
          <cell r="G471">
            <v>3148.72</v>
          </cell>
          <cell r="K471">
            <v>3148.72</v>
          </cell>
          <cell r="L471">
            <v>21.62</v>
          </cell>
          <cell r="M471">
            <v>25.13</v>
          </cell>
          <cell r="N471">
            <v>10.23</v>
          </cell>
          <cell r="O471">
            <v>9.64</v>
          </cell>
          <cell r="P471">
            <v>9.08</v>
          </cell>
          <cell r="Q471">
            <v>3.55</v>
          </cell>
          <cell r="U471">
            <v>84.67</v>
          </cell>
        </row>
        <row r="472">
          <cell r="F472" t="str">
            <v>EEVG_TOT</v>
          </cell>
          <cell r="G472">
            <v>28220.11</v>
          </cell>
          <cell r="H472">
            <v>1595.26</v>
          </cell>
          <cell r="I472">
            <v>4966.28</v>
          </cell>
          <cell r="J472">
            <v>1791.93</v>
          </cell>
          <cell r="K472">
            <v>36573.58</v>
          </cell>
          <cell r="O472">
            <v>0.01</v>
          </cell>
          <cell r="U472">
            <v>0.01</v>
          </cell>
        </row>
        <row r="473">
          <cell r="F473" t="str">
            <v>EN_VEN</v>
          </cell>
          <cell r="G473">
            <v>3148.72</v>
          </cell>
          <cell r="K473">
            <v>3148.72</v>
          </cell>
          <cell r="L473">
            <v>21.62</v>
          </cell>
          <cell r="M473">
            <v>25.13</v>
          </cell>
          <cell r="N473">
            <v>10.23</v>
          </cell>
          <cell r="O473">
            <v>9.6300000000000008</v>
          </cell>
          <cell r="P473">
            <v>9.08</v>
          </cell>
          <cell r="Q473">
            <v>3.55</v>
          </cell>
          <cell r="U473">
            <v>79.86</v>
          </cell>
        </row>
        <row r="474">
          <cell r="F474" t="str">
            <v>EN_VEN_ML</v>
          </cell>
          <cell r="G474">
            <v>3148.72</v>
          </cell>
          <cell r="K474">
            <v>3148.72</v>
          </cell>
          <cell r="U474">
            <v>4.8</v>
          </cell>
        </row>
        <row r="475">
          <cell r="F475" t="str">
            <v>EPL_ALTRE</v>
          </cell>
          <cell r="G475">
            <v>0.05</v>
          </cell>
          <cell r="H475">
            <v>10.63</v>
          </cell>
          <cell r="J475">
            <v>4.32</v>
          </cell>
          <cell r="K475">
            <v>10.63</v>
          </cell>
          <cell r="L475">
            <v>30.08</v>
          </cell>
          <cell r="M475">
            <v>621.14</v>
          </cell>
          <cell r="N475">
            <v>36.56</v>
          </cell>
          <cell r="O475">
            <v>5.12</v>
          </cell>
          <cell r="P475">
            <v>12.83</v>
          </cell>
          <cell r="Q475">
            <v>0.69</v>
          </cell>
          <cell r="U475">
            <v>710.79</v>
          </cell>
        </row>
        <row r="476">
          <cell r="F476" t="str">
            <v>EPL_GEO</v>
          </cell>
          <cell r="G476">
            <v>0.05</v>
          </cell>
          <cell r="H476">
            <v>1097.4100000000001</v>
          </cell>
          <cell r="J476">
            <v>4.2699999999999996</v>
          </cell>
          <cell r="K476">
            <v>1097.4100000000001</v>
          </cell>
          <cell r="L476">
            <v>29.88</v>
          </cell>
          <cell r="M476">
            <v>621.13</v>
          </cell>
          <cell r="N476">
            <v>36.56</v>
          </cell>
          <cell r="O476">
            <v>5.1100000000000003</v>
          </cell>
          <cell r="P476">
            <v>12.83</v>
          </cell>
          <cell r="Q476">
            <v>0.69</v>
          </cell>
          <cell r="U476">
            <v>710.52</v>
          </cell>
        </row>
        <row r="477">
          <cell r="F477" t="str">
            <v>EPL_IDRO</v>
          </cell>
          <cell r="G477">
            <v>4457.3599999999997</v>
          </cell>
          <cell r="H477">
            <v>566.53</v>
          </cell>
          <cell r="I477">
            <v>310.62</v>
          </cell>
          <cell r="J477">
            <v>47.27</v>
          </cell>
          <cell r="K477">
            <v>5381.78</v>
          </cell>
          <cell r="L477">
            <v>0.2</v>
          </cell>
          <cell r="U477">
            <v>0.2</v>
          </cell>
        </row>
        <row r="478">
          <cell r="F478" t="str">
            <v>EPL_TOT</v>
          </cell>
          <cell r="G478">
            <v>32644.99</v>
          </cell>
          <cell r="H478">
            <v>1674.57</v>
          </cell>
          <cell r="I478">
            <v>5333.76</v>
          </cell>
          <cell r="J478">
            <v>0.05</v>
          </cell>
          <cell r="K478">
            <v>41626.120000000003</v>
          </cell>
          <cell r="U478">
            <v>0.05</v>
          </cell>
        </row>
        <row r="479">
          <cell r="F479" t="str">
            <v>EPLTERMO_A</v>
          </cell>
          <cell r="G479">
            <v>16671.87</v>
          </cell>
          <cell r="I479">
            <v>1794.41</v>
          </cell>
          <cell r="J479">
            <v>1486.71</v>
          </cell>
          <cell r="K479">
            <v>19952.990000000002</v>
          </cell>
          <cell r="O479">
            <v>0.01</v>
          </cell>
          <cell r="U479">
            <v>0.01</v>
          </cell>
        </row>
        <row r="480">
          <cell r="F480" t="str">
            <v>EPLTERMO_A.CARBONE</v>
          </cell>
          <cell r="G480">
            <v>6926.38</v>
          </cell>
          <cell r="I480">
            <v>237.01</v>
          </cell>
          <cell r="J480">
            <v>4.32</v>
          </cell>
          <cell r="K480">
            <v>-4.8</v>
          </cell>
          <cell r="L480">
            <v>8.4600000000000009</v>
          </cell>
          <cell r="M480">
            <v>596.01</v>
          </cell>
          <cell r="N480">
            <v>26.33</v>
          </cell>
          <cell r="O480">
            <v>-4.5199999999999996</v>
          </cell>
          <cell r="P480">
            <v>3.75</v>
          </cell>
          <cell r="Q480">
            <v>-2.86</v>
          </cell>
          <cell r="U480">
            <v>626.12</v>
          </cell>
        </row>
        <row r="481">
          <cell r="F481" t="str">
            <v>EPLTERMO_A.GASOLIO</v>
          </cell>
          <cell r="G481">
            <v>42.17</v>
          </cell>
          <cell r="I481">
            <v>1.1100000000000001</v>
          </cell>
          <cell r="J481">
            <v>2.0099999999999998</v>
          </cell>
          <cell r="K481">
            <v>45.29</v>
          </cell>
          <cell r="O481">
            <v>-0.01</v>
          </cell>
          <cell r="U481">
            <v>-0.01</v>
          </cell>
        </row>
        <row r="482">
          <cell r="F482" t="str">
            <v>EPLTERMO_A.METANO</v>
          </cell>
          <cell r="G482">
            <v>8498.76</v>
          </cell>
          <cell r="I482">
            <v>1556.29</v>
          </cell>
          <cell r="J482">
            <v>4.2699999999999996</v>
          </cell>
          <cell r="K482">
            <v>10347.83</v>
          </cell>
          <cell r="L482">
            <v>8.26</v>
          </cell>
          <cell r="M482">
            <v>596</v>
          </cell>
          <cell r="N482">
            <v>26.33</v>
          </cell>
          <cell r="O482">
            <v>-4.5199999999999996</v>
          </cell>
          <cell r="P482">
            <v>3.75</v>
          </cell>
          <cell r="Q482">
            <v>-2.86</v>
          </cell>
          <cell r="U482">
            <v>630.66</v>
          </cell>
        </row>
        <row r="483">
          <cell r="F483" t="str">
            <v>EPLTERMO_A.ORIMULSION</v>
          </cell>
          <cell r="G483">
            <v>1204.56</v>
          </cell>
          <cell r="K483">
            <v>1204.56</v>
          </cell>
          <cell r="M483">
            <v>0.01</v>
          </cell>
          <cell r="U483">
            <v>0.01</v>
          </cell>
        </row>
        <row r="484">
          <cell r="F484" t="str">
            <v>EPLTERMO_O</v>
          </cell>
          <cell r="G484">
            <v>11515.76</v>
          </cell>
          <cell r="I484">
            <v>3228.73</v>
          </cell>
          <cell r="J484">
            <v>438.82</v>
          </cell>
          <cell r="K484">
            <v>-4.8</v>
          </cell>
          <cell r="U484">
            <v>-4.8</v>
          </cell>
        </row>
        <row r="485">
          <cell r="F485" t="str">
            <v>EPLTERMO_O.OLIO_INF05</v>
          </cell>
          <cell r="G485">
            <v>5212.1000000000004</v>
          </cell>
          <cell r="I485">
            <v>129.69999999999999</v>
          </cell>
          <cell r="J485">
            <v>165.39</v>
          </cell>
          <cell r="K485">
            <v>5507.19</v>
          </cell>
          <cell r="L485">
            <v>0.2</v>
          </cell>
          <cell r="U485">
            <v>0.2</v>
          </cell>
        </row>
        <row r="486">
          <cell r="F486" t="str">
            <v>EPLTERMO_O.OLIO_SUP05</v>
          </cell>
          <cell r="G486">
            <v>6303.66</v>
          </cell>
          <cell r="I486">
            <v>3099.03</v>
          </cell>
          <cell r="J486">
            <v>0.05</v>
          </cell>
          <cell r="K486">
            <v>9676.1200000000008</v>
          </cell>
          <cell r="U486">
            <v>0.05</v>
          </cell>
        </row>
        <row r="487">
          <cell r="F487" t="str">
            <v>EPLTERMO_TOT</v>
          </cell>
          <cell r="G487">
            <v>28187.63</v>
          </cell>
          <cell r="I487">
            <v>5023.1400000000003</v>
          </cell>
          <cell r="J487">
            <v>1925.53</v>
          </cell>
          <cell r="K487">
            <v>35136.300000000003</v>
          </cell>
          <cell r="O487">
            <v>0.01</v>
          </cell>
          <cell r="U487">
            <v>0.01</v>
          </cell>
        </row>
        <row r="488">
          <cell r="F488" t="str">
            <v>EPN_ALTRE</v>
          </cell>
          <cell r="G488">
            <v>0.05</v>
          </cell>
          <cell r="H488">
            <v>10.46</v>
          </cell>
          <cell r="J488">
            <v>4.32</v>
          </cell>
          <cell r="K488">
            <v>10.46</v>
          </cell>
          <cell r="L488">
            <v>30.08</v>
          </cell>
          <cell r="M488">
            <v>621.14</v>
          </cell>
          <cell r="N488">
            <v>36.56</v>
          </cell>
          <cell r="O488">
            <v>5.12</v>
          </cell>
          <cell r="P488">
            <v>12.83</v>
          </cell>
          <cell r="Q488">
            <v>0.69</v>
          </cell>
          <cell r="U488">
            <v>710.79</v>
          </cell>
        </row>
        <row r="489">
          <cell r="F489" t="str">
            <v>EPN_ALTRE_EB</v>
          </cell>
          <cell r="G489">
            <v>24.68</v>
          </cell>
          <cell r="H489">
            <v>10.46</v>
          </cell>
          <cell r="I489">
            <v>1.21</v>
          </cell>
          <cell r="J489">
            <v>0.12</v>
          </cell>
          <cell r="K489">
            <v>10.46</v>
          </cell>
          <cell r="L489">
            <v>69.23</v>
          </cell>
          <cell r="M489">
            <v>222.57</v>
          </cell>
          <cell r="N489">
            <v>-2.66</v>
          </cell>
          <cell r="O489">
            <v>41.69</v>
          </cell>
          <cell r="P489">
            <v>32</v>
          </cell>
          <cell r="Q489">
            <v>34.29</v>
          </cell>
          <cell r="S489">
            <v>0.01</v>
          </cell>
          <cell r="T489">
            <v>1.85</v>
          </cell>
          <cell r="U489">
            <v>426.83</v>
          </cell>
        </row>
        <row r="490">
          <cell r="F490" t="str">
            <v>EPN_GEO</v>
          </cell>
          <cell r="G490">
            <v>19.29</v>
          </cell>
          <cell r="H490">
            <v>1033.67</v>
          </cell>
          <cell r="K490">
            <v>1033.67</v>
          </cell>
          <cell r="L490">
            <v>11.11</v>
          </cell>
          <cell r="M490">
            <v>271.01</v>
          </cell>
          <cell r="N490">
            <v>26.23</v>
          </cell>
          <cell r="O490">
            <v>45.16</v>
          </cell>
          <cell r="P490">
            <v>50.67</v>
          </cell>
          <cell r="Q490">
            <v>36.01</v>
          </cell>
          <cell r="S490">
            <v>0.01</v>
          </cell>
          <cell r="T490">
            <v>0.67</v>
          </cell>
          <cell r="U490">
            <v>468.33</v>
          </cell>
        </row>
        <row r="491">
          <cell r="F491" t="str">
            <v>EPN_GEO_EB</v>
          </cell>
          <cell r="G491">
            <v>24.68</v>
          </cell>
          <cell r="H491">
            <v>1033.67</v>
          </cell>
          <cell r="I491">
            <v>1.21</v>
          </cell>
          <cell r="J491">
            <v>0.12</v>
          </cell>
          <cell r="K491">
            <v>1033.67</v>
          </cell>
          <cell r="L491">
            <v>69.23</v>
          </cell>
          <cell r="M491">
            <v>222.57</v>
          </cell>
          <cell r="N491">
            <v>-2.66</v>
          </cell>
          <cell r="O491">
            <v>41.69</v>
          </cell>
          <cell r="P491">
            <v>32</v>
          </cell>
          <cell r="Q491">
            <v>34.29</v>
          </cell>
          <cell r="S491">
            <v>0.01</v>
          </cell>
          <cell r="T491">
            <v>1.85</v>
          </cell>
          <cell r="U491">
            <v>426.83</v>
          </cell>
        </row>
        <row r="492">
          <cell r="F492" t="str">
            <v>EPN_TERMO</v>
          </cell>
          <cell r="G492">
            <v>26555.35</v>
          </cell>
          <cell r="H492">
            <v>0.02</v>
          </cell>
          <cell r="I492">
            <v>4663.3999999999996</v>
          </cell>
          <cell r="J492">
            <v>1745.52</v>
          </cell>
          <cell r="K492">
            <v>32964.269999999997</v>
          </cell>
          <cell r="L492">
            <v>58.12</v>
          </cell>
          <cell r="M492">
            <v>-48.44</v>
          </cell>
          <cell r="N492">
            <v>-28.89</v>
          </cell>
          <cell r="O492">
            <v>-3.47</v>
          </cell>
          <cell r="P492">
            <v>-18.670000000000002</v>
          </cell>
          <cell r="Q492">
            <v>-1.72</v>
          </cell>
          <cell r="T492">
            <v>1.18</v>
          </cell>
          <cell r="U492">
            <v>-41.5</v>
          </cell>
        </row>
        <row r="493">
          <cell r="F493" t="str">
            <v>EPN_TERMO_EB</v>
          </cell>
          <cell r="G493">
            <v>26555.35</v>
          </cell>
          <cell r="H493">
            <v>1.84</v>
          </cell>
          <cell r="I493">
            <v>4663.3999999999996</v>
          </cell>
          <cell r="J493">
            <v>1745.52</v>
          </cell>
          <cell r="K493">
            <v>32964.269999999997</v>
          </cell>
          <cell r="L493">
            <v>69.23</v>
          </cell>
          <cell r="M493">
            <v>222.57</v>
          </cell>
          <cell r="N493">
            <v>-2.66</v>
          </cell>
          <cell r="O493">
            <v>41.69</v>
          </cell>
          <cell r="P493">
            <v>32</v>
          </cell>
          <cell r="Q493">
            <v>34.29</v>
          </cell>
          <cell r="S493">
            <v>0.01</v>
          </cell>
          <cell r="T493">
            <v>1.85</v>
          </cell>
          <cell r="U493">
            <v>426.83</v>
          </cell>
        </row>
        <row r="494">
          <cell r="F494" t="str">
            <v>EPN_TOT</v>
          </cell>
          <cell r="G494">
            <v>30933.66</v>
          </cell>
          <cell r="H494">
            <v>1596.33</v>
          </cell>
          <cell r="I494">
            <v>4968.8500000000004</v>
          </cell>
          <cell r="J494">
            <v>1791.92</v>
          </cell>
          <cell r="K494">
            <v>39290.76</v>
          </cell>
          <cell r="L494">
            <v>27.46</v>
          </cell>
          <cell r="M494">
            <v>728.88</v>
          </cell>
          <cell r="N494">
            <v>13.71</v>
          </cell>
          <cell r="O494">
            <v>112.58</v>
          </cell>
          <cell r="P494">
            <v>31.21</v>
          </cell>
          <cell r="Q494">
            <v>10.57</v>
          </cell>
          <cell r="R494">
            <v>31.7</v>
          </cell>
          <cell r="T494">
            <v>0.23</v>
          </cell>
          <cell r="U494">
            <v>963.27</v>
          </cell>
        </row>
        <row r="495">
          <cell r="F495" t="str">
            <v>EPN_TOT_EB</v>
          </cell>
          <cell r="G495">
            <v>30933.66</v>
          </cell>
          <cell r="H495">
            <v>1596.33</v>
          </cell>
          <cell r="I495">
            <v>4968.8500000000004</v>
          </cell>
          <cell r="J495">
            <v>1791.92</v>
          </cell>
          <cell r="K495">
            <v>0.06</v>
          </cell>
          <cell r="L495">
            <v>7.68</v>
          </cell>
          <cell r="M495">
            <v>527.22</v>
          </cell>
          <cell r="N495">
            <v>25.42</v>
          </cell>
          <cell r="O495">
            <v>60.32</v>
          </cell>
          <cell r="P495">
            <v>37.85</v>
          </cell>
          <cell r="Q495">
            <v>2.4500000000000002</v>
          </cell>
          <cell r="U495">
            <v>670.07</v>
          </cell>
        </row>
        <row r="496">
          <cell r="F496" t="str">
            <v>EPNIDRO</v>
          </cell>
          <cell r="G496">
            <v>4378.3100000000004</v>
          </cell>
          <cell r="H496">
            <v>552.20000000000005</v>
          </cell>
          <cell r="I496">
            <v>305.45</v>
          </cell>
          <cell r="J496">
            <v>46.4</v>
          </cell>
          <cell r="K496">
            <v>5282.36</v>
          </cell>
          <cell r="L496">
            <v>27.46</v>
          </cell>
          <cell r="M496">
            <v>728.88</v>
          </cell>
          <cell r="N496">
            <v>13.71</v>
          </cell>
          <cell r="O496">
            <v>112.58</v>
          </cell>
          <cell r="P496">
            <v>31.21</v>
          </cell>
          <cell r="Q496">
            <v>10.57</v>
          </cell>
          <cell r="R496">
            <v>31.7</v>
          </cell>
          <cell r="T496">
            <v>0.23</v>
          </cell>
          <cell r="U496">
            <v>963.27</v>
          </cell>
        </row>
        <row r="497">
          <cell r="F497" t="str">
            <v>EPNIDRO.NATURALE</v>
          </cell>
          <cell r="G497">
            <v>2450.27</v>
          </cell>
          <cell r="H497">
            <v>552.29999999999995</v>
          </cell>
          <cell r="I497">
            <v>303.58</v>
          </cell>
          <cell r="J497">
            <v>46.4</v>
          </cell>
          <cell r="K497">
            <v>-0.06</v>
          </cell>
          <cell r="L497">
            <v>19.78</v>
          </cell>
          <cell r="M497">
            <v>201.66</v>
          </cell>
          <cell r="N497">
            <v>-11.71</v>
          </cell>
          <cell r="O497">
            <v>52.26</v>
          </cell>
          <cell r="P497">
            <v>-6.64</v>
          </cell>
          <cell r="Q497">
            <v>8.1199999999999992</v>
          </cell>
          <cell r="R497">
            <v>31.7</v>
          </cell>
          <cell r="T497">
            <v>0.23</v>
          </cell>
          <cell r="U497">
            <v>293.2</v>
          </cell>
        </row>
        <row r="498">
          <cell r="F498" t="str">
            <v>EPNIDRO.POMPAGGI</v>
          </cell>
          <cell r="G498">
            <v>1928.04</v>
          </cell>
          <cell r="H498">
            <v>-0.1</v>
          </cell>
          <cell r="I498">
            <v>1.87</v>
          </cell>
          <cell r="K498">
            <v>1929.81</v>
          </cell>
          <cell r="L498">
            <v>27.46</v>
          </cell>
          <cell r="M498">
            <v>728.88</v>
          </cell>
          <cell r="N498">
            <v>13.71</v>
          </cell>
          <cell r="O498">
            <v>112.58</v>
          </cell>
          <cell r="P498">
            <v>31.21</v>
          </cell>
          <cell r="Q498">
            <v>10.57</v>
          </cell>
          <cell r="R498">
            <v>31.7</v>
          </cell>
          <cell r="T498">
            <v>0.23</v>
          </cell>
          <cell r="U498">
            <v>963.27</v>
          </cell>
        </row>
        <row r="499">
          <cell r="F499" t="str">
            <v>EPNIDRO_EB</v>
          </cell>
          <cell r="G499">
            <v>4378.3100000000004</v>
          </cell>
          <cell r="H499">
            <v>552.20000000000005</v>
          </cell>
          <cell r="I499">
            <v>305.45</v>
          </cell>
          <cell r="J499">
            <v>46.4</v>
          </cell>
          <cell r="K499">
            <v>5282.36</v>
          </cell>
          <cell r="L499">
            <v>0.51</v>
          </cell>
          <cell r="M499">
            <v>94.25</v>
          </cell>
          <cell r="N499">
            <v>0.55000000000000004</v>
          </cell>
          <cell r="O499">
            <v>22.3</v>
          </cell>
          <cell r="P499">
            <v>19.329999999999998</v>
          </cell>
          <cell r="Q499">
            <v>10.51</v>
          </cell>
          <cell r="T499">
            <v>4.21</v>
          </cell>
          <cell r="U499">
            <v>151.66</v>
          </cell>
        </row>
        <row r="500">
          <cell r="F500" t="str">
            <v>EPNIDRO_EB.NATURALE</v>
          </cell>
          <cell r="G500">
            <v>2450.27</v>
          </cell>
          <cell r="H500">
            <v>552.29999999999995</v>
          </cell>
          <cell r="I500">
            <v>303.58</v>
          </cell>
          <cell r="J500">
            <v>46.4</v>
          </cell>
          <cell r="K500">
            <v>3352.55</v>
          </cell>
          <cell r="L500">
            <v>0.51</v>
          </cell>
          <cell r="M500">
            <v>94.86</v>
          </cell>
          <cell r="N500">
            <v>0.55000000000000004</v>
          </cell>
          <cell r="O500">
            <v>22.3</v>
          </cell>
          <cell r="P500">
            <v>19.329999999999998</v>
          </cell>
          <cell r="Q500">
            <v>10.51</v>
          </cell>
          <cell r="T500">
            <v>4.21</v>
          </cell>
          <cell r="U500">
            <v>152.27000000000001</v>
          </cell>
        </row>
        <row r="501">
          <cell r="F501" t="str">
            <v>EPNIDRO_EB.POMPAGGI</v>
          </cell>
          <cell r="G501">
            <v>1928.04</v>
          </cell>
          <cell r="H501">
            <v>-0.1</v>
          </cell>
          <cell r="I501">
            <v>1.87</v>
          </cell>
          <cell r="K501">
            <v>1929.81</v>
          </cell>
          <cell r="L501">
            <v>0.51</v>
          </cell>
          <cell r="M501">
            <v>94.25</v>
          </cell>
          <cell r="N501">
            <v>0.55000000000000004</v>
          </cell>
          <cell r="O501">
            <v>22.3</v>
          </cell>
          <cell r="P501">
            <v>19.329999999999998</v>
          </cell>
          <cell r="Q501">
            <v>10.51</v>
          </cell>
          <cell r="T501">
            <v>4.21</v>
          </cell>
          <cell r="U501">
            <v>151.66</v>
          </cell>
        </row>
        <row r="502">
          <cell r="F502" t="str">
            <v>ESA</v>
          </cell>
          <cell r="G502">
            <v>1711.33</v>
          </cell>
          <cell r="H502">
            <v>78.25</v>
          </cell>
          <cell r="I502">
            <v>364.91</v>
          </cell>
          <cell r="J502">
            <v>180.87</v>
          </cell>
          <cell r="K502">
            <v>2335.36</v>
          </cell>
          <cell r="M502">
            <v>-0.61</v>
          </cell>
          <cell r="U502">
            <v>-0.61</v>
          </cell>
        </row>
        <row r="503">
          <cell r="F503" t="str">
            <v>ESA.ALTRE_FONTI</v>
          </cell>
          <cell r="H503">
            <v>0.17</v>
          </cell>
          <cell r="K503">
            <v>0.17</v>
          </cell>
          <cell r="L503">
            <v>0.51</v>
          </cell>
          <cell r="M503">
            <v>94.25</v>
          </cell>
          <cell r="N503">
            <v>0.55000000000000004</v>
          </cell>
          <cell r="O503">
            <v>22.3</v>
          </cell>
          <cell r="P503">
            <v>19.329999999999998</v>
          </cell>
          <cell r="Q503">
            <v>10.51</v>
          </cell>
          <cell r="T503">
            <v>4.21</v>
          </cell>
          <cell r="U503">
            <v>151.66</v>
          </cell>
        </row>
        <row r="504">
          <cell r="F504" t="str">
            <v>ESA.GEO</v>
          </cell>
          <cell r="G504">
            <v>0</v>
          </cell>
          <cell r="H504">
            <v>63.74</v>
          </cell>
          <cell r="I504">
            <v>0</v>
          </cell>
          <cell r="K504">
            <v>63.74</v>
          </cell>
          <cell r="M504">
            <v>0</v>
          </cell>
          <cell r="O504">
            <v>0</v>
          </cell>
          <cell r="R504">
            <v>0</v>
          </cell>
          <cell r="U504">
            <v>0</v>
          </cell>
        </row>
        <row r="505">
          <cell r="F505" t="str">
            <v>ESA.IDRO</v>
          </cell>
          <cell r="G505">
            <v>79.05</v>
          </cell>
          <cell r="H505">
            <v>14.34</v>
          </cell>
          <cell r="I505">
            <v>5.17</v>
          </cell>
          <cell r="J505">
            <v>0.86</v>
          </cell>
          <cell r="K505">
            <v>99.42</v>
          </cell>
          <cell r="L505">
            <v>748.53</v>
          </cell>
          <cell r="M505">
            <v>2246.27</v>
          </cell>
          <cell r="N505">
            <v>516.59</v>
          </cell>
          <cell r="O505">
            <v>106.64</v>
          </cell>
          <cell r="P505">
            <v>291.18</v>
          </cell>
          <cell r="Q505">
            <v>86.51</v>
          </cell>
          <cell r="R505">
            <v>296.39999999999998</v>
          </cell>
          <cell r="S505">
            <v>0.01</v>
          </cell>
          <cell r="T505">
            <v>4.46</v>
          </cell>
          <cell r="U505">
            <v>4332.49</v>
          </cell>
        </row>
        <row r="506">
          <cell r="F506" t="str">
            <v>ESA.TERMO</v>
          </cell>
          <cell r="G506">
            <v>1632.28</v>
          </cell>
          <cell r="I506">
            <v>359.74</v>
          </cell>
          <cell r="J506">
            <v>180.01</v>
          </cell>
          <cell r="K506">
            <v>2172.0300000000002</v>
          </cell>
          <cell r="L506">
            <v>11.76</v>
          </cell>
          <cell r="N506">
            <v>26.8</v>
          </cell>
          <cell r="O506">
            <v>-44.71</v>
          </cell>
          <cell r="P506">
            <v>48.19</v>
          </cell>
          <cell r="Q506">
            <v>0.99</v>
          </cell>
          <cell r="U506">
            <v>46.71</v>
          </cell>
        </row>
        <row r="507">
          <cell r="F507" t="str">
            <v>FCF</v>
          </cell>
          <cell r="G507">
            <v>392.16</v>
          </cell>
          <cell r="H507">
            <v>63.23</v>
          </cell>
          <cell r="I507">
            <v>142.38</v>
          </cell>
          <cell r="J507">
            <v>59.27</v>
          </cell>
          <cell r="K507">
            <v>657.04</v>
          </cell>
          <cell r="O507">
            <v>10.98</v>
          </cell>
          <cell r="P507">
            <v>11</v>
          </cell>
          <cell r="Q507">
            <v>3.44</v>
          </cell>
          <cell r="U507">
            <v>25.42</v>
          </cell>
        </row>
        <row r="508">
          <cell r="F508" t="str">
            <v>FCF_EB</v>
          </cell>
          <cell r="G508">
            <v>392.16</v>
          </cell>
          <cell r="H508">
            <v>63.23</v>
          </cell>
          <cell r="I508">
            <v>-7.02</v>
          </cell>
          <cell r="J508">
            <v>59.27</v>
          </cell>
          <cell r="K508">
            <v>657.04</v>
          </cell>
          <cell r="L508">
            <v>-286.25</v>
          </cell>
          <cell r="N508">
            <v>-116.62</v>
          </cell>
          <cell r="O508">
            <v>8.09</v>
          </cell>
          <cell r="P508">
            <v>29.05</v>
          </cell>
          <cell r="Q508">
            <v>7.49</v>
          </cell>
          <cell r="T508">
            <v>-7.52</v>
          </cell>
          <cell r="U508">
            <v>-372.65</v>
          </cell>
        </row>
        <row r="509">
          <cell r="F509" t="str">
            <v>FD_AMM_AGG</v>
          </cell>
          <cell r="G509">
            <v>2385.91</v>
          </cell>
          <cell r="H509">
            <v>387.33</v>
          </cell>
          <cell r="I509">
            <v>489.73</v>
          </cell>
          <cell r="J509">
            <v>213.04</v>
          </cell>
          <cell r="K509">
            <v>3476.01</v>
          </cell>
          <cell r="L509">
            <v>17.37</v>
          </cell>
          <cell r="O509">
            <v>0.17</v>
          </cell>
          <cell r="P509">
            <v>4.96</v>
          </cell>
          <cell r="Q509">
            <v>9.6300000000000008</v>
          </cell>
          <cell r="U509">
            <v>32.130000000000003</v>
          </cell>
        </row>
        <row r="510">
          <cell r="F510" t="str">
            <v>FD_AMM_AGG.APE</v>
          </cell>
          <cell r="G510">
            <v>2387.5100000000002</v>
          </cell>
          <cell r="H510">
            <v>0.3</v>
          </cell>
          <cell r="I510">
            <v>489.73</v>
          </cell>
          <cell r="J510">
            <v>213.04</v>
          </cell>
          <cell r="K510">
            <v>3477.61</v>
          </cell>
          <cell r="N510">
            <v>0.74</v>
          </cell>
          <cell r="U510">
            <v>1.04</v>
          </cell>
        </row>
        <row r="511">
          <cell r="F511" t="str">
            <v>FD_AMM_AGG.CHI</v>
          </cell>
          <cell r="G511">
            <v>2385.91</v>
          </cell>
          <cell r="H511">
            <v>0.42</v>
          </cell>
          <cell r="I511">
            <v>489.73</v>
          </cell>
          <cell r="J511">
            <v>213.04</v>
          </cell>
          <cell r="K511">
            <v>3476.01</v>
          </cell>
          <cell r="N511">
            <v>0.88</v>
          </cell>
          <cell r="U511">
            <v>1.3</v>
          </cell>
        </row>
        <row r="512">
          <cell r="F512" t="str">
            <v>FD_AMM_AGG.MOV</v>
          </cell>
          <cell r="G512">
            <v>-1.6</v>
          </cell>
          <cell r="H512">
            <v>0.3</v>
          </cell>
          <cell r="K512">
            <v>-1.6</v>
          </cell>
          <cell r="N512">
            <v>0.74</v>
          </cell>
          <cell r="U512">
            <v>1.04</v>
          </cell>
        </row>
        <row r="513">
          <cell r="F513" t="str">
            <v>FD_AMM_AGG.STO</v>
          </cell>
          <cell r="G513">
            <v>2385.91</v>
          </cell>
          <cell r="H513">
            <v>-0.12</v>
          </cell>
          <cell r="I513">
            <v>489.73</v>
          </cell>
          <cell r="J513">
            <v>213.04</v>
          </cell>
          <cell r="K513">
            <v>3476.01</v>
          </cell>
          <cell r="N513">
            <v>-0.14000000000000001</v>
          </cell>
          <cell r="U513">
            <v>-0.26</v>
          </cell>
        </row>
        <row r="514">
          <cell r="F514" t="str">
            <v>FD_CONTZ</v>
          </cell>
          <cell r="G514">
            <v>371.54</v>
          </cell>
          <cell r="H514">
            <v>0.3</v>
          </cell>
          <cell r="I514">
            <v>11.42</v>
          </cell>
          <cell r="J514">
            <v>3.4</v>
          </cell>
          <cell r="K514">
            <v>405.21</v>
          </cell>
          <cell r="N514">
            <v>0.74</v>
          </cell>
          <cell r="U514">
            <v>1.04</v>
          </cell>
        </row>
        <row r="515">
          <cell r="F515" t="str">
            <v>FD_CONTZ.ACC</v>
          </cell>
          <cell r="G515">
            <v>2.67</v>
          </cell>
          <cell r="H515">
            <v>1.89</v>
          </cell>
          <cell r="I515">
            <v>0.11</v>
          </cell>
          <cell r="J515">
            <v>110.74</v>
          </cell>
          <cell r="K515">
            <v>4.67</v>
          </cell>
          <cell r="R515">
            <v>27.6</v>
          </cell>
          <cell r="U515">
            <v>138.34</v>
          </cell>
        </row>
        <row r="516">
          <cell r="F516" t="str">
            <v>FD_CONTZ.APE</v>
          </cell>
          <cell r="G516">
            <v>384.91</v>
          </cell>
          <cell r="H516">
            <v>19.97</v>
          </cell>
          <cell r="I516">
            <v>12.09</v>
          </cell>
          <cell r="J516">
            <v>117.77</v>
          </cell>
          <cell r="K516">
            <v>13.16</v>
          </cell>
          <cell r="U516">
            <v>130.93</v>
          </cell>
        </row>
        <row r="517">
          <cell r="F517" t="str">
            <v>FD_CONTZ.CHI</v>
          </cell>
          <cell r="G517">
            <v>371.54</v>
          </cell>
          <cell r="H517">
            <v>18.850000000000001</v>
          </cell>
          <cell r="I517">
            <v>11.42</v>
          </cell>
          <cell r="J517">
            <v>110.74</v>
          </cell>
          <cell r="K517">
            <v>405.21</v>
          </cell>
          <cell r="R517">
            <v>27.6</v>
          </cell>
          <cell r="U517">
            <v>138.34</v>
          </cell>
        </row>
        <row r="518">
          <cell r="F518" t="str">
            <v>FD_CONTZ.MOV</v>
          </cell>
          <cell r="G518">
            <v>-10.210000000000001</v>
          </cell>
          <cell r="I518">
            <v>-0.15</v>
          </cell>
          <cell r="J518">
            <v>-7.03</v>
          </cell>
          <cell r="K518">
            <v>-13.16</v>
          </cell>
          <cell r="R518">
            <v>27.6</v>
          </cell>
          <cell r="U518">
            <v>7.41</v>
          </cell>
        </row>
        <row r="519">
          <cell r="F519" t="str">
            <v>FD_CONTZ.STO</v>
          </cell>
          <cell r="G519">
            <v>371.54</v>
          </cell>
          <cell r="H519">
            <v>18.850000000000001</v>
          </cell>
          <cell r="I519">
            <v>11.42</v>
          </cell>
          <cell r="J519">
            <v>110.74</v>
          </cell>
          <cell r="K519">
            <v>405.21</v>
          </cell>
          <cell r="R519">
            <v>27.6</v>
          </cell>
          <cell r="U519">
            <v>138.34</v>
          </cell>
        </row>
        <row r="520">
          <cell r="F520" t="str">
            <v>FD_CONTZ.UTI</v>
          </cell>
          <cell r="G520">
            <v>5.83</v>
          </cell>
          <cell r="H520">
            <v>3.01</v>
          </cell>
          <cell r="I520">
            <v>0.63</v>
          </cell>
          <cell r="J520">
            <v>2.04</v>
          </cell>
          <cell r="K520">
            <v>11.51</v>
          </cell>
          <cell r="L520">
            <v>-7.69</v>
          </cell>
          <cell r="M520">
            <v>366.89</v>
          </cell>
          <cell r="N520">
            <v>0.19</v>
          </cell>
          <cell r="O520">
            <v>-0.01</v>
          </cell>
          <cell r="P520">
            <v>0.01</v>
          </cell>
          <cell r="Q520">
            <v>-0.01</v>
          </cell>
          <cell r="R520">
            <v>23.45</v>
          </cell>
          <cell r="S520">
            <v>-0.15</v>
          </cell>
          <cell r="T520">
            <v>-15.26</v>
          </cell>
          <cell r="U520">
            <v>385.69</v>
          </cell>
        </row>
        <row r="521">
          <cell r="F521" t="str">
            <v>FD_DIV</v>
          </cell>
          <cell r="G521">
            <v>1496.73</v>
          </cell>
          <cell r="H521">
            <v>243.52</v>
          </cell>
          <cell r="I521">
            <v>19.829999999999998</v>
          </cell>
          <cell r="J521">
            <v>82.67</v>
          </cell>
          <cell r="K521">
            <v>2075.91</v>
          </cell>
          <cell r="U521">
            <v>19.829999999999998</v>
          </cell>
        </row>
        <row r="522">
          <cell r="F522" t="str">
            <v>FD_IMA</v>
          </cell>
          <cell r="G522">
            <v>1.21</v>
          </cell>
          <cell r="H522">
            <v>0.23</v>
          </cell>
          <cell r="I522">
            <v>0.35</v>
          </cell>
          <cell r="J522">
            <v>7.0000000000000007E-2</v>
          </cell>
          <cell r="K522">
            <v>1.86</v>
          </cell>
          <cell r="N522">
            <v>1205.28</v>
          </cell>
          <cell r="U522">
            <v>1205.28</v>
          </cell>
        </row>
        <row r="523">
          <cell r="F523" t="str">
            <v>FD_IMA.ACC</v>
          </cell>
          <cell r="G523">
            <v>0.71</v>
          </cell>
          <cell r="H523">
            <v>0.06</v>
          </cell>
          <cell r="I523">
            <v>0.15</v>
          </cell>
          <cell r="J523">
            <v>0.02</v>
          </cell>
          <cell r="K523">
            <v>0.94</v>
          </cell>
          <cell r="N523">
            <v>1205.28</v>
          </cell>
          <cell r="U523">
            <v>1205.28</v>
          </cell>
        </row>
        <row r="524">
          <cell r="F524" t="str">
            <v>FD_IMA.APE</v>
          </cell>
          <cell r="G524">
            <v>1.1399999999999999</v>
          </cell>
          <cell r="H524">
            <v>0.2</v>
          </cell>
          <cell r="I524">
            <v>0.33</v>
          </cell>
          <cell r="J524">
            <v>7.0000000000000007E-2</v>
          </cell>
          <cell r="K524">
            <v>1.74</v>
          </cell>
          <cell r="N524">
            <v>6240.12</v>
          </cell>
          <cell r="R524">
            <v>1146.8</v>
          </cell>
          <cell r="U524">
            <v>7386.92</v>
          </cell>
        </row>
        <row r="525">
          <cell r="F525" t="str">
            <v>FD_IMA.CHI</v>
          </cell>
          <cell r="G525">
            <v>1.21</v>
          </cell>
          <cell r="H525">
            <v>0.23</v>
          </cell>
          <cell r="I525">
            <v>0.35</v>
          </cell>
          <cell r="J525">
            <v>7.0000000000000007E-2</v>
          </cell>
          <cell r="K525">
            <v>1.86</v>
          </cell>
          <cell r="N525">
            <v>321.19</v>
          </cell>
          <cell r="U525">
            <v>321.19</v>
          </cell>
        </row>
        <row r="526">
          <cell r="F526" t="str">
            <v>FD_IMA.STO</v>
          </cell>
          <cell r="G526">
            <v>1.21</v>
          </cell>
          <cell r="H526">
            <v>0.23</v>
          </cell>
          <cell r="I526">
            <v>0.35</v>
          </cell>
          <cell r="J526">
            <v>7.0000000000000007E-2</v>
          </cell>
          <cell r="K526">
            <v>1.86</v>
          </cell>
          <cell r="N526">
            <v>5918.93</v>
          </cell>
          <cell r="R526">
            <v>1146.8</v>
          </cell>
          <cell r="U526">
            <v>7065.73</v>
          </cell>
        </row>
        <row r="527">
          <cell r="F527" t="str">
            <v>FD_IMA.TRA</v>
          </cell>
          <cell r="G527">
            <v>0.01</v>
          </cell>
          <cell r="K527">
            <v>0.01</v>
          </cell>
          <cell r="R527">
            <v>97.22</v>
          </cell>
          <cell r="U527">
            <v>97.22</v>
          </cell>
        </row>
        <row r="528">
          <cell r="F528" t="str">
            <v>FD_IMA.UTI</v>
          </cell>
          <cell r="G528">
            <v>0.65</v>
          </cell>
          <cell r="H528">
            <v>0.03</v>
          </cell>
          <cell r="I528">
            <v>0.13</v>
          </cell>
          <cell r="J528">
            <v>0.02</v>
          </cell>
          <cell r="K528">
            <v>0.83</v>
          </cell>
          <cell r="R528">
            <v>273.5</v>
          </cell>
          <cell r="U528">
            <v>273.5</v>
          </cell>
        </row>
        <row r="529">
          <cell r="F529" t="str">
            <v>FD_IMP_DIF</v>
          </cell>
          <cell r="G529">
            <v>-128.77000000000001</v>
          </cell>
          <cell r="H529">
            <v>9.74</v>
          </cell>
          <cell r="I529">
            <v>60.27</v>
          </cell>
          <cell r="J529">
            <v>5</v>
          </cell>
          <cell r="K529">
            <v>-53.76</v>
          </cell>
          <cell r="R529">
            <v>75.2</v>
          </cell>
          <cell r="U529">
            <v>75.2</v>
          </cell>
        </row>
        <row r="530">
          <cell r="F530" t="str">
            <v>FD_IMP_DIF.ACC</v>
          </cell>
          <cell r="H530">
            <v>2.35</v>
          </cell>
          <cell r="I530">
            <v>0.51</v>
          </cell>
          <cell r="J530">
            <v>-0.67</v>
          </cell>
          <cell r="K530">
            <v>2.19</v>
          </cell>
          <cell r="R530">
            <v>198.3</v>
          </cell>
          <cell r="U530">
            <v>198.3</v>
          </cell>
        </row>
        <row r="531">
          <cell r="F531" t="str">
            <v>FD_IMP_DIF.APE</v>
          </cell>
          <cell r="G531">
            <v>-133.22999999999999</v>
          </cell>
          <cell r="H531">
            <v>7.16</v>
          </cell>
          <cell r="I531">
            <v>58.94</v>
          </cell>
          <cell r="J531">
            <v>4.9800000000000004</v>
          </cell>
          <cell r="K531">
            <v>-62.15</v>
          </cell>
          <cell r="R531">
            <v>273.5</v>
          </cell>
          <cell r="U531">
            <v>273.5</v>
          </cell>
        </row>
        <row r="532">
          <cell r="F532" t="str">
            <v>FD_IMP_DIF.CHI</v>
          </cell>
          <cell r="G532">
            <v>-128.77000000000001</v>
          </cell>
          <cell r="H532">
            <v>9.74</v>
          </cell>
          <cell r="I532">
            <v>60.27</v>
          </cell>
          <cell r="J532">
            <v>5</v>
          </cell>
          <cell r="K532">
            <v>-53.76</v>
          </cell>
          <cell r="M532">
            <v>2713.55</v>
          </cell>
          <cell r="O532">
            <v>1.1100000000000001</v>
          </cell>
          <cell r="P532">
            <v>2.58</v>
          </cell>
          <cell r="R532">
            <v>145.52000000000001</v>
          </cell>
          <cell r="U532">
            <v>2862.76</v>
          </cell>
        </row>
        <row r="533">
          <cell r="F533" t="str">
            <v>FD_IMP_DIF.MOV</v>
          </cell>
          <cell r="J533">
            <v>-0.05</v>
          </cell>
          <cell r="K533">
            <v>-0.05</v>
          </cell>
          <cell r="M533">
            <v>2713.55</v>
          </cell>
          <cell r="O533">
            <v>1.1100000000000001</v>
          </cell>
          <cell r="P533">
            <v>2.58</v>
          </cell>
          <cell r="R533">
            <v>145.52000000000001</v>
          </cell>
          <cell r="U533">
            <v>2862.76</v>
          </cell>
        </row>
        <row r="534">
          <cell r="F534" t="str">
            <v>FD_IMP_DIF.STO</v>
          </cell>
          <cell r="G534">
            <v>-128.77000000000001</v>
          </cell>
          <cell r="H534">
            <v>9.74</v>
          </cell>
          <cell r="I534">
            <v>60.27</v>
          </cell>
          <cell r="J534">
            <v>5</v>
          </cell>
          <cell r="K534">
            <v>-53.76</v>
          </cell>
          <cell r="M534">
            <v>3464.1</v>
          </cell>
          <cell r="O534">
            <v>672.15</v>
          </cell>
          <cell r="P534">
            <v>23.34</v>
          </cell>
          <cell r="Q534">
            <v>18.88</v>
          </cell>
          <cell r="R534">
            <v>1986.57</v>
          </cell>
          <cell r="U534">
            <v>6165.04</v>
          </cell>
        </row>
        <row r="535">
          <cell r="F535" t="str">
            <v>FD_IMP_DIF.UTI</v>
          </cell>
          <cell r="G535">
            <v>-4.46</v>
          </cell>
          <cell r="H535">
            <v>-0.23</v>
          </cell>
          <cell r="I535">
            <v>-0.82</v>
          </cell>
          <cell r="J535">
            <v>-0.74</v>
          </cell>
          <cell r="K535">
            <v>-6.25</v>
          </cell>
          <cell r="M535">
            <v>3464.1</v>
          </cell>
          <cell r="O535">
            <v>672.15</v>
          </cell>
          <cell r="P535">
            <v>23.34</v>
          </cell>
          <cell r="Q535">
            <v>18.88</v>
          </cell>
          <cell r="R535">
            <v>1986.57</v>
          </cell>
          <cell r="U535">
            <v>6165.04</v>
          </cell>
        </row>
        <row r="536">
          <cell r="F536" t="str">
            <v>FD_IMP_DIF_CA</v>
          </cell>
          <cell r="G536">
            <v>953.38</v>
          </cell>
          <cell r="H536">
            <v>160.96</v>
          </cell>
          <cell r="I536">
            <v>136.9</v>
          </cell>
          <cell r="J536">
            <v>52.28</v>
          </cell>
          <cell r="K536">
            <v>1303.52</v>
          </cell>
          <cell r="M536">
            <v>23550.73</v>
          </cell>
          <cell r="O536">
            <v>923.11</v>
          </cell>
          <cell r="P536">
            <v>4942.9399999999996</v>
          </cell>
          <cell r="Q536">
            <v>1773.05</v>
          </cell>
          <cell r="U536">
            <v>31189.83</v>
          </cell>
        </row>
        <row r="537">
          <cell r="F537" t="str">
            <v>FD_IMP_DIF_CA.ACC</v>
          </cell>
          <cell r="G537">
            <v>11.97</v>
          </cell>
          <cell r="H537">
            <v>5.0599999999999996</v>
          </cell>
          <cell r="I537">
            <v>3.88</v>
          </cell>
          <cell r="J537">
            <v>2.0299999999999998</v>
          </cell>
          <cell r="K537">
            <v>22.94</v>
          </cell>
          <cell r="M537">
            <v>4184.51</v>
          </cell>
          <cell r="O537">
            <v>156.35</v>
          </cell>
          <cell r="P537">
            <v>775.16</v>
          </cell>
          <cell r="Q537">
            <v>248.56</v>
          </cell>
          <cell r="U537">
            <v>5364.58</v>
          </cell>
        </row>
        <row r="538">
          <cell r="F538" t="str">
            <v>FD_IMP_DIF_CA.APE</v>
          </cell>
          <cell r="G538">
            <v>942.18</v>
          </cell>
          <cell r="H538">
            <v>156.27000000000001</v>
          </cell>
          <cell r="I538">
            <v>134.88</v>
          </cell>
          <cell r="J538">
            <v>50.45</v>
          </cell>
          <cell r="K538">
            <v>1283.78</v>
          </cell>
          <cell r="M538">
            <v>10223.91</v>
          </cell>
          <cell r="O538">
            <v>315.62</v>
          </cell>
          <cell r="P538">
            <v>1982.83</v>
          </cell>
          <cell r="Q538">
            <v>671.18</v>
          </cell>
          <cell r="U538">
            <v>13193.54</v>
          </cell>
        </row>
        <row r="539">
          <cell r="F539" t="str">
            <v>FD_IMP_DIF_CA.CHI</v>
          </cell>
          <cell r="G539">
            <v>953.38</v>
          </cell>
          <cell r="H539">
            <v>160.96</v>
          </cell>
          <cell r="I539">
            <v>136.9</v>
          </cell>
          <cell r="J539">
            <v>52.28</v>
          </cell>
          <cell r="K539">
            <v>1303.52</v>
          </cell>
          <cell r="M539">
            <v>9142.31</v>
          </cell>
          <cell r="O539">
            <v>451.14</v>
          </cell>
          <cell r="P539">
            <v>2184.9499999999998</v>
          </cell>
          <cell r="Q539">
            <v>853.31</v>
          </cell>
          <cell r="U539">
            <v>12631.71</v>
          </cell>
        </row>
        <row r="540">
          <cell r="F540" t="str">
            <v>FD_IMP_DIF_CA.MOV</v>
          </cell>
          <cell r="H540">
            <v>-0.37</v>
          </cell>
          <cell r="J540">
            <v>-0.2</v>
          </cell>
          <cell r="K540">
            <v>-0.56999999999999995</v>
          </cell>
          <cell r="M540">
            <v>315.38</v>
          </cell>
          <cell r="O540">
            <v>672.15</v>
          </cell>
          <cell r="P540">
            <v>23.34</v>
          </cell>
          <cell r="Q540">
            <v>18.88</v>
          </cell>
          <cell r="U540">
            <v>1029.75</v>
          </cell>
        </row>
        <row r="541">
          <cell r="F541" t="str">
            <v>FD_IMP_DIF_CA.STO</v>
          </cell>
          <cell r="G541">
            <v>953.38</v>
          </cell>
          <cell r="H541">
            <v>160.96</v>
          </cell>
          <cell r="I541">
            <v>136.9</v>
          </cell>
          <cell r="J541">
            <v>52.28</v>
          </cell>
          <cell r="K541">
            <v>1303.52</v>
          </cell>
          <cell r="M541">
            <v>315.38</v>
          </cell>
          <cell r="O541">
            <v>672.15</v>
          </cell>
          <cell r="P541">
            <v>23.34</v>
          </cell>
          <cell r="Q541">
            <v>18.88</v>
          </cell>
          <cell r="U541">
            <v>1029.75</v>
          </cell>
        </row>
        <row r="542">
          <cell r="F542" t="str">
            <v>FD_IMP_DIF_CA.UTI</v>
          </cell>
          <cell r="G542">
            <v>0.77</v>
          </cell>
          <cell r="I542">
            <v>1.86</v>
          </cell>
          <cell r="K542">
            <v>2.63</v>
          </cell>
          <cell r="M542">
            <v>1205.28</v>
          </cell>
          <cell r="U542">
            <v>1205.28</v>
          </cell>
        </row>
        <row r="543">
          <cell r="F543" t="str">
            <v>FD_IMPO_TOT</v>
          </cell>
          <cell r="G543">
            <v>824.61</v>
          </cell>
          <cell r="H543">
            <v>170.7</v>
          </cell>
          <cell r="I543">
            <v>197.17</v>
          </cell>
          <cell r="J543">
            <v>57.28</v>
          </cell>
          <cell r="K543">
            <v>1249.76</v>
          </cell>
          <cell r="M543">
            <v>136.08000000000001</v>
          </cell>
          <cell r="U543">
            <v>136.08000000000001</v>
          </cell>
        </row>
        <row r="544">
          <cell r="F544" t="str">
            <v>FD_IMPO_TOT.ACC</v>
          </cell>
          <cell r="G544">
            <v>11.97</v>
          </cell>
          <cell r="H544">
            <v>7.41</v>
          </cell>
          <cell r="I544">
            <v>4.3899999999999997</v>
          </cell>
          <cell r="J544">
            <v>1.36</v>
          </cell>
          <cell r="K544">
            <v>25.13</v>
          </cell>
          <cell r="M544">
            <v>374.22</v>
          </cell>
          <cell r="U544">
            <v>374.22</v>
          </cell>
        </row>
        <row r="545">
          <cell r="F545" t="str">
            <v>FD_IMPO_TOT.APE</v>
          </cell>
          <cell r="G545">
            <v>808.95</v>
          </cell>
          <cell r="H545">
            <v>163.43</v>
          </cell>
          <cell r="I545">
            <v>193.82</v>
          </cell>
          <cell r="J545">
            <v>55.43</v>
          </cell>
          <cell r="K545">
            <v>1221.6300000000001</v>
          </cell>
          <cell r="M545">
            <v>694.98</v>
          </cell>
          <cell r="U545">
            <v>694.98</v>
          </cell>
        </row>
        <row r="546">
          <cell r="F546" t="str">
            <v>FD_IMPO_TOT.CHI</v>
          </cell>
          <cell r="G546">
            <v>824.61</v>
          </cell>
          <cell r="H546">
            <v>170.7</v>
          </cell>
          <cell r="I546">
            <v>197.17</v>
          </cell>
          <cell r="J546">
            <v>57.28</v>
          </cell>
          <cell r="K546">
            <v>1249.76</v>
          </cell>
          <cell r="M546">
            <v>3148.72</v>
          </cell>
          <cell r="U546">
            <v>3148.72</v>
          </cell>
        </row>
        <row r="547">
          <cell r="F547" t="str">
            <v>FD_IMPO_TOT.MOV</v>
          </cell>
          <cell r="H547">
            <v>-0.37</v>
          </cell>
          <cell r="J547">
            <v>-0.25</v>
          </cell>
          <cell r="K547">
            <v>-0.62</v>
          </cell>
          <cell r="M547">
            <v>3148.72</v>
          </cell>
          <cell r="U547">
            <v>3148.72</v>
          </cell>
        </row>
        <row r="548">
          <cell r="F548" t="str">
            <v>FD_IMPO_TOT.STO</v>
          </cell>
          <cell r="G548">
            <v>824.61</v>
          </cell>
          <cell r="H548">
            <v>170.7</v>
          </cell>
          <cell r="I548">
            <v>197.17</v>
          </cell>
          <cell r="J548">
            <v>57.28</v>
          </cell>
          <cell r="K548">
            <v>1249.76</v>
          </cell>
          <cell r="M548">
            <v>28220.11</v>
          </cell>
          <cell r="O548">
            <v>1595.26</v>
          </cell>
          <cell r="P548">
            <v>4966.28</v>
          </cell>
          <cell r="Q548">
            <v>1791.93</v>
          </cell>
          <cell r="R548">
            <v>1986.57</v>
          </cell>
          <cell r="U548">
            <v>38560.15</v>
          </cell>
        </row>
        <row r="549">
          <cell r="F549" t="str">
            <v>FD_IMPO_TOT.UTI</v>
          </cell>
          <cell r="G549">
            <v>-3.69</v>
          </cell>
          <cell r="H549">
            <v>-0.23</v>
          </cell>
          <cell r="I549">
            <v>1.04</v>
          </cell>
          <cell r="J549">
            <v>-0.74</v>
          </cell>
          <cell r="K549">
            <v>-3.62</v>
          </cell>
          <cell r="N549">
            <v>321.19</v>
          </cell>
          <cell r="U549">
            <v>321.19</v>
          </cell>
        </row>
        <row r="550">
          <cell r="F550" t="str">
            <v>FD_ON_DIV_TOT</v>
          </cell>
          <cell r="G550">
            <v>824.61</v>
          </cell>
          <cell r="H550">
            <v>170.7</v>
          </cell>
          <cell r="I550">
            <v>197.17</v>
          </cell>
          <cell r="J550">
            <v>57.28</v>
          </cell>
          <cell r="K550">
            <v>1249.76</v>
          </cell>
          <cell r="N550">
            <v>137.07</v>
          </cell>
          <cell r="U550">
            <v>137.07</v>
          </cell>
        </row>
        <row r="551">
          <cell r="F551" t="str">
            <v>FD_PIA_GR</v>
          </cell>
          <cell r="G551">
            <v>91.99</v>
          </cell>
          <cell r="H551">
            <v>4.04</v>
          </cell>
          <cell r="K551">
            <v>96.03</v>
          </cell>
          <cell r="N551">
            <v>184.12</v>
          </cell>
          <cell r="U551">
            <v>184.12</v>
          </cell>
        </row>
        <row r="552">
          <cell r="F552" t="str">
            <v>FD_PIA_GR.ACC</v>
          </cell>
          <cell r="G552">
            <v>1.1499999999999999</v>
          </cell>
          <cell r="H552">
            <v>0.05</v>
          </cell>
          <cell r="K552">
            <v>1.2</v>
          </cell>
          <cell r="N552">
            <v>321.19</v>
          </cell>
          <cell r="U552">
            <v>321.19</v>
          </cell>
        </row>
        <row r="553">
          <cell r="F553" t="str">
            <v>FD_PIA_GR.ACC.CORPORATE</v>
          </cell>
          <cell r="H553">
            <v>0.05</v>
          </cell>
          <cell r="K553">
            <v>0.05</v>
          </cell>
          <cell r="N553">
            <v>1269.47</v>
          </cell>
          <cell r="U553">
            <v>1269.47</v>
          </cell>
        </row>
        <row r="554">
          <cell r="F554" t="str">
            <v>FD_PIA_GR.ACC.EN_PROD</v>
          </cell>
          <cell r="G554">
            <v>1.1499999999999999</v>
          </cell>
          <cell r="K554">
            <v>1.1499999999999999</v>
          </cell>
          <cell r="N554">
            <v>1269.47</v>
          </cell>
          <cell r="U554">
            <v>1269.47</v>
          </cell>
        </row>
        <row r="555">
          <cell r="F555" t="str">
            <v>FD_PIA_GR.APE</v>
          </cell>
          <cell r="G555">
            <v>92.09</v>
          </cell>
          <cell r="H555">
            <v>4.0599999999999996</v>
          </cell>
          <cell r="K555">
            <v>96.15</v>
          </cell>
          <cell r="N555">
            <v>4649.46</v>
          </cell>
          <cell r="U555">
            <v>4649.46</v>
          </cell>
        </row>
        <row r="556">
          <cell r="F556" t="str">
            <v>FD_PIA_GR.APE.CORPORATE</v>
          </cell>
          <cell r="H556">
            <v>4.0599999999999996</v>
          </cell>
          <cell r="K556">
            <v>4.0599999999999996</v>
          </cell>
          <cell r="N556">
            <v>4649.46</v>
          </cell>
          <cell r="R556">
            <v>104.47</v>
          </cell>
          <cell r="U556">
            <v>4753.93</v>
          </cell>
        </row>
        <row r="557">
          <cell r="F557" t="str">
            <v>FD_PIA_GR.APE.EN_PROD</v>
          </cell>
          <cell r="G557">
            <v>92.09</v>
          </cell>
          <cell r="K557">
            <v>92.09</v>
          </cell>
          <cell r="M557">
            <v>3148.72</v>
          </cell>
          <cell r="N557">
            <v>7174.62</v>
          </cell>
          <cell r="R557">
            <v>2867.12</v>
          </cell>
          <cell r="U557">
            <v>13190.46</v>
          </cell>
        </row>
        <row r="558">
          <cell r="F558" t="str">
            <v>FD_PIA_GR.CHI</v>
          </cell>
          <cell r="G558">
            <v>91.99</v>
          </cell>
          <cell r="H558">
            <v>4.04</v>
          </cell>
          <cell r="K558">
            <v>96.03</v>
          </cell>
          <cell r="M558">
            <v>3148.72</v>
          </cell>
          <cell r="N558">
            <v>7174.62</v>
          </cell>
          <cell r="U558">
            <v>10323.34</v>
          </cell>
        </row>
        <row r="559">
          <cell r="F559" t="str">
            <v>FD_PIA_GR.CHI.CORPORATE</v>
          </cell>
          <cell r="H559">
            <v>4.04</v>
          </cell>
          <cell r="K559">
            <v>4.04</v>
          </cell>
          <cell r="R559">
            <v>2867.12</v>
          </cell>
          <cell r="U559">
            <v>2867.12</v>
          </cell>
        </row>
        <row r="560">
          <cell r="F560" t="str">
            <v>FD_PIA_GR.CHI.EN_PROD</v>
          </cell>
          <cell r="G560">
            <v>91.99</v>
          </cell>
          <cell r="I560">
            <v>33.659999999999997</v>
          </cell>
          <cell r="K560">
            <v>91.99</v>
          </cell>
          <cell r="O560">
            <v>10.63</v>
          </cell>
          <cell r="U560">
            <v>133.1</v>
          </cell>
        </row>
        <row r="561">
          <cell r="F561" t="str">
            <v>FD_PIA_GR.STO</v>
          </cell>
          <cell r="G561">
            <v>91.99</v>
          </cell>
          <cell r="H561">
            <v>4.04</v>
          </cell>
          <cell r="K561">
            <v>96.03</v>
          </cell>
          <cell r="O561">
            <v>1097.4100000000001</v>
          </cell>
          <cell r="U561">
            <v>1097.4100000000001</v>
          </cell>
        </row>
        <row r="562">
          <cell r="F562" t="str">
            <v>FD_PIA_GR.UTI</v>
          </cell>
          <cell r="G562">
            <v>1.25</v>
          </cell>
          <cell r="H562">
            <v>7.0000000000000007E-2</v>
          </cell>
          <cell r="I562">
            <v>85.81</v>
          </cell>
          <cell r="K562">
            <v>1.32</v>
          </cell>
          <cell r="M562">
            <v>4457.3599999999997</v>
          </cell>
          <cell r="O562">
            <v>566.53</v>
          </cell>
          <cell r="P562">
            <v>310.62</v>
          </cell>
          <cell r="Q562">
            <v>47.27</v>
          </cell>
          <cell r="R562">
            <v>169.18</v>
          </cell>
          <cell r="U562">
            <v>5768.94</v>
          </cell>
        </row>
        <row r="563">
          <cell r="F563" t="str">
            <v>FD_PIA_GR.UTI.CORPORATE</v>
          </cell>
          <cell r="G563">
            <v>220.98</v>
          </cell>
          <cell r="H563">
            <v>7.0000000000000007E-2</v>
          </cell>
          <cell r="I563">
            <v>119.47</v>
          </cell>
          <cell r="K563">
            <v>7.0000000000000007E-2</v>
          </cell>
          <cell r="M563">
            <v>32644.99</v>
          </cell>
          <cell r="O563">
            <v>1674.57</v>
          </cell>
          <cell r="P563">
            <v>5333.76</v>
          </cell>
          <cell r="Q563">
            <v>1972.8</v>
          </cell>
          <cell r="R563">
            <v>2310.79</v>
          </cell>
          <cell r="U563">
            <v>44277.36</v>
          </cell>
        </row>
        <row r="564">
          <cell r="F564" t="str">
            <v>FD_PIA_GR.UTI.EN_PROD</v>
          </cell>
          <cell r="G564">
            <v>1.25</v>
          </cell>
          <cell r="K564">
            <v>1.25</v>
          </cell>
          <cell r="M564">
            <v>16671.87</v>
          </cell>
          <cell r="P564">
            <v>1794.41</v>
          </cell>
          <cell r="Q564">
            <v>1486.71</v>
          </cell>
          <cell r="R564">
            <v>2141.61</v>
          </cell>
          <cell r="U564">
            <v>22094.6</v>
          </cell>
        </row>
        <row r="565">
          <cell r="F565" t="str">
            <v>FD_PIA_TOT</v>
          </cell>
          <cell r="G565">
            <v>91.99</v>
          </cell>
          <cell r="H565">
            <v>4.04</v>
          </cell>
          <cell r="K565">
            <v>96.03</v>
          </cell>
          <cell r="M565">
            <v>6926.38</v>
          </cell>
          <cell r="P565">
            <v>237.01</v>
          </cell>
          <cell r="Q565">
            <v>1191.92</v>
          </cell>
          <cell r="R565">
            <v>1587.93</v>
          </cell>
          <cell r="U565">
            <v>9943.24</v>
          </cell>
        </row>
        <row r="566">
          <cell r="F566" t="str">
            <v>FD_PIA_TOT.ACC</v>
          </cell>
          <cell r="G566">
            <v>1.1499999999999999</v>
          </cell>
          <cell r="H566">
            <v>0.05</v>
          </cell>
          <cell r="K566">
            <v>1.2</v>
          </cell>
          <cell r="M566">
            <v>42.17</v>
          </cell>
          <cell r="P566">
            <v>1.1100000000000001</v>
          </cell>
          <cell r="Q566">
            <v>2.0099999999999998</v>
          </cell>
          <cell r="R566">
            <v>460.66</v>
          </cell>
          <cell r="U566">
            <v>505.95</v>
          </cell>
        </row>
        <row r="567">
          <cell r="F567" t="str">
            <v>FD_PIA_TOT.APE</v>
          </cell>
          <cell r="G567">
            <v>92.09</v>
          </cell>
          <cell r="H567">
            <v>4.0599999999999996</v>
          </cell>
          <cell r="K567">
            <v>96.15</v>
          </cell>
          <cell r="M567">
            <v>8498.76</v>
          </cell>
          <cell r="P567">
            <v>1556.29</v>
          </cell>
          <cell r="Q567">
            <v>292.77999999999997</v>
          </cell>
          <cell r="R567">
            <v>93.02</v>
          </cell>
          <cell r="U567">
            <v>10440.85</v>
          </cell>
        </row>
        <row r="568">
          <cell r="F568" t="str">
            <v>FD_PIA_TOT.CHI</v>
          </cell>
          <cell r="G568">
            <v>91.99</v>
          </cell>
          <cell r="H568">
            <v>4.04</v>
          </cell>
          <cell r="K568">
            <v>96.03</v>
          </cell>
          <cell r="M568">
            <v>1204.56</v>
          </cell>
          <cell r="U568">
            <v>1204.56</v>
          </cell>
        </row>
        <row r="569">
          <cell r="F569" t="str">
            <v>FD_PIA_TOT.STO</v>
          </cell>
          <cell r="G569">
            <v>91.99</v>
          </cell>
          <cell r="H569">
            <v>4.04</v>
          </cell>
          <cell r="K569">
            <v>96.03</v>
          </cell>
          <cell r="M569">
            <v>11515.76</v>
          </cell>
          <cell r="P569">
            <v>3228.73</v>
          </cell>
          <cell r="Q569">
            <v>438.82</v>
          </cell>
          <cell r="U569">
            <v>15183.31</v>
          </cell>
        </row>
        <row r="570">
          <cell r="F570" t="str">
            <v>FD_PIA_TOT.UTI</v>
          </cell>
          <cell r="G570">
            <v>1.25</v>
          </cell>
          <cell r="H570">
            <v>7.0000000000000007E-2</v>
          </cell>
          <cell r="K570">
            <v>1.32</v>
          </cell>
          <cell r="M570">
            <v>5212.1000000000004</v>
          </cell>
          <cell r="P570">
            <v>129.69999999999999</v>
          </cell>
          <cell r="Q570">
            <v>165.39</v>
          </cell>
          <cell r="U570">
            <v>5507.19</v>
          </cell>
        </row>
        <row r="571">
          <cell r="F571" t="str">
            <v>FD_SVA_CR</v>
          </cell>
          <cell r="G571">
            <v>9.36</v>
          </cell>
          <cell r="H571">
            <v>12.21</v>
          </cell>
          <cell r="K571">
            <v>21.57</v>
          </cell>
          <cell r="M571">
            <v>6303.66</v>
          </cell>
          <cell r="P571">
            <v>3099.03</v>
          </cell>
          <cell r="Q571">
            <v>273.43</v>
          </cell>
          <cell r="U571">
            <v>9676.1200000000008</v>
          </cell>
        </row>
        <row r="572">
          <cell r="F572" t="str">
            <v>FD_SVA_CR.APE</v>
          </cell>
          <cell r="G572">
            <v>9.36</v>
          </cell>
          <cell r="H572">
            <v>12.21</v>
          </cell>
          <cell r="K572">
            <v>21.57</v>
          </cell>
          <cell r="M572">
            <v>28187.63</v>
          </cell>
          <cell r="P572">
            <v>5023.1400000000003</v>
          </cell>
          <cell r="Q572">
            <v>1925.53</v>
          </cell>
          <cell r="R572">
            <v>2141.61</v>
          </cell>
          <cell r="U572">
            <v>37277.910000000003</v>
          </cell>
        </row>
        <row r="573">
          <cell r="F573" t="str">
            <v>FD_SVA_CR.CHI</v>
          </cell>
          <cell r="G573">
            <v>9.36</v>
          </cell>
          <cell r="H573">
            <v>12.21</v>
          </cell>
          <cell r="I573">
            <v>33.659999999999997</v>
          </cell>
          <cell r="K573">
            <v>21.57</v>
          </cell>
          <cell r="O573">
            <v>10.46</v>
          </cell>
          <cell r="U573">
            <v>132.93</v>
          </cell>
        </row>
        <row r="574">
          <cell r="F574" t="str">
            <v>FD_SVA_CR.STO</v>
          </cell>
          <cell r="G574">
            <v>9.36</v>
          </cell>
          <cell r="H574">
            <v>12.21</v>
          </cell>
          <cell r="I574">
            <v>33.659999999999997</v>
          </cell>
          <cell r="K574">
            <v>21.57</v>
          </cell>
          <cell r="O574">
            <v>10.46</v>
          </cell>
          <cell r="U574">
            <v>132.93</v>
          </cell>
        </row>
        <row r="575">
          <cell r="F575" t="str">
            <v>FD_TFR</v>
          </cell>
          <cell r="G575">
            <v>207.38</v>
          </cell>
          <cell r="H575">
            <v>49.7</v>
          </cell>
          <cell r="I575">
            <v>44.04</v>
          </cell>
          <cell r="J575">
            <v>21.93</v>
          </cell>
          <cell r="K575">
            <v>323.05</v>
          </cell>
          <cell r="O575">
            <v>1033.67</v>
          </cell>
          <cell r="U575">
            <v>1033.67</v>
          </cell>
        </row>
        <row r="576">
          <cell r="F576" t="str">
            <v>FD_TFR.ACC</v>
          </cell>
          <cell r="G576">
            <v>7.6</v>
          </cell>
          <cell r="H576">
            <v>1.75</v>
          </cell>
          <cell r="I576">
            <v>1.53</v>
          </cell>
          <cell r="J576">
            <v>0.75</v>
          </cell>
          <cell r="K576">
            <v>11.63</v>
          </cell>
          <cell r="O576">
            <v>1033.67</v>
          </cell>
          <cell r="U576">
            <v>1033.67</v>
          </cell>
        </row>
        <row r="577">
          <cell r="F577" t="str">
            <v>FD_TFR.APE</v>
          </cell>
          <cell r="G577">
            <v>210.96</v>
          </cell>
          <cell r="H577">
            <v>48.47</v>
          </cell>
          <cell r="I577">
            <v>43.6</v>
          </cell>
          <cell r="J577">
            <v>22.13</v>
          </cell>
          <cell r="K577">
            <v>325.16000000000003</v>
          </cell>
          <cell r="M577">
            <v>26555.35</v>
          </cell>
          <cell r="P577">
            <v>4663.3999999999996</v>
          </cell>
          <cell r="Q577">
            <v>1745.52</v>
          </cell>
          <cell r="R577">
            <v>1967.3</v>
          </cell>
          <cell r="U577">
            <v>34931.57</v>
          </cell>
        </row>
        <row r="578">
          <cell r="F578" t="str">
            <v>FD_TFR.CHI</v>
          </cell>
          <cell r="G578">
            <v>207.38</v>
          </cell>
          <cell r="H578">
            <v>49.7</v>
          </cell>
          <cell r="I578">
            <v>44.04</v>
          </cell>
          <cell r="J578">
            <v>21.93</v>
          </cell>
          <cell r="K578">
            <v>323.05</v>
          </cell>
          <cell r="M578">
            <v>26555.35</v>
          </cell>
          <cell r="P578">
            <v>4663.3999999999996</v>
          </cell>
          <cell r="Q578">
            <v>1745.52</v>
          </cell>
          <cell r="R578">
            <v>1967.3</v>
          </cell>
          <cell r="U578">
            <v>34931.57</v>
          </cell>
        </row>
        <row r="579">
          <cell r="F579" t="str">
            <v>FD_TFR.STO</v>
          </cell>
          <cell r="G579">
            <v>207.38</v>
          </cell>
          <cell r="H579">
            <v>49.7</v>
          </cell>
          <cell r="I579">
            <v>119.47</v>
          </cell>
          <cell r="J579">
            <v>21.93</v>
          </cell>
          <cell r="K579">
            <v>323.05</v>
          </cell>
          <cell r="M579">
            <v>30933.66</v>
          </cell>
          <cell r="O579">
            <v>1596.33</v>
          </cell>
          <cell r="P579">
            <v>4968.8500000000004</v>
          </cell>
          <cell r="Q579">
            <v>1791.92</v>
          </cell>
          <cell r="R579">
            <v>2132.09</v>
          </cell>
          <cell r="U579">
            <v>41763.300000000003</v>
          </cell>
        </row>
        <row r="580">
          <cell r="F580" t="str">
            <v>FD_TFR.TRA</v>
          </cell>
          <cell r="G580">
            <v>-4.43</v>
          </cell>
          <cell r="H580">
            <v>-0.06</v>
          </cell>
          <cell r="I580">
            <v>119.47</v>
          </cell>
          <cell r="J580">
            <v>-0.05</v>
          </cell>
          <cell r="K580">
            <v>-4.8</v>
          </cell>
          <cell r="M580">
            <v>30933.66</v>
          </cell>
          <cell r="O580">
            <v>1596.33</v>
          </cell>
          <cell r="P580">
            <v>4968.8500000000004</v>
          </cell>
          <cell r="Q580">
            <v>1791.92</v>
          </cell>
          <cell r="R580">
            <v>2132.09</v>
          </cell>
          <cell r="U580">
            <v>41763.300000000003</v>
          </cell>
        </row>
        <row r="581">
          <cell r="F581" t="str">
            <v>FD_TFR.UTI</v>
          </cell>
          <cell r="G581">
            <v>6.75</v>
          </cell>
          <cell r="H581">
            <v>0.46</v>
          </cell>
          <cell r="I581">
            <v>85.81</v>
          </cell>
          <cell r="J581">
            <v>0.9</v>
          </cell>
          <cell r="K581">
            <v>8.94</v>
          </cell>
          <cell r="M581">
            <v>4378.3100000000004</v>
          </cell>
          <cell r="O581">
            <v>552.20000000000005</v>
          </cell>
          <cell r="P581">
            <v>305.45</v>
          </cell>
          <cell r="Q581">
            <v>46.4</v>
          </cell>
          <cell r="R581">
            <v>164.79</v>
          </cell>
          <cell r="U581">
            <v>5665.13</v>
          </cell>
        </row>
        <row r="582">
          <cell r="F582" t="str">
            <v>FD_TFR_PIA</v>
          </cell>
          <cell r="G582">
            <v>300.58</v>
          </cell>
          <cell r="H582">
            <v>53.97</v>
          </cell>
          <cell r="I582">
            <v>85.81</v>
          </cell>
          <cell r="J582">
            <v>22</v>
          </cell>
          <cell r="K582">
            <v>420.94</v>
          </cell>
          <cell r="M582">
            <v>2450.27</v>
          </cell>
          <cell r="O582">
            <v>552.29999999999995</v>
          </cell>
          <cell r="P582">
            <v>303.58</v>
          </cell>
          <cell r="Q582">
            <v>46.4</v>
          </cell>
          <cell r="R582">
            <v>164.79</v>
          </cell>
          <cell r="U582">
            <v>3735.32</v>
          </cell>
        </row>
        <row r="583">
          <cell r="F583" t="str">
            <v>FD_TFR_PIA.ACC</v>
          </cell>
          <cell r="G583">
            <v>9.4600000000000009</v>
          </cell>
          <cell r="H583">
            <v>1.86</v>
          </cell>
          <cell r="I583">
            <v>1.68</v>
          </cell>
          <cell r="J583">
            <v>0.77</v>
          </cell>
          <cell r="K583">
            <v>13.77</v>
          </cell>
          <cell r="M583">
            <v>1928.04</v>
          </cell>
          <cell r="O583">
            <v>-0.1</v>
          </cell>
          <cell r="P583">
            <v>1.87</v>
          </cell>
          <cell r="U583">
            <v>1929.81</v>
          </cell>
        </row>
        <row r="584">
          <cell r="F584" t="str">
            <v>FD_TFR_PIA.APE</v>
          </cell>
          <cell r="G584">
            <v>304.19</v>
          </cell>
          <cell r="H584">
            <v>52.73</v>
          </cell>
          <cell r="I584">
            <v>85.81</v>
          </cell>
          <cell r="J584">
            <v>22.2</v>
          </cell>
          <cell r="K584">
            <v>423.05</v>
          </cell>
          <cell r="M584">
            <v>4378.3100000000004</v>
          </cell>
          <cell r="O584">
            <v>552.20000000000005</v>
          </cell>
          <cell r="P584">
            <v>305.45</v>
          </cell>
          <cell r="Q584">
            <v>46.4</v>
          </cell>
          <cell r="R584">
            <v>164.79</v>
          </cell>
          <cell r="U584">
            <v>5665.13</v>
          </cell>
        </row>
        <row r="585">
          <cell r="F585" t="str">
            <v>FD_TFR_PIA.CHI</v>
          </cell>
          <cell r="G585">
            <v>300.58</v>
          </cell>
          <cell r="H585">
            <v>53.97</v>
          </cell>
          <cell r="I585">
            <v>85.81</v>
          </cell>
          <cell r="J585">
            <v>22</v>
          </cell>
          <cell r="K585">
            <v>420.94</v>
          </cell>
          <cell r="M585">
            <v>2450.27</v>
          </cell>
          <cell r="O585">
            <v>552.29999999999995</v>
          </cell>
          <cell r="P585">
            <v>303.58</v>
          </cell>
          <cell r="Q585">
            <v>46.4</v>
          </cell>
          <cell r="R585">
            <v>164.79</v>
          </cell>
          <cell r="U585">
            <v>3735.32</v>
          </cell>
        </row>
        <row r="586">
          <cell r="F586" t="str">
            <v>FD_TFR_PIA.STO</v>
          </cell>
          <cell r="G586">
            <v>300.58</v>
          </cell>
          <cell r="H586">
            <v>53.97</v>
          </cell>
          <cell r="I586">
            <v>44.39</v>
          </cell>
          <cell r="J586">
            <v>22</v>
          </cell>
          <cell r="K586">
            <v>420.94</v>
          </cell>
          <cell r="M586">
            <v>1928.04</v>
          </cell>
          <cell r="O586">
            <v>-0.1</v>
          </cell>
          <cell r="P586">
            <v>1.87</v>
          </cell>
          <cell r="U586">
            <v>1929.81</v>
          </cell>
        </row>
        <row r="587">
          <cell r="F587" t="str">
            <v>FD_TFR_PIA.TRA</v>
          </cell>
          <cell r="G587">
            <v>-4.42</v>
          </cell>
          <cell r="H587">
            <v>-0.06</v>
          </cell>
          <cell r="I587">
            <v>-0.26</v>
          </cell>
          <cell r="J587">
            <v>-0.05</v>
          </cell>
          <cell r="K587">
            <v>-4.79</v>
          </cell>
          <cell r="M587">
            <v>1711.33</v>
          </cell>
          <cell r="O587">
            <v>78.25</v>
          </cell>
          <cell r="P587">
            <v>364.91</v>
          </cell>
          <cell r="Q587">
            <v>180.87</v>
          </cell>
          <cell r="R587">
            <v>178.7</v>
          </cell>
          <cell r="U587">
            <v>2514.06</v>
          </cell>
        </row>
        <row r="588">
          <cell r="F588" t="str">
            <v>FD_TFR_PIA.UTI</v>
          </cell>
          <cell r="G588">
            <v>8.65</v>
          </cell>
          <cell r="H588">
            <v>0.56000000000000005</v>
          </cell>
          <cell r="I588">
            <v>0.96</v>
          </cell>
          <cell r="J588">
            <v>0.92</v>
          </cell>
          <cell r="K588">
            <v>11.09</v>
          </cell>
          <cell r="O588">
            <v>0.17</v>
          </cell>
          <cell r="U588">
            <v>0.17</v>
          </cell>
        </row>
        <row r="589">
          <cell r="F589" t="str">
            <v>FDCONTZ_EB</v>
          </cell>
          <cell r="G589">
            <v>371.54</v>
          </cell>
          <cell r="H589">
            <v>18.850000000000001</v>
          </cell>
          <cell r="I589">
            <v>11.42</v>
          </cell>
          <cell r="J589">
            <v>3.4</v>
          </cell>
          <cell r="K589">
            <v>405.21</v>
          </cell>
          <cell r="O589">
            <v>63.74</v>
          </cell>
          <cell r="U589">
            <v>63.74</v>
          </cell>
        </row>
        <row r="590">
          <cell r="F590" t="str">
            <v>FDDIV_EB</v>
          </cell>
          <cell r="G590">
            <v>1496.73</v>
          </cell>
          <cell r="H590">
            <v>243.52</v>
          </cell>
          <cell r="I590">
            <v>252.99</v>
          </cell>
          <cell r="J590">
            <v>82.67</v>
          </cell>
          <cell r="K590">
            <v>2075.91</v>
          </cell>
          <cell r="M590">
            <v>79.05</v>
          </cell>
          <cell r="O590">
            <v>14.34</v>
          </cell>
          <cell r="P590">
            <v>5.17</v>
          </cell>
          <cell r="Q590">
            <v>0.86</v>
          </cell>
          <cell r="R590">
            <v>4.3899999999999997</v>
          </cell>
          <cell r="U590">
            <v>103.81</v>
          </cell>
        </row>
        <row r="591">
          <cell r="F591" t="str">
            <v>FDONDIVTOT_EB</v>
          </cell>
          <cell r="G591">
            <v>824.61</v>
          </cell>
          <cell r="H591">
            <v>170.7</v>
          </cell>
          <cell r="I591">
            <v>197.17</v>
          </cell>
          <cell r="J591">
            <v>57.28</v>
          </cell>
          <cell r="K591">
            <v>1249.76</v>
          </cell>
          <cell r="M591">
            <v>1632.28</v>
          </cell>
          <cell r="P591">
            <v>359.74</v>
          </cell>
          <cell r="Q591">
            <v>180.01</v>
          </cell>
          <cell r="R591">
            <v>174.31</v>
          </cell>
          <cell r="U591">
            <v>2346.34</v>
          </cell>
        </row>
        <row r="592">
          <cell r="F592" t="str">
            <v>FDTFRPIA_EB</v>
          </cell>
          <cell r="G592">
            <v>300.58</v>
          </cell>
          <cell r="H592">
            <v>53.97</v>
          </cell>
          <cell r="I592">
            <v>44.39</v>
          </cell>
          <cell r="J592">
            <v>22</v>
          </cell>
          <cell r="K592">
            <v>420.94</v>
          </cell>
          <cell r="N592">
            <v>7174.62</v>
          </cell>
          <cell r="U592">
            <v>7174.62</v>
          </cell>
        </row>
        <row r="593">
          <cell r="F593" t="str">
            <v>FFO</v>
          </cell>
          <cell r="G593">
            <v>616.76</v>
          </cell>
          <cell r="H593">
            <v>54.19</v>
          </cell>
          <cell r="I593">
            <v>26.24</v>
          </cell>
          <cell r="J593">
            <v>35.42</v>
          </cell>
          <cell r="K593">
            <v>732.61</v>
          </cell>
          <cell r="N593">
            <v>3505.27</v>
          </cell>
          <cell r="U593">
            <v>3505.27</v>
          </cell>
        </row>
        <row r="594">
          <cell r="F594" t="str">
            <v>FL_CASSA_ATT_FIN</v>
          </cell>
          <cell r="G594">
            <v>-25.27</v>
          </cell>
          <cell r="H594">
            <v>-63.24</v>
          </cell>
          <cell r="I594">
            <v>-142.37</v>
          </cell>
          <cell r="J594">
            <v>-59.28</v>
          </cell>
          <cell r="K594">
            <v>-290.16000000000003</v>
          </cell>
          <cell r="N594">
            <v>6.95</v>
          </cell>
          <cell r="U594">
            <v>6.95</v>
          </cell>
        </row>
        <row r="595">
          <cell r="F595" t="str">
            <v>FL_CASSA_ATT_INV</v>
          </cell>
          <cell r="G595">
            <v>99.56</v>
          </cell>
          <cell r="H595">
            <v>28.96</v>
          </cell>
          <cell r="I595">
            <v>85.47</v>
          </cell>
          <cell r="J595">
            <v>0.66</v>
          </cell>
          <cell r="K595">
            <v>214.65</v>
          </cell>
          <cell r="N595">
            <v>3662.4</v>
          </cell>
          <cell r="U595">
            <v>3662.4</v>
          </cell>
        </row>
        <row r="596">
          <cell r="F596" t="str">
            <v>FL_CASSA_GES_COR</v>
          </cell>
          <cell r="G596">
            <v>491.72</v>
          </cell>
          <cell r="H596">
            <v>92.19</v>
          </cell>
          <cell r="I596">
            <v>227.85</v>
          </cell>
          <cell r="J596">
            <v>59.93</v>
          </cell>
          <cell r="K596">
            <v>871.69</v>
          </cell>
          <cell r="N596">
            <v>7174.62</v>
          </cell>
          <cell r="U596">
            <v>7174.62</v>
          </cell>
        </row>
        <row r="597">
          <cell r="F597" t="str">
            <v>FL_CASSA_PER</v>
          </cell>
          <cell r="G597">
            <v>366.89</v>
          </cell>
          <cell r="H597">
            <v>-0.01</v>
          </cell>
          <cell r="I597">
            <v>0.01</v>
          </cell>
          <cell r="J597">
            <v>-0.01</v>
          </cell>
          <cell r="K597">
            <v>366.88</v>
          </cell>
          <cell r="R597">
            <v>880.55</v>
          </cell>
          <cell r="U597">
            <v>880.55</v>
          </cell>
        </row>
        <row r="598">
          <cell r="F598" t="str">
            <v>FLCASSAATTFIN_EB</v>
          </cell>
          <cell r="G598">
            <v>-25.27</v>
          </cell>
          <cell r="H598">
            <v>-63.24</v>
          </cell>
          <cell r="I598">
            <v>-142.37</v>
          </cell>
          <cell r="J598">
            <v>-59.28</v>
          </cell>
          <cell r="K598">
            <v>-290.16000000000003</v>
          </cell>
          <cell r="R598">
            <v>365.09</v>
          </cell>
          <cell r="U598">
            <v>365.09</v>
          </cell>
        </row>
        <row r="599">
          <cell r="F599" t="str">
            <v>FLCASSAATTINV_EB</v>
          </cell>
          <cell r="G599">
            <v>99.56</v>
          </cell>
          <cell r="H599">
            <v>28.96</v>
          </cell>
          <cell r="I599">
            <v>85.47</v>
          </cell>
          <cell r="J599">
            <v>0.66</v>
          </cell>
          <cell r="K599">
            <v>214.65</v>
          </cell>
          <cell r="R599">
            <v>478.17</v>
          </cell>
          <cell r="U599">
            <v>478.17</v>
          </cell>
        </row>
        <row r="600">
          <cell r="F600" t="str">
            <v>FLCASSAGESCOR_EB</v>
          </cell>
          <cell r="G600">
            <v>491.72</v>
          </cell>
          <cell r="H600">
            <v>92.19</v>
          </cell>
          <cell r="I600">
            <v>227.85</v>
          </cell>
          <cell r="J600">
            <v>59.93</v>
          </cell>
          <cell r="K600">
            <v>871.69</v>
          </cell>
          <cell r="R600">
            <v>37.29</v>
          </cell>
          <cell r="U600">
            <v>37.29</v>
          </cell>
        </row>
        <row r="601">
          <cell r="F601" t="str">
            <v>FLCASSAPER_EB</v>
          </cell>
          <cell r="G601">
            <v>366.89</v>
          </cell>
          <cell r="H601">
            <v>-0.01</v>
          </cell>
          <cell r="I601">
            <v>0.01</v>
          </cell>
          <cell r="J601">
            <v>-0.01</v>
          </cell>
          <cell r="K601">
            <v>366.88</v>
          </cell>
          <cell r="R601">
            <v>880.55</v>
          </cell>
          <cell r="U601">
            <v>880.55</v>
          </cell>
        </row>
        <row r="602">
          <cell r="F602" t="str">
            <v>IMFIN_ALTRE</v>
          </cell>
          <cell r="G602">
            <v>29.21</v>
          </cell>
          <cell r="H602">
            <v>6.37</v>
          </cell>
          <cell r="I602">
            <v>5.43</v>
          </cell>
          <cell r="J602">
            <v>3.23</v>
          </cell>
          <cell r="K602">
            <v>44.24</v>
          </cell>
          <cell r="N602">
            <v>7174.62</v>
          </cell>
          <cell r="R602">
            <v>880.55</v>
          </cell>
          <cell r="U602">
            <v>8055.17</v>
          </cell>
        </row>
        <row r="603">
          <cell r="F603" t="str">
            <v>IMFIN_ALTRE.APE</v>
          </cell>
          <cell r="G603">
            <v>34.17</v>
          </cell>
          <cell r="H603">
            <v>7.2</v>
          </cell>
          <cell r="I603">
            <v>6.05</v>
          </cell>
          <cell r="J603">
            <v>3.67</v>
          </cell>
          <cell r="K603">
            <v>51.09</v>
          </cell>
          <cell r="N603">
            <v>7174.62</v>
          </cell>
          <cell r="R603">
            <v>880.55</v>
          </cell>
          <cell r="U603">
            <v>8055.17</v>
          </cell>
        </row>
        <row r="604">
          <cell r="F604" t="str">
            <v>IMFIN_ALTRE.CHI</v>
          </cell>
          <cell r="G604">
            <v>29.21</v>
          </cell>
          <cell r="H604">
            <v>6.37</v>
          </cell>
          <cell r="I604">
            <v>5.43</v>
          </cell>
          <cell r="J604">
            <v>3.23</v>
          </cell>
          <cell r="K604">
            <v>44.24</v>
          </cell>
          <cell r="L604">
            <v>167.37</v>
          </cell>
          <cell r="M604">
            <v>392.16</v>
          </cell>
          <cell r="N604">
            <v>23.6</v>
          </cell>
          <cell r="O604">
            <v>63.23</v>
          </cell>
          <cell r="P604">
            <v>142.38</v>
          </cell>
          <cell r="Q604">
            <v>59.27</v>
          </cell>
          <cell r="R604">
            <v>25.39</v>
          </cell>
          <cell r="S604">
            <v>-0.15</v>
          </cell>
          <cell r="T604">
            <v>-15.99</v>
          </cell>
          <cell r="U604">
            <v>866.97</v>
          </cell>
        </row>
        <row r="605">
          <cell r="F605" t="str">
            <v>IMFIN_ALTRE.MOV</v>
          </cell>
          <cell r="G605">
            <v>-4.96</v>
          </cell>
          <cell r="H605">
            <v>-0.83</v>
          </cell>
          <cell r="I605">
            <v>-0.62</v>
          </cell>
          <cell r="J605">
            <v>-0.44</v>
          </cell>
          <cell r="K605">
            <v>-6.85</v>
          </cell>
          <cell r="L605">
            <v>167.37</v>
          </cell>
          <cell r="M605">
            <v>392.16</v>
          </cell>
          <cell r="N605">
            <v>23.6</v>
          </cell>
          <cell r="O605">
            <v>63.23</v>
          </cell>
          <cell r="P605">
            <v>142.38</v>
          </cell>
          <cell r="Q605">
            <v>59.27</v>
          </cell>
          <cell r="R605">
            <v>25.39</v>
          </cell>
          <cell r="S605">
            <v>-0.15</v>
          </cell>
          <cell r="T605">
            <v>-15.99</v>
          </cell>
          <cell r="U605">
            <v>866.97</v>
          </cell>
        </row>
        <row r="606">
          <cell r="F606" t="str">
            <v>IMFIN_ALTRE.STO</v>
          </cell>
          <cell r="G606">
            <v>29.21</v>
          </cell>
          <cell r="H606">
            <v>6.37</v>
          </cell>
          <cell r="I606">
            <v>5.43</v>
          </cell>
          <cell r="J606">
            <v>3.23</v>
          </cell>
          <cell r="K606">
            <v>44.24</v>
          </cell>
          <cell r="L606">
            <v>1.05</v>
          </cell>
          <cell r="M606">
            <v>2385.91</v>
          </cell>
          <cell r="N606">
            <v>0.94</v>
          </cell>
          <cell r="O606">
            <v>387.33</v>
          </cell>
          <cell r="P606">
            <v>489.73</v>
          </cell>
          <cell r="Q606">
            <v>213.04</v>
          </cell>
          <cell r="T606">
            <v>3.3</v>
          </cell>
          <cell r="U606">
            <v>3481.3</v>
          </cell>
        </row>
        <row r="607">
          <cell r="F607" t="str">
            <v>IMM</v>
          </cell>
          <cell r="G607">
            <v>13359.08</v>
          </cell>
          <cell r="H607">
            <v>1830.29</v>
          </cell>
          <cell r="I607">
            <v>1553.78</v>
          </cell>
          <cell r="J607">
            <v>530.69000000000005</v>
          </cell>
          <cell r="K607">
            <v>17273.84</v>
          </cell>
          <cell r="L607">
            <v>1.05</v>
          </cell>
          <cell r="M607">
            <v>2387.5100000000002</v>
          </cell>
          <cell r="N607">
            <v>1.1200000000000001</v>
          </cell>
          <cell r="O607">
            <v>387.33</v>
          </cell>
          <cell r="P607">
            <v>489.73</v>
          </cell>
          <cell r="Q607">
            <v>213.04</v>
          </cell>
          <cell r="T607">
            <v>6.5</v>
          </cell>
          <cell r="U607">
            <v>3486.28</v>
          </cell>
        </row>
        <row r="608">
          <cell r="F608" t="str">
            <v>IMM_EB</v>
          </cell>
          <cell r="G608">
            <v>13359.08</v>
          </cell>
          <cell r="H608">
            <v>1830.29</v>
          </cell>
          <cell r="I608">
            <v>1553.78</v>
          </cell>
          <cell r="J608">
            <v>530.69000000000005</v>
          </cell>
          <cell r="K608">
            <v>17273.84</v>
          </cell>
          <cell r="L608">
            <v>1.05</v>
          </cell>
          <cell r="M608">
            <v>2385.91</v>
          </cell>
          <cell r="N608">
            <v>0.94</v>
          </cell>
          <cell r="O608">
            <v>387.33</v>
          </cell>
          <cell r="P608">
            <v>489.73</v>
          </cell>
          <cell r="Q608">
            <v>213.04</v>
          </cell>
          <cell r="T608">
            <v>3.3</v>
          </cell>
          <cell r="U608">
            <v>3481.3</v>
          </cell>
        </row>
        <row r="609">
          <cell r="F609" t="str">
            <v>IMM_FIN_TOT</v>
          </cell>
          <cell r="G609">
            <v>1486.75</v>
          </cell>
          <cell r="H609">
            <v>61.1</v>
          </cell>
          <cell r="I609">
            <v>6.79</v>
          </cell>
          <cell r="J609">
            <v>3.81</v>
          </cell>
          <cell r="K609">
            <v>1558.45</v>
          </cell>
          <cell r="M609">
            <v>-1.6</v>
          </cell>
          <cell r="N609">
            <v>-0.18</v>
          </cell>
          <cell r="T609">
            <v>-3.2</v>
          </cell>
          <cell r="U609">
            <v>-4.9800000000000004</v>
          </cell>
        </row>
        <row r="610">
          <cell r="F610" t="str">
            <v>IMM_IMM_TOT</v>
          </cell>
          <cell r="G610">
            <v>263.45</v>
          </cell>
          <cell r="H610">
            <v>58.47</v>
          </cell>
          <cell r="I610">
            <v>51.1</v>
          </cell>
          <cell r="J610">
            <v>27.68</v>
          </cell>
          <cell r="K610">
            <v>400.7</v>
          </cell>
          <cell r="L610">
            <v>1.05</v>
          </cell>
          <cell r="M610">
            <v>2385.91</v>
          </cell>
          <cell r="N610">
            <v>0.94</v>
          </cell>
          <cell r="O610">
            <v>387.33</v>
          </cell>
          <cell r="P610">
            <v>489.73</v>
          </cell>
          <cell r="Q610">
            <v>213.04</v>
          </cell>
          <cell r="T610">
            <v>3.3</v>
          </cell>
          <cell r="U610">
            <v>3481.3</v>
          </cell>
        </row>
        <row r="611">
          <cell r="F611" t="str">
            <v>IMM_MAT_FA</v>
          </cell>
          <cell r="G611">
            <v>11756.85</v>
          </cell>
          <cell r="H611">
            <v>1555.37</v>
          </cell>
          <cell r="I611">
            <v>1769.21</v>
          </cell>
          <cell r="J611">
            <v>638.37</v>
          </cell>
          <cell r="K611">
            <v>0</v>
          </cell>
          <cell r="L611">
            <v>0.79</v>
          </cell>
          <cell r="M611">
            <v>371.54</v>
          </cell>
          <cell r="N611">
            <v>0.02</v>
          </cell>
          <cell r="O611">
            <v>18.850000000000001</v>
          </cell>
          <cell r="P611">
            <v>11.42</v>
          </cell>
          <cell r="Q611">
            <v>3.4</v>
          </cell>
          <cell r="R611">
            <v>16.2</v>
          </cell>
          <cell r="U611">
            <v>428.63</v>
          </cell>
        </row>
        <row r="612">
          <cell r="F612" t="str">
            <v>IMM_MAT_FA.ALTRE</v>
          </cell>
          <cell r="G612">
            <v>-39.94</v>
          </cell>
          <cell r="I612">
            <v>-44.04</v>
          </cell>
          <cell r="J612">
            <v>-0.01</v>
          </cell>
          <cell r="K612">
            <v>-83.99</v>
          </cell>
          <cell r="M612">
            <v>2.67</v>
          </cell>
          <cell r="O612">
            <v>1.89</v>
          </cell>
          <cell r="P612">
            <v>0.11</v>
          </cell>
          <cell r="R612">
            <v>16.2</v>
          </cell>
          <cell r="U612">
            <v>20.87</v>
          </cell>
        </row>
        <row r="613">
          <cell r="F613" t="str">
            <v>IMM_MAT_FA.AMM</v>
          </cell>
          <cell r="G613">
            <v>222.02</v>
          </cell>
          <cell r="H613">
            <v>36.21</v>
          </cell>
          <cell r="I613">
            <v>29.95</v>
          </cell>
          <cell r="J613">
            <v>11.57</v>
          </cell>
          <cell r="K613">
            <v>0</v>
          </cell>
          <cell r="L613">
            <v>0.79</v>
          </cell>
          <cell r="M613">
            <v>384.91</v>
          </cell>
          <cell r="N613">
            <v>0.02</v>
          </cell>
          <cell r="O613">
            <v>19.97</v>
          </cell>
          <cell r="P613">
            <v>12.09</v>
          </cell>
          <cell r="Q613">
            <v>3.4</v>
          </cell>
          <cell r="U613">
            <v>428.19</v>
          </cell>
        </row>
        <row r="614">
          <cell r="F614" t="str">
            <v>IMM_MAT_FA.APE</v>
          </cell>
          <cell r="G614">
            <v>11574.77</v>
          </cell>
          <cell r="H614">
            <v>1519.16</v>
          </cell>
          <cell r="I614">
            <v>1783.3</v>
          </cell>
          <cell r="J614">
            <v>626.80999999999995</v>
          </cell>
          <cell r="K614">
            <v>0</v>
          </cell>
          <cell r="L614">
            <v>0.79</v>
          </cell>
          <cell r="M614">
            <v>371.54</v>
          </cell>
          <cell r="N614">
            <v>0.02</v>
          </cell>
          <cell r="O614">
            <v>18.850000000000001</v>
          </cell>
          <cell r="P614">
            <v>11.42</v>
          </cell>
          <cell r="Q614">
            <v>3.4</v>
          </cell>
          <cell r="R614">
            <v>16.2</v>
          </cell>
          <cell r="U614">
            <v>428.63</v>
          </cell>
        </row>
        <row r="615">
          <cell r="F615" t="str">
            <v>IMM_MAT_FA.CHI</v>
          </cell>
          <cell r="G615">
            <v>11756.85</v>
          </cell>
          <cell r="H615">
            <v>1555.37</v>
          </cell>
          <cell r="I615">
            <v>1769.21</v>
          </cell>
          <cell r="J615">
            <v>638.37</v>
          </cell>
          <cell r="K615">
            <v>15719.8</v>
          </cell>
          <cell r="M615">
            <v>-10.210000000000001</v>
          </cell>
          <cell r="P615">
            <v>-0.15</v>
          </cell>
          <cell r="Q615">
            <v>2.04</v>
          </cell>
          <cell r="U615">
            <v>-8.66</v>
          </cell>
        </row>
        <row r="616">
          <cell r="F616" t="str">
            <v>IMM_MAT_FA.STO</v>
          </cell>
          <cell r="G616">
            <v>11756.85</v>
          </cell>
          <cell r="H616">
            <v>1555.37</v>
          </cell>
          <cell r="I616">
            <v>1769.21</v>
          </cell>
          <cell r="J616">
            <v>638.37</v>
          </cell>
          <cell r="K616">
            <v>0</v>
          </cell>
          <cell r="L616">
            <v>0.79</v>
          </cell>
          <cell r="M616">
            <v>371.54</v>
          </cell>
          <cell r="N616">
            <v>0.02</v>
          </cell>
          <cell r="O616">
            <v>18.850000000000001</v>
          </cell>
          <cell r="P616">
            <v>11.42</v>
          </cell>
          <cell r="Q616">
            <v>3.4</v>
          </cell>
          <cell r="R616">
            <v>16.2</v>
          </cell>
          <cell r="U616">
            <v>428.63</v>
          </cell>
        </row>
        <row r="617">
          <cell r="F617" t="str">
            <v>IMM_MAT_FA_TOT</v>
          </cell>
          <cell r="G617">
            <v>11756.85</v>
          </cell>
          <cell r="H617">
            <v>0.26</v>
          </cell>
          <cell r="I617">
            <v>1769.21</v>
          </cell>
          <cell r="J617">
            <v>638.37</v>
          </cell>
          <cell r="K617">
            <v>15719.8</v>
          </cell>
          <cell r="M617">
            <v>5.83</v>
          </cell>
          <cell r="O617">
            <v>3.01</v>
          </cell>
          <cell r="P617">
            <v>0.63</v>
          </cell>
          <cell r="Q617">
            <v>2.04</v>
          </cell>
          <cell r="U617">
            <v>11.77</v>
          </cell>
        </row>
        <row r="618">
          <cell r="F618" t="str">
            <v>IMM_MAT_TOT</v>
          </cell>
          <cell r="G618">
            <v>11608.88</v>
          </cell>
          <cell r="H618">
            <v>1710.72</v>
          </cell>
          <cell r="I618">
            <v>1495.89</v>
          </cell>
          <cell r="J618">
            <v>499.2</v>
          </cell>
          <cell r="K618">
            <v>0.22</v>
          </cell>
          <cell r="L618">
            <v>3.14</v>
          </cell>
          <cell r="M618">
            <v>1496.73</v>
          </cell>
          <cell r="N618">
            <v>2.54</v>
          </cell>
          <cell r="O618">
            <v>243.52</v>
          </cell>
          <cell r="P618">
            <v>252.99</v>
          </cell>
          <cell r="Q618">
            <v>82.67</v>
          </cell>
          <cell r="R618">
            <v>132.31</v>
          </cell>
          <cell r="S618">
            <v>0.01</v>
          </cell>
          <cell r="T618">
            <v>10.220000000000001</v>
          </cell>
          <cell r="U618">
            <v>2260.7199999999998</v>
          </cell>
        </row>
        <row r="619">
          <cell r="F619" t="str">
            <v>IMM_MAT_VL</v>
          </cell>
          <cell r="G619">
            <v>22520.54</v>
          </cell>
          <cell r="H619">
            <v>3081.49</v>
          </cell>
          <cell r="I619">
            <v>3112.14</v>
          </cell>
          <cell r="J619">
            <v>1129.45</v>
          </cell>
          <cell r="K619">
            <v>29843.62</v>
          </cell>
          <cell r="L619">
            <v>0.03</v>
          </cell>
          <cell r="M619">
            <v>1.21</v>
          </cell>
          <cell r="O619">
            <v>0.23</v>
          </cell>
          <cell r="P619">
            <v>0.35</v>
          </cell>
          <cell r="Q619">
            <v>7.0000000000000007E-2</v>
          </cell>
          <cell r="T619">
            <v>0.01</v>
          </cell>
          <cell r="U619">
            <v>1.9</v>
          </cell>
        </row>
        <row r="620">
          <cell r="F620" t="str">
            <v>IMM_MAT_VL.ALTRE</v>
          </cell>
          <cell r="G620">
            <v>-63.62</v>
          </cell>
          <cell r="H620">
            <v>42.8</v>
          </cell>
          <cell r="I620">
            <v>-53.24</v>
          </cell>
          <cell r="J620">
            <v>0.24</v>
          </cell>
          <cell r="K620">
            <v>-73.819999999999993</v>
          </cell>
          <cell r="M620">
            <v>0.71</v>
          </cell>
          <cell r="O620">
            <v>0.06</v>
          </cell>
          <cell r="P620">
            <v>0.15</v>
          </cell>
          <cell r="Q620">
            <v>0.02</v>
          </cell>
          <cell r="U620">
            <v>0.94</v>
          </cell>
        </row>
        <row r="621">
          <cell r="F621" t="str">
            <v>IMM_MAT_VL.APE</v>
          </cell>
          <cell r="G621">
            <v>22568.46</v>
          </cell>
          <cell r="H621">
            <v>3035.32</v>
          </cell>
          <cell r="I621">
            <v>3161.73</v>
          </cell>
          <cell r="J621">
            <v>1129.07</v>
          </cell>
          <cell r="K621">
            <v>29894.58</v>
          </cell>
          <cell r="L621">
            <v>0.03</v>
          </cell>
          <cell r="M621">
            <v>1.1399999999999999</v>
          </cell>
          <cell r="O621">
            <v>0.2</v>
          </cell>
          <cell r="P621">
            <v>0.33</v>
          </cell>
          <cell r="Q621">
            <v>7.0000000000000007E-2</v>
          </cell>
          <cell r="T621">
            <v>0.01</v>
          </cell>
          <cell r="U621">
            <v>1.78</v>
          </cell>
        </row>
        <row r="622">
          <cell r="F622" t="str">
            <v>IMM_MAT_VL.CHI</v>
          </cell>
          <cell r="G622">
            <v>22520.54</v>
          </cell>
          <cell r="H622">
            <v>3081.49</v>
          </cell>
          <cell r="I622">
            <v>3112.14</v>
          </cell>
          <cell r="J622">
            <v>1129.45</v>
          </cell>
          <cell r="K622">
            <v>29843.62</v>
          </cell>
          <cell r="L622">
            <v>0.03</v>
          </cell>
          <cell r="M622">
            <v>1.21</v>
          </cell>
          <cell r="O622">
            <v>0.23</v>
          </cell>
          <cell r="P622">
            <v>0.35</v>
          </cell>
          <cell r="Q622">
            <v>7.0000000000000007E-2</v>
          </cell>
          <cell r="T622">
            <v>0.01</v>
          </cell>
          <cell r="U622">
            <v>1.9</v>
          </cell>
        </row>
        <row r="623">
          <cell r="F623" t="str">
            <v>IMM_MAT_VL.INV</v>
          </cell>
          <cell r="G623">
            <v>15.7</v>
          </cell>
          <cell r="H623">
            <v>3.37</v>
          </cell>
          <cell r="I623">
            <v>3.65</v>
          </cell>
          <cell r="J623">
            <v>0.14000000000000001</v>
          </cell>
          <cell r="K623">
            <v>22.86</v>
          </cell>
          <cell r="L623">
            <v>0.03</v>
          </cell>
          <cell r="M623">
            <v>1.21</v>
          </cell>
          <cell r="O623">
            <v>0.23</v>
          </cell>
          <cell r="P623">
            <v>0.35</v>
          </cell>
          <cell r="Q623">
            <v>7.0000000000000007E-2</v>
          </cell>
          <cell r="T623">
            <v>0.01</v>
          </cell>
          <cell r="U623">
            <v>1.9</v>
          </cell>
        </row>
        <row r="624">
          <cell r="F624" t="str">
            <v>IMM_MAT_VL.STO</v>
          </cell>
          <cell r="G624">
            <v>22520.54</v>
          </cell>
          <cell r="H624">
            <v>3081.49</v>
          </cell>
          <cell r="I624">
            <v>3112.14</v>
          </cell>
          <cell r="J624">
            <v>1129.45</v>
          </cell>
          <cell r="K624">
            <v>29843.62</v>
          </cell>
          <cell r="M624">
            <v>0.01</v>
          </cell>
          <cell r="U624">
            <v>0.01</v>
          </cell>
        </row>
        <row r="625">
          <cell r="F625" t="str">
            <v>IMM_MAT_VN</v>
          </cell>
          <cell r="G625">
            <v>10763.69</v>
          </cell>
          <cell r="H625">
            <v>1526.13</v>
          </cell>
          <cell r="I625">
            <v>1342.93</v>
          </cell>
          <cell r="J625">
            <v>491.08</v>
          </cell>
          <cell r="K625">
            <v>14123.83</v>
          </cell>
          <cell r="M625">
            <v>0.65</v>
          </cell>
          <cell r="O625">
            <v>0.03</v>
          </cell>
          <cell r="P625">
            <v>0.13</v>
          </cell>
          <cell r="Q625">
            <v>0.02</v>
          </cell>
          <cell r="U625">
            <v>0.83</v>
          </cell>
        </row>
        <row r="626">
          <cell r="F626" t="str">
            <v>IMMAT</v>
          </cell>
          <cell r="G626">
            <v>0.3</v>
          </cell>
          <cell r="H626">
            <v>0.44</v>
          </cell>
          <cell r="I626">
            <v>13.25</v>
          </cell>
          <cell r="K626">
            <v>0.74</v>
          </cell>
          <cell r="L626">
            <v>0</v>
          </cell>
          <cell r="M626">
            <v>-128.77000000000001</v>
          </cell>
          <cell r="O626">
            <v>9.74</v>
          </cell>
          <cell r="P626">
            <v>60.27</v>
          </cell>
          <cell r="Q626">
            <v>5</v>
          </cell>
          <cell r="R626">
            <v>66.8</v>
          </cell>
          <cell r="U626">
            <v>42.54</v>
          </cell>
        </row>
        <row r="627">
          <cell r="F627" t="str">
            <v>IMMAT.AMMO</v>
          </cell>
          <cell r="G627">
            <v>7.0000000000000007E-2</v>
          </cell>
          <cell r="K627">
            <v>7.0000000000000007E-2</v>
          </cell>
          <cell r="O627">
            <v>2.35</v>
          </cell>
          <cell r="P627">
            <v>0.51</v>
          </cell>
          <cell r="Q627">
            <v>-0.67</v>
          </cell>
          <cell r="U627">
            <v>2.19</v>
          </cell>
        </row>
        <row r="628">
          <cell r="F628" t="str">
            <v>IMMAT.APE</v>
          </cell>
          <cell r="G628">
            <v>0.35</v>
          </cell>
          <cell r="H628">
            <v>0.44</v>
          </cell>
          <cell r="I628">
            <v>13.52</v>
          </cell>
          <cell r="K628">
            <v>0.79</v>
          </cell>
          <cell r="L628">
            <v>0</v>
          </cell>
          <cell r="M628">
            <v>-133.22999999999999</v>
          </cell>
          <cell r="O628">
            <v>7.16</v>
          </cell>
          <cell r="P628">
            <v>58.94</v>
          </cell>
          <cell r="Q628">
            <v>4.9800000000000004</v>
          </cell>
          <cell r="U628">
            <v>-29.62</v>
          </cell>
        </row>
        <row r="629">
          <cell r="F629" t="str">
            <v>IMMAT.CHI</v>
          </cell>
          <cell r="G629">
            <v>0.3</v>
          </cell>
          <cell r="H629">
            <v>0.44</v>
          </cell>
          <cell r="I629">
            <v>13.25</v>
          </cell>
          <cell r="K629">
            <v>0.74</v>
          </cell>
          <cell r="L629">
            <v>0</v>
          </cell>
          <cell r="M629">
            <v>-128.77000000000001</v>
          </cell>
          <cell r="O629">
            <v>9.74</v>
          </cell>
          <cell r="P629">
            <v>60.27</v>
          </cell>
          <cell r="Q629">
            <v>5</v>
          </cell>
          <cell r="R629">
            <v>66.8</v>
          </cell>
          <cell r="U629">
            <v>42.54</v>
          </cell>
        </row>
        <row r="630">
          <cell r="F630" t="str">
            <v>IMMAT.INV</v>
          </cell>
          <cell r="G630">
            <v>0.02</v>
          </cell>
          <cell r="I630">
            <v>-0.27</v>
          </cell>
          <cell r="K630">
            <v>0.02</v>
          </cell>
          <cell r="Q630">
            <v>-0.05</v>
          </cell>
          <cell r="R630">
            <v>66.8</v>
          </cell>
          <cell r="U630">
            <v>63.72</v>
          </cell>
        </row>
        <row r="631">
          <cell r="F631" t="str">
            <v>IMMAT.STO</v>
          </cell>
          <cell r="G631">
            <v>0.3</v>
          </cell>
          <cell r="H631">
            <v>0.44</v>
          </cell>
          <cell r="I631">
            <v>13.25</v>
          </cell>
          <cell r="K631">
            <v>0.74</v>
          </cell>
          <cell r="L631">
            <v>0</v>
          </cell>
          <cell r="M631">
            <v>-128.77000000000001</v>
          </cell>
          <cell r="O631">
            <v>9.74</v>
          </cell>
          <cell r="P631">
            <v>60.27</v>
          </cell>
          <cell r="Q631">
            <v>5</v>
          </cell>
          <cell r="R631">
            <v>66.8</v>
          </cell>
          <cell r="U631">
            <v>42.54</v>
          </cell>
        </row>
        <row r="632">
          <cell r="F632" t="str">
            <v>IMMFINTOT_EB</v>
          </cell>
          <cell r="G632">
            <v>1486.75</v>
          </cell>
          <cell r="H632">
            <v>61.1</v>
          </cell>
          <cell r="I632">
            <v>6.79</v>
          </cell>
          <cell r="J632">
            <v>3.81</v>
          </cell>
          <cell r="K632">
            <v>1558.45</v>
          </cell>
          <cell r="M632">
            <v>-4.46</v>
          </cell>
          <cell r="O632">
            <v>-0.23</v>
          </cell>
          <cell r="P632">
            <v>-0.82</v>
          </cell>
          <cell r="Q632">
            <v>-0.74</v>
          </cell>
          <cell r="U632">
            <v>-6.25</v>
          </cell>
        </row>
        <row r="633">
          <cell r="F633" t="str">
            <v>IMMIMMTOT_EB</v>
          </cell>
          <cell r="G633">
            <v>263.45</v>
          </cell>
          <cell r="H633">
            <v>58.47</v>
          </cell>
          <cell r="I633">
            <v>51.1</v>
          </cell>
          <cell r="J633">
            <v>27.68</v>
          </cell>
          <cell r="K633">
            <v>400.7</v>
          </cell>
          <cell r="L633">
            <v>0.06</v>
          </cell>
          <cell r="M633">
            <v>953.38</v>
          </cell>
          <cell r="N633">
            <v>0.41</v>
          </cell>
          <cell r="O633">
            <v>160.96</v>
          </cell>
          <cell r="P633">
            <v>136.9</v>
          </cell>
          <cell r="Q633">
            <v>52.28</v>
          </cell>
          <cell r="T633">
            <v>1.81</v>
          </cell>
          <cell r="U633">
            <v>1305.8</v>
          </cell>
        </row>
        <row r="634">
          <cell r="F634" t="str">
            <v>IMMMATTOT_EB</v>
          </cell>
          <cell r="G634">
            <v>11608.88</v>
          </cell>
          <cell r="H634">
            <v>1710.72</v>
          </cell>
          <cell r="I634">
            <v>1495.89</v>
          </cell>
          <cell r="J634">
            <v>499.2</v>
          </cell>
          <cell r="K634">
            <v>15314.69</v>
          </cell>
          <cell r="L634">
            <v>0.06</v>
          </cell>
          <cell r="M634">
            <v>11.97</v>
          </cell>
          <cell r="N634">
            <v>-0.01</v>
          </cell>
          <cell r="O634">
            <v>5.0599999999999996</v>
          </cell>
          <cell r="P634">
            <v>3.88</v>
          </cell>
          <cell r="Q634">
            <v>2.0299999999999998</v>
          </cell>
          <cell r="T634">
            <v>-0.02</v>
          </cell>
          <cell r="U634">
            <v>22.97</v>
          </cell>
        </row>
        <row r="635">
          <cell r="F635" t="str">
            <v>IMP_CAN_ALTR</v>
          </cell>
          <cell r="G635">
            <v>43.16</v>
          </cell>
          <cell r="H635">
            <v>6.5</v>
          </cell>
          <cell r="I635">
            <v>7.73</v>
          </cell>
          <cell r="J635">
            <v>2.2000000000000002</v>
          </cell>
          <cell r="K635">
            <v>59.59</v>
          </cell>
          <cell r="M635">
            <v>942.18</v>
          </cell>
          <cell r="N635">
            <v>0.42</v>
          </cell>
          <cell r="O635">
            <v>156.27000000000001</v>
          </cell>
          <cell r="P635">
            <v>134.88</v>
          </cell>
          <cell r="Q635">
            <v>50.45</v>
          </cell>
          <cell r="T635">
            <v>1.9</v>
          </cell>
          <cell r="U635">
            <v>1286.0999999999999</v>
          </cell>
        </row>
        <row r="636">
          <cell r="F636" t="str">
            <v>IMP_COSTR</v>
          </cell>
          <cell r="G636">
            <v>845.18</v>
          </cell>
          <cell r="H636">
            <v>184.59</v>
          </cell>
          <cell r="I636">
            <v>152.96</v>
          </cell>
          <cell r="J636">
            <v>8.1199999999999992</v>
          </cell>
          <cell r="K636">
            <v>1190.8499999999999</v>
          </cell>
          <cell r="L636">
            <v>0.06</v>
          </cell>
          <cell r="M636">
            <v>953.38</v>
          </cell>
          <cell r="N636">
            <v>0.41</v>
          </cell>
          <cell r="O636">
            <v>160.96</v>
          </cell>
          <cell r="P636">
            <v>136.9</v>
          </cell>
          <cell r="Q636">
            <v>52.28</v>
          </cell>
          <cell r="T636">
            <v>1.81</v>
          </cell>
          <cell r="U636">
            <v>1305.8</v>
          </cell>
        </row>
        <row r="637">
          <cell r="F637" t="str">
            <v>IMP_COSTR.ALTRE</v>
          </cell>
          <cell r="G637">
            <v>-3.34</v>
          </cell>
          <cell r="H637">
            <v>-42.96</v>
          </cell>
          <cell r="I637">
            <v>-0.01</v>
          </cell>
          <cell r="J637">
            <v>-0.25</v>
          </cell>
          <cell r="K637">
            <v>-46.56</v>
          </cell>
          <cell r="O637">
            <v>-0.37</v>
          </cell>
          <cell r="Q637">
            <v>-0.2</v>
          </cell>
          <cell r="T637">
            <v>-7.0000000000000007E-2</v>
          </cell>
          <cell r="U637">
            <v>-0.64</v>
          </cell>
        </row>
        <row r="638">
          <cell r="F638" t="str">
            <v>IMP_COSTR.APE</v>
          </cell>
          <cell r="G638">
            <v>764.63</v>
          </cell>
          <cell r="H638">
            <v>201.13</v>
          </cell>
          <cell r="I638">
            <v>63.33</v>
          </cell>
          <cell r="J638">
            <v>7.41</v>
          </cell>
          <cell r="K638">
            <v>1036.5</v>
          </cell>
          <cell r="L638">
            <v>0.06</v>
          </cell>
          <cell r="M638">
            <v>953.38</v>
          </cell>
          <cell r="N638">
            <v>0.41</v>
          </cell>
          <cell r="O638">
            <v>160.96</v>
          </cell>
          <cell r="P638">
            <v>136.9</v>
          </cell>
          <cell r="Q638">
            <v>52.28</v>
          </cell>
          <cell r="T638">
            <v>1.81</v>
          </cell>
          <cell r="U638">
            <v>1305.8</v>
          </cell>
        </row>
        <row r="639">
          <cell r="F639" t="str">
            <v>IMP_COSTR.CHI</v>
          </cell>
          <cell r="G639">
            <v>845.18</v>
          </cell>
          <cell r="H639">
            <v>184.59</v>
          </cell>
          <cell r="I639">
            <v>152.96</v>
          </cell>
          <cell r="J639">
            <v>8.1199999999999992</v>
          </cell>
          <cell r="K639">
            <v>1190.8499999999999</v>
          </cell>
          <cell r="M639">
            <v>0.77</v>
          </cell>
          <cell r="P639">
            <v>1.86</v>
          </cell>
          <cell r="U639">
            <v>2.63</v>
          </cell>
        </row>
        <row r="640">
          <cell r="F640" t="str">
            <v>IMP_COSTR.INV</v>
          </cell>
          <cell r="G640">
            <v>83.89</v>
          </cell>
          <cell r="H640">
            <v>26.42</v>
          </cell>
          <cell r="I640">
            <v>13.25</v>
          </cell>
          <cell r="J640">
            <v>0.96</v>
          </cell>
          <cell r="K640">
            <v>200.91</v>
          </cell>
          <cell r="L640">
            <v>0.06</v>
          </cell>
          <cell r="M640">
            <v>824.61</v>
          </cell>
          <cell r="N640">
            <v>0.41</v>
          </cell>
          <cell r="O640">
            <v>170.7</v>
          </cell>
          <cell r="P640">
            <v>197.17</v>
          </cell>
          <cell r="Q640">
            <v>57.28</v>
          </cell>
          <cell r="R640">
            <v>66.8</v>
          </cell>
          <cell r="T640">
            <v>1.81</v>
          </cell>
          <cell r="U640">
            <v>1348.34</v>
          </cell>
        </row>
        <row r="641">
          <cell r="F641" t="str">
            <v>IMP_COSTR.STO</v>
          </cell>
          <cell r="G641">
            <v>845.18</v>
          </cell>
          <cell r="H641">
            <v>184.59</v>
          </cell>
          <cell r="I641">
            <v>152.96</v>
          </cell>
          <cell r="J641">
            <v>8.1199999999999992</v>
          </cell>
          <cell r="K641">
            <v>1190.8499999999999</v>
          </cell>
          <cell r="L641">
            <v>0.06</v>
          </cell>
          <cell r="M641">
            <v>11.97</v>
          </cell>
          <cell r="N641">
            <v>-0.01</v>
          </cell>
          <cell r="O641">
            <v>7.41</v>
          </cell>
          <cell r="P641">
            <v>4.3899999999999997</v>
          </cell>
          <cell r="Q641">
            <v>1.36</v>
          </cell>
          <cell r="T641">
            <v>-0.02</v>
          </cell>
          <cell r="U641">
            <v>25.16</v>
          </cell>
        </row>
        <row r="642">
          <cell r="F642" t="str">
            <v>IMP_IMP_DIF</v>
          </cell>
          <cell r="G642">
            <v>671.48</v>
          </cell>
          <cell r="H642">
            <v>155.9</v>
          </cell>
          <cell r="I642">
            <v>13.52</v>
          </cell>
          <cell r="J642">
            <v>62.13</v>
          </cell>
          <cell r="K642">
            <v>1081.56</v>
          </cell>
          <cell r="L642">
            <v>0</v>
          </cell>
          <cell r="M642">
            <v>808.95</v>
          </cell>
          <cell r="N642">
            <v>0.42</v>
          </cell>
          <cell r="O642">
            <v>163.43</v>
          </cell>
          <cell r="P642">
            <v>193.82</v>
          </cell>
          <cell r="Q642">
            <v>55.43</v>
          </cell>
          <cell r="T642">
            <v>1.9</v>
          </cell>
          <cell r="U642">
            <v>1256.48</v>
          </cell>
        </row>
        <row r="643">
          <cell r="F643" t="str">
            <v>IMP_IMP_DIF.APE</v>
          </cell>
          <cell r="G643">
            <v>875.57</v>
          </cell>
          <cell r="H643">
            <v>135.32</v>
          </cell>
          <cell r="I643">
            <v>13.25</v>
          </cell>
          <cell r="J643">
            <v>66.989999999999995</v>
          </cell>
          <cell r="K643">
            <v>1256.58</v>
          </cell>
          <cell r="L643">
            <v>0.06</v>
          </cell>
          <cell r="M643">
            <v>824.61</v>
          </cell>
          <cell r="N643">
            <v>0.41</v>
          </cell>
          <cell r="O643">
            <v>170.7</v>
          </cell>
          <cell r="P643">
            <v>197.17</v>
          </cell>
          <cell r="Q643">
            <v>57.28</v>
          </cell>
          <cell r="R643">
            <v>66.8</v>
          </cell>
          <cell r="T643">
            <v>1.81</v>
          </cell>
          <cell r="U643">
            <v>1348.34</v>
          </cell>
        </row>
        <row r="644">
          <cell r="F644" t="str">
            <v>IMP_IMP_DIF.CHI</v>
          </cell>
          <cell r="G644">
            <v>671.48</v>
          </cell>
          <cell r="H644">
            <v>155.9</v>
          </cell>
          <cell r="I644">
            <v>-0.27</v>
          </cell>
          <cell r="J644">
            <v>62.13</v>
          </cell>
          <cell r="K644">
            <v>1081.56</v>
          </cell>
          <cell r="O644">
            <v>-0.37</v>
          </cell>
          <cell r="Q644">
            <v>-0.25</v>
          </cell>
          <cell r="R644">
            <v>66.8</v>
          </cell>
          <cell r="T644">
            <v>-7.0000000000000007E-2</v>
          </cell>
          <cell r="U644">
            <v>63.08</v>
          </cell>
        </row>
        <row r="645">
          <cell r="F645" t="str">
            <v>IMP_IMP_DIF.MOV</v>
          </cell>
          <cell r="G645">
            <v>-204.09</v>
          </cell>
          <cell r="H645">
            <v>20.58</v>
          </cell>
          <cell r="I645">
            <v>13.25</v>
          </cell>
          <cell r="J645">
            <v>-4.8600000000000003</v>
          </cell>
          <cell r="K645">
            <v>-175.02</v>
          </cell>
          <cell r="L645">
            <v>0.06</v>
          </cell>
          <cell r="M645">
            <v>824.61</v>
          </cell>
          <cell r="N645">
            <v>0.41</v>
          </cell>
          <cell r="O645">
            <v>170.7</v>
          </cell>
          <cell r="P645">
            <v>197.17</v>
          </cell>
          <cell r="Q645">
            <v>57.28</v>
          </cell>
          <cell r="R645">
            <v>66.8</v>
          </cell>
          <cell r="T645">
            <v>1.81</v>
          </cell>
          <cell r="U645">
            <v>1348.34</v>
          </cell>
        </row>
        <row r="646">
          <cell r="F646" t="str">
            <v>IMP_IMP_DIF.STO</v>
          </cell>
          <cell r="G646">
            <v>671.48</v>
          </cell>
          <cell r="H646">
            <v>155.9</v>
          </cell>
          <cell r="I646">
            <v>192.05</v>
          </cell>
          <cell r="J646">
            <v>62.13</v>
          </cell>
          <cell r="K646">
            <v>1081.56</v>
          </cell>
          <cell r="M646">
            <v>-3.69</v>
          </cell>
          <cell r="O646">
            <v>-0.23</v>
          </cell>
          <cell r="P646">
            <v>1.04</v>
          </cell>
          <cell r="Q646">
            <v>-0.74</v>
          </cell>
          <cell r="U646">
            <v>-3.62</v>
          </cell>
        </row>
        <row r="647">
          <cell r="F647" t="str">
            <v>IMP_PROD_TOT</v>
          </cell>
          <cell r="G647">
            <v>199.15</v>
          </cell>
          <cell r="H647">
            <v>59.58</v>
          </cell>
          <cell r="I647">
            <v>13.25</v>
          </cell>
          <cell r="J647">
            <v>2.2000000000000002</v>
          </cell>
          <cell r="K647">
            <v>447.5</v>
          </cell>
          <cell r="L647">
            <v>0.06</v>
          </cell>
          <cell r="M647">
            <v>824.61</v>
          </cell>
          <cell r="N647">
            <v>0.41</v>
          </cell>
          <cell r="O647">
            <v>170.7</v>
          </cell>
          <cell r="P647">
            <v>197.17</v>
          </cell>
          <cell r="Q647">
            <v>57.28</v>
          </cell>
          <cell r="R647">
            <v>66.8</v>
          </cell>
          <cell r="S647">
            <v>0.01</v>
          </cell>
          <cell r="T647">
            <v>1.81</v>
          </cell>
          <cell r="U647">
            <v>1348.35</v>
          </cell>
        </row>
        <row r="648">
          <cell r="F648" t="str">
            <v>IMPCAN_TOT</v>
          </cell>
          <cell r="G648">
            <v>40.93</v>
          </cell>
          <cell r="H648">
            <v>6.09</v>
          </cell>
          <cell r="I648">
            <v>6.86</v>
          </cell>
          <cell r="J648">
            <v>2.2000000000000002</v>
          </cell>
          <cell r="K648">
            <v>56.08</v>
          </cell>
          <cell r="S648">
            <v>0.01</v>
          </cell>
          <cell r="U648">
            <v>0.01</v>
          </cell>
        </row>
        <row r="649">
          <cell r="F649" t="str">
            <v>IMPCAN_TOT.ESERCIZIO</v>
          </cell>
          <cell r="G649">
            <v>40.93</v>
          </cell>
          <cell r="H649">
            <v>6.09</v>
          </cell>
          <cell r="I649">
            <v>6.86</v>
          </cell>
          <cell r="J649">
            <v>2.2000000000000002</v>
          </cell>
          <cell r="K649">
            <v>56.08</v>
          </cell>
          <cell r="S649">
            <v>0.01</v>
          </cell>
          <cell r="U649">
            <v>0.01</v>
          </cell>
        </row>
        <row r="650">
          <cell r="F650" t="str">
            <v>IMPCANTOT_EB</v>
          </cell>
          <cell r="G650">
            <v>43.16</v>
          </cell>
          <cell r="H650">
            <v>6.5</v>
          </cell>
          <cell r="I650">
            <v>7.73</v>
          </cell>
          <cell r="J650">
            <v>2.2000000000000002</v>
          </cell>
          <cell r="K650">
            <v>59.59</v>
          </cell>
          <cell r="S650">
            <v>0.01</v>
          </cell>
          <cell r="U650">
            <v>0.01</v>
          </cell>
        </row>
        <row r="651">
          <cell r="F651" t="str">
            <v>IMPOSTE</v>
          </cell>
          <cell r="G651">
            <v>217.32</v>
          </cell>
          <cell r="H651">
            <v>19.84</v>
          </cell>
          <cell r="I651">
            <v>34.57</v>
          </cell>
          <cell r="J651">
            <v>10.220000000000001</v>
          </cell>
          <cell r="K651">
            <v>281.95</v>
          </cell>
          <cell r="S651">
            <v>0.01</v>
          </cell>
          <cell r="U651">
            <v>0.01</v>
          </cell>
        </row>
        <row r="652">
          <cell r="F652" t="str">
            <v>IMPOSTE.IMPA</v>
          </cell>
          <cell r="G652">
            <v>11.2</v>
          </cell>
          <cell r="H652">
            <v>5.0599999999999996</v>
          </cell>
          <cell r="I652">
            <v>2.0299999999999998</v>
          </cell>
          <cell r="J652">
            <v>2.0299999999999998</v>
          </cell>
          <cell r="K652">
            <v>20.32</v>
          </cell>
          <cell r="M652">
            <v>91.99</v>
          </cell>
          <cell r="O652">
            <v>4.04</v>
          </cell>
          <cell r="U652">
            <v>96.03</v>
          </cell>
        </row>
        <row r="653">
          <cell r="F653" t="str">
            <v>IMPOSTE.IMPD</v>
          </cell>
          <cell r="G653">
            <v>4.46</v>
          </cell>
          <cell r="H653">
            <v>2.58</v>
          </cell>
          <cell r="I653">
            <v>1.33</v>
          </cell>
          <cell r="J653">
            <v>7.0000000000000007E-2</v>
          </cell>
          <cell r="K653">
            <v>8.44</v>
          </cell>
          <cell r="M653">
            <v>1.1499999999999999</v>
          </cell>
          <cell r="O653">
            <v>0.05</v>
          </cell>
          <cell r="U653">
            <v>1.2</v>
          </cell>
        </row>
        <row r="654">
          <cell r="F654" t="str">
            <v>IMPOSTE.IMPE</v>
          </cell>
          <cell r="G654">
            <v>201.66</v>
          </cell>
          <cell r="H654">
            <v>12.2</v>
          </cell>
          <cell r="I654">
            <v>31.21</v>
          </cell>
          <cell r="J654">
            <v>8.1199999999999992</v>
          </cell>
          <cell r="K654">
            <v>253.19</v>
          </cell>
          <cell r="O654">
            <v>0.05</v>
          </cell>
          <cell r="U654">
            <v>0.05</v>
          </cell>
        </row>
        <row r="655">
          <cell r="F655" t="str">
            <v>IMPOSTE_EB</v>
          </cell>
          <cell r="G655">
            <v>217.32</v>
          </cell>
          <cell r="H655">
            <v>19.84</v>
          </cell>
          <cell r="I655">
            <v>34.57</v>
          </cell>
          <cell r="J655">
            <v>10.220000000000001</v>
          </cell>
          <cell r="K655">
            <v>281.95</v>
          </cell>
          <cell r="M655">
            <v>1.1499999999999999</v>
          </cell>
          <cell r="U655">
            <v>1.1499999999999999</v>
          </cell>
        </row>
        <row r="656">
          <cell r="F656" t="str">
            <v>INC_DEC_DEB_COM</v>
          </cell>
          <cell r="H656">
            <v>2.67</v>
          </cell>
          <cell r="I656">
            <v>71.61</v>
          </cell>
          <cell r="J656">
            <v>9.11</v>
          </cell>
          <cell r="K656">
            <v>83.39</v>
          </cell>
          <cell r="M656">
            <v>92.09</v>
          </cell>
          <cell r="O656">
            <v>4.0599999999999996</v>
          </cell>
          <cell r="U656">
            <v>96.15</v>
          </cell>
        </row>
        <row r="657">
          <cell r="F657" t="str">
            <v>INC_DEC_FD</v>
          </cell>
          <cell r="H657">
            <v>8.06</v>
          </cell>
          <cell r="I657">
            <v>3.15</v>
          </cell>
          <cell r="J657">
            <v>1.66</v>
          </cell>
          <cell r="K657">
            <v>12.87</v>
          </cell>
          <cell r="O657">
            <v>4.0599999999999996</v>
          </cell>
          <cell r="U657">
            <v>4.0599999999999996</v>
          </cell>
        </row>
        <row r="658">
          <cell r="F658" t="str">
            <v>INC_DEC_FIN_BT_GR</v>
          </cell>
          <cell r="H658">
            <v>-320.16000000000003</v>
          </cell>
          <cell r="I658">
            <v>-133.19999999999999</v>
          </cell>
          <cell r="J658">
            <v>-46.34</v>
          </cell>
          <cell r="K658">
            <v>-499.7</v>
          </cell>
          <cell r="M658">
            <v>92.09</v>
          </cell>
          <cell r="U658">
            <v>92.09</v>
          </cell>
        </row>
        <row r="659">
          <cell r="F659" t="str">
            <v>INC_DEC_FIN_BT_TZ</v>
          </cell>
          <cell r="I659">
            <v>-0.03</v>
          </cell>
          <cell r="K659">
            <v>-0.03</v>
          </cell>
          <cell r="M659">
            <v>91.99</v>
          </cell>
          <cell r="O659">
            <v>4.04</v>
          </cell>
          <cell r="U659">
            <v>96.03</v>
          </cell>
        </row>
        <row r="660">
          <cell r="F660" t="str">
            <v>INC_DEC_FIN_LT_GR</v>
          </cell>
          <cell r="H660">
            <v>-38.729999999999997</v>
          </cell>
          <cell r="I660">
            <v>-0.04</v>
          </cell>
          <cell r="J660">
            <v>-11.74</v>
          </cell>
          <cell r="K660">
            <v>-50.51</v>
          </cell>
          <cell r="O660">
            <v>4.04</v>
          </cell>
          <cell r="U660">
            <v>4.04</v>
          </cell>
        </row>
        <row r="661">
          <cell r="F661" t="str">
            <v>INC_DEC_FIN_LT_TZ</v>
          </cell>
          <cell r="H661">
            <v>300</v>
          </cell>
          <cell r="K661">
            <v>300</v>
          </cell>
          <cell r="M661">
            <v>91.99</v>
          </cell>
          <cell r="U661">
            <v>91.99</v>
          </cell>
        </row>
        <row r="662">
          <cell r="F662" t="str">
            <v>INC_DEC_IMM_FIN</v>
          </cell>
          <cell r="H662">
            <v>-0.82</v>
          </cell>
          <cell r="I662">
            <v>-0.62</v>
          </cell>
          <cell r="J662">
            <v>-0.44</v>
          </cell>
          <cell r="K662">
            <v>-1.88</v>
          </cell>
          <cell r="M662">
            <v>91.99</v>
          </cell>
          <cell r="O662">
            <v>4.04</v>
          </cell>
          <cell r="U662">
            <v>96.03</v>
          </cell>
        </row>
        <row r="663">
          <cell r="F663" t="str">
            <v>INC_DEC_PAS_DIV</v>
          </cell>
          <cell r="H663">
            <v>44.72</v>
          </cell>
          <cell r="I663">
            <v>-23.27</v>
          </cell>
          <cell r="J663">
            <v>3.54</v>
          </cell>
          <cell r="K663">
            <v>24.99</v>
          </cell>
          <cell r="M663">
            <v>1.25</v>
          </cell>
          <cell r="O663">
            <v>7.0000000000000007E-2</v>
          </cell>
          <cell r="U663">
            <v>1.32</v>
          </cell>
        </row>
        <row r="664">
          <cell r="F664" t="str">
            <v>IND_BT_GR</v>
          </cell>
          <cell r="G664">
            <v>-923.72</v>
          </cell>
          <cell r="H664">
            <v>-463.88</v>
          </cell>
          <cell r="I664">
            <v>-87.23</v>
          </cell>
          <cell r="J664">
            <v>24.29</v>
          </cell>
          <cell r="K664">
            <v>-1450.54</v>
          </cell>
          <cell r="O664">
            <v>7.0000000000000007E-2</v>
          </cell>
          <cell r="U664">
            <v>7.0000000000000007E-2</v>
          </cell>
        </row>
        <row r="665">
          <cell r="F665" t="str">
            <v>IND_BT_GR.APE</v>
          </cell>
          <cell r="G665">
            <v>-1779.42</v>
          </cell>
          <cell r="H665">
            <v>-143.72</v>
          </cell>
          <cell r="I665">
            <v>45.97</v>
          </cell>
          <cell r="J665">
            <v>70.63</v>
          </cell>
          <cell r="K665">
            <v>-1806.54</v>
          </cell>
          <cell r="M665">
            <v>1.25</v>
          </cell>
          <cell r="U665">
            <v>1.25</v>
          </cell>
        </row>
        <row r="666">
          <cell r="F666" t="str">
            <v>IND_BT_GR.APE.CORPORATE</v>
          </cell>
          <cell r="G666">
            <v>-1779.42</v>
          </cell>
          <cell r="H666">
            <v>-143.72</v>
          </cell>
          <cell r="I666">
            <v>45.97</v>
          </cell>
          <cell r="J666">
            <v>70.63</v>
          </cell>
          <cell r="K666">
            <v>-1806.54</v>
          </cell>
          <cell r="M666">
            <v>91.99</v>
          </cell>
          <cell r="O666">
            <v>4.04</v>
          </cell>
          <cell r="U666">
            <v>96.03</v>
          </cell>
        </row>
        <row r="667">
          <cell r="F667" t="str">
            <v>IND_BT_GR.CHI</v>
          </cell>
          <cell r="G667">
            <v>-923.72</v>
          </cell>
          <cell r="H667">
            <v>-463.88</v>
          </cell>
          <cell r="I667">
            <v>-87.23</v>
          </cell>
          <cell r="J667">
            <v>24.29</v>
          </cell>
          <cell r="K667">
            <v>-1450.54</v>
          </cell>
          <cell r="M667">
            <v>1.1499999999999999</v>
          </cell>
          <cell r="O667">
            <v>0.05</v>
          </cell>
          <cell r="U667">
            <v>1.2</v>
          </cell>
        </row>
        <row r="668">
          <cell r="F668" t="str">
            <v>IND_BT_GR.CHI.CORPORATE</v>
          </cell>
          <cell r="G668">
            <v>-923.72</v>
          </cell>
          <cell r="H668">
            <v>-463.88</v>
          </cell>
          <cell r="I668">
            <v>-87.23</v>
          </cell>
          <cell r="J668">
            <v>24.29</v>
          </cell>
          <cell r="K668">
            <v>-1450.54</v>
          </cell>
          <cell r="M668">
            <v>92.09</v>
          </cell>
          <cell r="O668">
            <v>4.0599999999999996</v>
          </cell>
          <cell r="U668">
            <v>96.15</v>
          </cell>
        </row>
        <row r="669">
          <cell r="F669" t="str">
            <v>IND_BT_GR.MOV</v>
          </cell>
          <cell r="G669">
            <v>855.7</v>
          </cell>
          <cell r="H669">
            <v>-320.16000000000003</v>
          </cell>
          <cell r="I669">
            <v>-133.19999999999999</v>
          </cell>
          <cell r="J669">
            <v>-46.34</v>
          </cell>
          <cell r="K669">
            <v>356</v>
          </cell>
          <cell r="M669">
            <v>91.99</v>
          </cell>
          <cell r="O669">
            <v>4.04</v>
          </cell>
          <cell r="U669">
            <v>96.03</v>
          </cell>
        </row>
        <row r="670">
          <cell r="F670" t="str">
            <v>IND_BT_GR.MOV.CORPORATE</v>
          </cell>
          <cell r="G670">
            <v>855.7</v>
          </cell>
          <cell r="H670">
            <v>-320.16000000000003</v>
          </cell>
          <cell r="I670">
            <v>-133.19999999999999</v>
          </cell>
          <cell r="J670">
            <v>-46.34</v>
          </cell>
          <cell r="K670">
            <v>356</v>
          </cell>
          <cell r="M670">
            <v>91.99</v>
          </cell>
          <cell r="O670">
            <v>4.04</v>
          </cell>
          <cell r="U670">
            <v>96.03</v>
          </cell>
        </row>
        <row r="671">
          <cell r="F671" t="str">
            <v>IND_BT_GR.STO</v>
          </cell>
          <cell r="G671">
            <v>-923.72</v>
          </cell>
          <cell r="H671">
            <v>-463.88</v>
          </cell>
          <cell r="I671">
            <v>-87.23</v>
          </cell>
          <cell r="J671">
            <v>24.29</v>
          </cell>
          <cell r="K671">
            <v>-1450.54</v>
          </cell>
          <cell r="M671">
            <v>1.25</v>
          </cell>
          <cell r="O671">
            <v>7.0000000000000007E-2</v>
          </cell>
          <cell r="U671">
            <v>1.32</v>
          </cell>
        </row>
        <row r="672">
          <cell r="F672" t="str">
            <v>IND_BT_TZ</v>
          </cell>
          <cell r="G672">
            <v>0.24</v>
          </cell>
          <cell r="H672">
            <v>-0.02</v>
          </cell>
          <cell r="I672">
            <v>-0.03</v>
          </cell>
          <cell r="J672">
            <v>-0.02</v>
          </cell>
          <cell r="K672">
            <v>0.17</v>
          </cell>
          <cell r="L672">
            <v>0.99</v>
          </cell>
          <cell r="M672">
            <v>9.36</v>
          </cell>
          <cell r="N672">
            <v>6.39</v>
          </cell>
          <cell r="O672">
            <v>12.21</v>
          </cell>
          <cell r="U672">
            <v>29.07</v>
          </cell>
        </row>
        <row r="673">
          <cell r="F673" t="str">
            <v>IND_BT_TZ.APE</v>
          </cell>
          <cell r="G673">
            <v>7.0000000000000007E-2</v>
          </cell>
          <cell r="H673">
            <v>-0.02</v>
          </cell>
          <cell r="J673">
            <v>-0.02</v>
          </cell>
          <cell r="K673">
            <v>0.03</v>
          </cell>
          <cell r="N673">
            <v>2.76</v>
          </cell>
          <cell r="U673">
            <v>2.76</v>
          </cell>
        </row>
        <row r="674">
          <cell r="F674" t="str">
            <v>IND_BT_TZ.CHI</v>
          </cell>
          <cell r="G674">
            <v>0.24</v>
          </cell>
          <cell r="H674">
            <v>-0.02</v>
          </cell>
          <cell r="I674">
            <v>-0.03</v>
          </cell>
          <cell r="J674">
            <v>-0.02</v>
          </cell>
          <cell r="K674">
            <v>0.17</v>
          </cell>
          <cell r="L674">
            <v>0.99</v>
          </cell>
          <cell r="M674">
            <v>9.36</v>
          </cell>
          <cell r="N674">
            <v>3.63</v>
          </cell>
          <cell r="O674">
            <v>12.21</v>
          </cell>
          <cell r="U674">
            <v>26.32</v>
          </cell>
        </row>
        <row r="675">
          <cell r="F675" t="str">
            <v>IND_BT_TZ.MOV</v>
          </cell>
          <cell r="G675">
            <v>0.17</v>
          </cell>
          <cell r="H675">
            <v>0.09</v>
          </cell>
          <cell r="I675">
            <v>-0.03</v>
          </cell>
          <cell r="K675">
            <v>0.14000000000000001</v>
          </cell>
          <cell r="L675">
            <v>0.99</v>
          </cell>
          <cell r="M675">
            <v>9.36</v>
          </cell>
          <cell r="N675">
            <v>6.39</v>
          </cell>
          <cell r="O675">
            <v>12.21</v>
          </cell>
          <cell r="U675">
            <v>29.07</v>
          </cell>
        </row>
        <row r="676">
          <cell r="F676" t="str">
            <v>IND_BT_TZ.STO</v>
          </cell>
          <cell r="G676">
            <v>0.24</v>
          </cell>
          <cell r="H676">
            <v>-0.02</v>
          </cell>
          <cell r="I676">
            <v>-0.03</v>
          </cell>
          <cell r="J676">
            <v>-0.02</v>
          </cell>
          <cell r="K676">
            <v>0.17</v>
          </cell>
          <cell r="L676">
            <v>0.99</v>
          </cell>
          <cell r="M676">
            <v>9.36</v>
          </cell>
          <cell r="N676">
            <v>6.39</v>
          </cell>
          <cell r="O676">
            <v>12.21</v>
          </cell>
          <cell r="U676">
            <v>29.07</v>
          </cell>
        </row>
        <row r="677">
          <cell r="F677" t="str">
            <v>IND_GR_TOT</v>
          </cell>
          <cell r="G677">
            <v>703.89</v>
          </cell>
          <cell r="H677">
            <v>-93.17</v>
          </cell>
          <cell r="I677">
            <v>566.98</v>
          </cell>
          <cell r="J677">
            <v>83.02</v>
          </cell>
          <cell r="K677">
            <v>1260.72</v>
          </cell>
          <cell r="U677">
            <v>-0.01</v>
          </cell>
        </row>
        <row r="678">
          <cell r="F678" t="str">
            <v>IND_GR_TOT.APE</v>
          </cell>
          <cell r="G678">
            <v>-133.71</v>
          </cell>
          <cell r="H678">
            <v>0.47</v>
          </cell>
          <cell r="I678">
            <v>700.22</v>
          </cell>
          <cell r="J678">
            <v>141.1</v>
          </cell>
          <cell r="K678">
            <v>0.22</v>
          </cell>
          <cell r="L678">
            <v>2.2599999999999998</v>
          </cell>
          <cell r="M678">
            <v>207.38</v>
          </cell>
          <cell r="N678">
            <v>2.1</v>
          </cell>
          <cell r="O678">
            <v>49.7</v>
          </cell>
          <cell r="P678">
            <v>44.04</v>
          </cell>
          <cell r="Q678">
            <v>21.93</v>
          </cell>
          <cell r="R678">
            <v>49.31</v>
          </cell>
          <cell r="T678">
            <v>8.4</v>
          </cell>
          <cell r="U678">
            <v>385.81</v>
          </cell>
        </row>
        <row r="679">
          <cell r="F679" t="str">
            <v>IND_GR_TOT.APE.CORPORATE</v>
          </cell>
          <cell r="G679">
            <v>-133.71</v>
          </cell>
          <cell r="H679">
            <v>0.03</v>
          </cell>
          <cell r="I679">
            <v>700.22</v>
          </cell>
          <cell r="J679">
            <v>141.1</v>
          </cell>
          <cell r="K679">
            <v>973.33</v>
          </cell>
          <cell r="L679">
            <v>0.1</v>
          </cell>
          <cell r="M679">
            <v>7.6</v>
          </cell>
          <cell r="N679">
            <v>0.14000000000000001</v>
          </cell>
          <cell r="O679">
            <v>1.75</v>
          </cell>
          <cell r="P679">
            <v>1.53</v>
          </cell>
          <cell r="Q679">
            <v>0.75</v>
          </cell>
          <cell r="T679">
            <v>0.22</v>
          </cell>
          <cell r="U679">
            <v>12.12</v>
          </cell>
        </row>
        <row r="680">
          <cell r="F680" t="str">
            <v>IND_GR_TOT.CHI</v>
          </cell>
          <cell r="G680">
            <v>703.89</v>
          </cell>
          <cell r="H680">
            <v>0.65</v>
          </cell>
          <cell r="I680">
            <v>566.98</v>
          </cell>
          <cell r="J680">
            <v>83.02</v>
          </cell>
          <cell r="K680">
            <v>0.22</v>
          </cell>
          <cell r="L680">
            <v>2.1</v>
          </cell>
          <cell r="M680">
            <v>210.96</v>
          </cell>
          <cell r="N680">
            <v>2.02</v>
          </cell>
          <cell r="O680">
            <v>48.47</v>
          </cell>
          <cell r="P680">
            <v>43.6</v>
          </cell>
          <cell r="Q680">
            <v>22.13</v>
          </cell>
          <cell r="T680">
            <v>8.18</v>
          </cell>
          <cell r="U680">
            <v>338.33</v>
          </cell>
        </row>
        <row r="681">
          <cell r="F681" t="str">
            <v>IND_GR_TOT.CHI.CORPORATE</v>
          </cell>
          <cell r="G681">
            <v>703.89</v>
          </cell>
          <cell r="H681">
            <v>0.47</v>
          </cell>
          <cell r="I681">
            <v>566.98</v>
          </cell>
          <cell r="J681">
            <v>83.02</v>
          </cell>
          <cell r="K681">
            <v>0.22</v>
          </cell>
          <cell r="L681">
            <v>2.2599999999999998</v>
          </cell>
          <cell r="M681">
            <v>207.38</v>
          </cell>
          <cell r="N681">
            <v>2.1</v>
          </cell>
          <cell r="O681">
            <v>49.7</v>
          </cell>
          <cell r="P681">
            <v>44.04</v>
          </cell>
          <cell r="Q681">
            <v>21.93</v>
          </cell>
          <cell r="R681">
            <v>49.31</v>
          </cell>
          <cell r="T681">
            <v>8.4</v>
          </cell>
          <cell r="U681">
            <v>385.81</v>
          </cell>
        </row>
        <row r="682">
          <cell r="F682" t="str">
            <v>IND_GR_TOT.MOV</v>
          </cell>
          <cell r="G682">
            <v>837.6</v>
          </cell>
          <cell r="H682">
            <v>0.47</v>
          </cell>
          <cell r="I682">
            <v>-133.24</v>
          </cell>
          <cell r="J682">
            <v>-58.08</v>
          </cell>
          <cell r="K682">
            <v>0.22</v>
          </cell>
          <cell r="L682">
            <v>2.2599999999999998</v>
          </cell>
          <cell r="M682">
            <v>207.38</v>
          </cell>
          <cell r="N682">
            <v>2.1</v>
          </cell>
          <cell r="O682">
            <v>49.7</v>
          </cell>
          <cell r="P682">
            <v>44.04</v>
          </cell>
          <cell r="Q682">
            <v>21.93</v>
          </cell>
          <cell r="R682">
            <v>49.31</v>
          </cell>
          <cell r="T682">
            <v>8.4</v>
          </cell>
          <cell r="U682">
            <v>385.81</v>
          </cell>
        </row>
        <row r="683">
          <cell r="F683" t="str">
            <v>IND_GR_TOT.MOV.CORPORATE</v>
          </cell>
          <cell r="G683">
            <v>837.6</v>
          </cell>
          <cell r="H683">
            <v>-358.89</v>
          </cell>
          <cell r="I683">
            <v>-133.24</v>
          </cell>
          <cell r="J683">
            <v>-58.08</v>
          </cell>
          <cell r="K683">
            <v>287.39</v>
          </cell>
          <cell r="L683">
            <v>0.09</v>
          </cell>
          <cell r="M683">
            <v>-4.43</v>
          </cell>
          <cell r="N683">
            <v>-0.01</v>
          </cell>
          <cell r="O683">
            <v>-0.06</v>
          </cell>
          <cell r="P683">
            <v>-0.26</v>
          </cell>
          <cell r="Q683">
            <v>-0.05</v>
          </cell>
          <cell r="R683">
            <v>52.01</v>
          </cell>
          <cell r="U683">
            <v>47.29</v>
          </cell>
        </row>
        <row r="684">
          <cell r="F684" t="str">
            <v>IND_GR_TOT.STO</v>
          </cell>
          <cell r="G684">
            <v>703.89</v>
          </cell>
          <cell r="H684">
            <v>0.21</v>
          </cell>
          <cell r="I684">
            <v>566.98</v>
          </cell>
          <cell r="J684">
            <v>83.02</v>
          </cell>
          <cell r="K684">
            <v>1260.72</v>
          </cell>
          <cell r="L684">
            <v>0.03</v>
          </cell>
          <cell r="M684">
            <v>6.75</v>
          </cell>
          <cell r="N684">
            <v>0.05</v>
          </cell>
          <cell r="O684">
            <v>0.46</v>
          </cell>
          <cell r="P684">
            <v>0.83</v>
          </cell>
          <cell r="Q684">
            <v>0.9</v>
          </cell>
          <cell r="R684">
            <v>2.7</v>
          </cell>
          <cell r="U684">
            <v>11.93</v>
          </cell>
        </row>
        <row r="685">
          <cell r="F685" t="str">
            <v>IND_MLT_GR</v>
          </cell>
          <cell r="G685">
            <v>1627.61</v>
          </cell>
          <cell r="H685">
            <v>0.47</v>
          </cell>
          <cell r="I685">
            <v>654.21</v>
          </cell>
          <cell r="J685">
            <v>58.73</v>
          </cell>
          <cell r="K685">
            <v>0.22</v>
          </cell>
          <cell r="L685">
            <v>2.2799999999999998</v>
          </cell>
          <cell r="M685">
            <v>300.58</v>
          </cell>
          <cell r="N685">
            <v>2.1</v>
          </cell>
          <cell r="O685">
            <v>53.97</v>
          </cell>
          <cell r="P685">
            <v>44.39</v>
          </cell>
          <cell r="Q685">
            <v>22</v>
          </cell>
          <cell r="R685">
            <v>49.31</v>
          </cell>
          <cell r="T685">
            <v>8.41</v>
          </cell>
          <cell r="U685">
            <v>483.73</v>
          </cell>
        </row>
        <row r="686">
          <cell r="F686" t="str">
            <v>IND_MLT_GR.APE</v>
          </cell>
          <cell r="G686">
            <v>1645.71</v>
          </cell>
          <cell r="H686">
            <v>0.03</v>
          </cell>
          <cell r="I686">
            <v>654.25</v>
          </cell>
          <cell r="J686">
            <v>70.47</v>
          </cell>
          <cell r="K686">
            <v>2779.87</v>
          </cell>
          <cell r="L686">
            <v>0.1</v>
          </cell>
          <cell r="M686">
            <v>9.4600000000000009</v>
          </cell>
          <cell r="N686">
            <v>0.14000000000000001</v>
          </cell>
          <cell r="O686">
            <v>1.86</v>
          </cell>
          <cell r="P686">
            <v>1.68</v>
          </cell>
          <cell r="Q686">
            <v>0.77</v>
          </cell>
          <cell r="T686">
            <v>0.22</v>
          </cell>
          <cell r="U686">
            <v>14.26</v>
          </cell>
        </row>
        <row r="687">
          <cell r="F687" t="str">
            <v>IND_MLT_GR.APE.CORPORATE</v>
          </cell>
          <cell r="G687">
            <v>1645.71</v>
          </cell>
          <cell r="H687">
            <v>0.65</v>
          </cell>
          <cell r="I687">
            <v>654.25</v>
          </cell>
          <cell r="J687">
            <v>70.47</v>
          </cell>
          <cell r="K687">
            <v>0.22</v>
          </cell>
          <cell r="L687">
            <v>2.12</v>
          </cell>
          <cell r="M687">
            <v>304.19</v>
          </cell>
          <cell r="N687">
            <v>2.02</v>
          </cell>
          <cell r="O687">
            <v>52.73</v>
          </cell>
          <cell r="P687">
            <v>43.93</v>
          </cell>
          <cell r="Q687">
            <v>22.2</v>
          </cell>
          <cell r="T687">
            <v>8.19</v>
          </cell>
          <cell r="U687">
            <v>436.25</v>
          </cell>
        </row>
        <row r="688">
          <cell r="F688" t="str">
            <v>IND_MLT_GR.CHI</v>
          </cell>
          <cell r="G688">
            <v>1627.61</v>
          </cell>
          <cell r="H688">
            <v>0.47</v>
          </cell>
          <cell r="I688">
            <v>654.21</v>
          </cell>
          <cell r="J688">
            <v>58.73</v>
          </cell>
          <cell r="K688">
            <v>0.22</v>
          </cell>
          <cell r="L688">
            <v>2.2799999999999998</v>
          </cell>
          <cell r="M688">
            <v>300.58</v>
          </cell>
          <cell r="N688">
            <v>2.1</v>
          </cell>
          <cell r="O688">
            <v>53.97</v>
          </cell>
          <cell r="P688">
            <v>44.39</v>
          </cell>
          <cell r="Q688">
            <v>22</v>
          </cell>
          <cell r="R688">
            <v>49.31</v>
          </cell>
          <cell r="T688">
            <v>8.41</v>
          </cell>
          <cell r="U688">
            <v>483.73</v>
          </cell>
        </row>
        <row r="689">
          <cell r="F689" t="str">
            <v>IND_MLT_GR.CHI.CORPORATE</v>
          </cell>
          <cell r="G689">
            <v>1627.61</v>
          </cell>
          <cell r="H689">
            <v>0.47</v>
          </cell>
          <cell r="I689">
            <v>654.21</v>
          </cell>
          <cell r="J689">
            <v>58.73</v>
          </cell>
          <cell r="K689">
            <v>0.22</v>
          </cell>
          <cell r="L689">
            <v>2.2799999999999998</v>
          </cell>
          <cell r="M689">
            <v>300.58</v>
          </cell>
          <cell r="N689">
            <v>2.1</v>
          </cell>
          <cell r="O689">
            <v>53.97</v>
          </cell>
          <cell r="P689">
            <v>44.39</v>
          </cell>
          <cell r="Q689">
            <v>22</v>
          </cell>
          <cell r="R689">
            <v>49.31</v>
          </cell>
          <cell r="T689">
            <v>8.41</v>
          </cell>
          <cell r="U689">
            <v>483.73</v>
          </cell>
        </row>
        <row r="690">
          <cell r="F690" t="str">
            <v>IND_MLT_GR.MOV</v>
          </cell>
          <cell r="G690">
            <v>-18.100000000000001</v>
          </cell>
          <cell r="H690">
            <v>-38.729999999999997</v>
          </cell>
          <cell r="I690">
            <v>-0.04</v>
          </cell>
          <cell r="J690">
            <v>-11.74</v>
          </cell>
          <cell r="K690">
            <v>-68.61</v>
          </cell>
          <cell r="L690">
            <v>0.09</v>
          </cell>
          <cell r="M690">
            <v>-4.42</v>
          </cell>
          <cell r="N690">
            <v>-0.01</v>
          </cell>
          <cell r="O690">
            <v>-0.06</v>
          </cell>
          <cell r="P690">
            <v>-0.26</v>
          </cell>
          <cell r="Q690">
            <v>-0.05</v>
          </cell>
          <cell r="R690">
            <v>52.01</v>
          </cell>
          <cell r="U690">
            <v>47.3</v>
          </cell>
        </row>
        <row r="691">
          <cell r="F691" t="str">
            <v>IND_MLT_GR.MOV.CORPORATE</v>
          </cell>
          <cell r="G691">
            <v>-18.100000000000001</v>
          </cell>
          <cell r="H691">
            <v>0.21</v>
          </cell>
          <cell r="I691">
            <v>-0.04</v>
          </cell>
          <cell r="J691">
            <v>-11.74</v>
          </cell>
          <cell r="K691">
            <v>-68.61</v>
          </cell>
          <cell r="L691">
            <v>0.03</v>
          </cell>
          <cell r="M691">
            <v>8.65</v>
          </cell>
          <cell r="N691">
            <v>0.05</v>
          </cell>
          <cell r="O691">
            <v>0.56000000000000005</v>
          </cell>
          <cell r="P691">
            <v>0.96</v>
          </cell>
          <cell r="Q691">
            <v>0.92</v>
          </cell>
          <cell r="R691">
            <v>2.7</v>
          </cell>
          <cell r="U691">
            <v>14.08</v>
          </cell>
        </row>
        <row r="692">
          <cell r="F692" t="str">
            <v>IND_MLT_GR.STO</v>
          </cell>
          <cell r="G692">
            <v>1627.61</v>
          </cell>
          <cell r="H692">
            <v>370.71</v>
          </cell>
          <cell r="I692">
            <v>654.21</v>
          </cell>
          <cell r="J692">
            <v>58.73</v>
          </cell>
          <cell r="K692">
            <v>0</v>
          </cell>
          <cell r="L692">
            <v>0.79</v>
          </cell>
          <cell r="M692">
            <v>371.54</v>
          </cell>
          <cell r="N692">
            <v>0.02</v>
          </cell>
          <cell r="O692">
            <v>18.850000000000001</v>
          </cell>
          <cell r="P692">
            <v>11.42</v>
          </cell>
          <cell r="Q692">
            <v>3.4</v>
          </cell>
          <cell r="R692">
            <v>16.2</v>
          </cell>
          <cell r="U692">
            <v>428.63</v>
          </cell>
        </row>
        <row r="693">
          <cell r="F693" t="str">
            <v>IND_MLT_TZ</v>
          </cell>
          <cell r="G693">
            <v>500</v>
          </cell>
          <cell r="H693">
            <v>300</v>
          </cell>
          <cell r="I693">
            <v>13.25</v>
          </cell>
          <cell r="K693">
            <v>800</v>
          </cell>
          <cell r="L693">
            <v>3.14</v>
          </cell>
          <cell r="M693">
            <v>1496.73</v>
          </cell>
          <cell r="N693">
            <v>2.54</v>
          </cell>
          <cell r="O693">
            <v>243.52</v>
          </cell>
          <cell r="P693">
            <v>252.99</v>
          </cell>
          <cell r="Q693">
            <v>82.67</v>
          </cell>
          <cell r="R693">
            <v>132.31</v>
          </cell>
          <cell r="S693">
            <v>0.01</v>
          </cell>
          <cell r="T693">
            <v>10.220000000000001</v>
          </cell>
          <cell r="U693">
            <v>2260.7199999999998</v>
          </cell>
        </row>
        <row r="694">
          <cell r="F694" t="str">
            <v>IND_MLT_TZ.APE</v>
          </cell>
          <cell r="G694">
            <v>500</v>
          </cell>
          <cell r="I694">
            <v>13.25</v>
          </cell>
          <cell r="K694">
            <v>500</v>
          </cell>
          <cell r="L694">
            <v>0.06</v>
          </cell>
          <cell r="M694">
            <v>824.61</v>
          </cell>
          <cell r="N694">
            <v>0.41</v>
          </cell>
          <cell r="O694">
            <v>170.7</v>
          </cell>
          <cell r="P694">
            <v>197.17</v>
          </cell>
          <cell r="Q694">
            <v>57.28</v>
          </cell>
          <cell r="R694">
            <v>66.8</v>
          </cell>
          <cell r="S694">
            <v>0.01</v>
          </cell>
          <cell r="T694">
            <v>1.81</v>
          </cell>
          <cell r="U694">
            <v>1348.35</v>
          </cell>
        </row>
        <row r="695">
          <cell r="F695" t="str">
            <v>IND_MLT_TZ.CHI</v>
          </cell>
          <cell r="G695">
            <v>500</v>
          </cell>
          <cell r="H695">
            <v>0.47</v>
          </cell>
          <cell r="K695">
            <v>800</v>
          </cell>
          <cell r="L695">
            <v>2.2799999999999998</v>
          </cell>
          <cell r="M695">
            <v>300.58</v>
          </cell>
          <cell r="N695">
            <v>2.1</v>
          </cell>
          <cell r="O695">
            <v>53.97</v>
          </cell>
          <cell r="P695">
            <v>44.39</v>
          </cell>
          <cell r="Q695">
            <v>22</v>
          </cell>
          <cell r="R695">
            <v>49.31</v>
          </cell>
          <cell r="T695">
            <v>8.41</v>
          </cell>
          <cell r="U695">
            <v>483.73</v>
          </cell>
        </row>
        <row r="696">
          <cell r="F696" t="str">
            <v>IND_MLT_TZ.MOV</v>
          </cell>
          <cell r="G696">
            <v>4.0599999999999996</v>
          </cell>
          <cell r="H696">
            <v>300</v>
          </cell>
          <cell r="I696">
            <v>-1.71</v>
          </cell>
          <cell r="J696">
            <v>-0.08</v>
          </cell>
          <cell r="K696">
            <v>300</v>
          </cell>
          <cell r="L696">
            <v>54.55</v>
          </cell>
          <cell r="M696">
            <v>616.76</v>
          </cell>
          <cell r="N696">
            <v>33.380000000000003</v>
          </cell>
          <cell r="O696">
            <v>54.19</v>
          </cell>
          <cell r="P696">
            <v>26.24</v>
          </cell>
          <cell r="Q696">
            <v>35.42</v>
          </cell>
          <cell r="R696">
            <v>31.82</v>
          </cell>
          <cell r="S696">
            <v>-0.15</v>
          </cell>
          <cell r="T696">
            <v>0.64</v>
          </cell>
          <cell r="U696">
            <v>854.63</v>
          </cell>
        </row>
        <row r="697">
          <cell r="F697" t="str">
            <v>IND_MLT_TZ.STO</v>
          </cell>
          <cell r="G697">
            <v>500</v>
          </cell>
          <cell r="H697">
            <v>300</v>
          </cell>
          <cell r="I697">
            <v>-2.21</v>
          </cell>
          <cell r="J697">
            <v>-5.5</v>
          </cell>
          <cell r="K697">
            <v>800</v>
          </cell>
          <cell r="L697">
            <v>-175.06</v>
          </cell>
          <cell r="M697">
            <v>-25.27</v>
          </cell>
          <cell r="N697">
            <v>-23.41</v>
          </cell>
          <cell r="O697">
            <v>-63.24</v>
          </cell>
          <cell r="P697">
            <v>-142.37</v>
          </cell>
          <cell r="Q697">
            <v>-59.28</v>
          </cell>
          <cell r="R697">
            <v>-1.94</v>
          </cell>
          <cell r="S697">
            <v>0</v>
          </cell>
          <cell r="T697">
            <v>0.72</v>
          </cell>
          <cell r="U697">
            <v>-501.12</v>
          </cell>
        </row>
        <row r="698">
          <cell r="F698" t="str">
            <v>IND_TOT</v>
          </cell>
          <cell r="G698">
            <v>1204.1300000000001</v>
          </cell>
          <cell r="H698">
            <v>206.81</v>
          </cell>
          <cell r="I698">
            <v>566.95000000000005</v>
          </cell>
          <cell r="J698">
            <v>83</v>
          </cell>
          <cell r="K698">
            <v>2060.89</v>
          </cell>
          <cell r="L698">
            <v>0.49</v>
          </cell>
          <cell r="M698">
            <v>99.56</v>
          </cell>
          <cell r="N698">
            <v>-0.06</v>
          </cell>
          <cell r="O698">
            <v>28.96</v>
          </cell>
          <cell r="P698">
            <v>85.47</v>
          </cell>
          <cell r="Q698">
            <v>0.66</v>
          </cell>
          <cell r="R698">
            <v>6.84</v>
          </cell>
          <cell r="T698">
            <v>30.1</v>
          </cell>
          <cell r="U698">
            <v>264.44</v>
          </cell>
        </row>
        <row r="699">
          <cell r="F699" t="str">
            <v>IND_TZ_TOT</v>
          </cell>
          <cell r="G699">
            <v>500.24</v>
          </cell>
          <cell r="H699">
            <v>299.98</v>
          </cell>
          <cell r="I699">
            <v>-0.03</v>
          </cell>
          <cell r="J699">
            <v>-0.02</v>
          </cell>
          <cell r="K699">
            <v>800.17</v>
          </cell>
          <cell r="L699">
            <v>167.86</v>
          </cell>
          <cell r="M699">
            <v>491.72</v>
          </cell>
          <cell r="N699">
            <v>23.54</v>
          </cell>
          <cell r="O699">
            <v>92.19</v>
          </cell>
          <cell r="P699">
            <v>227.85</v>
          </cell>
          <cell r="Q699">
            <v>59.93</v>
          </cell>
          <cell r="R699">
            <v>32.229999999999997</v>
          </cell>
          <cell r="S699">
            <v>-0.15</v>
          </cell>
          <cell r="T699">
            <v>14.12</v>
          </cell>
          <cell r="U699">
            <v>1131.42</v>
          </cell>
        </row>
        <row r="700">
          <cell r="F700" t="str">
            <v>IND_TZ_TOT.APE</v>
          </cell>
          <cell r="G700">
            <v>500.07</v>
          </cell>
          <cell r="H700">
            <v>-0.02</v>
          </cell>
          <cell r="I700">
            <v>-0.28999999999999998</v>
          </cell>
          <cell r="J700">
            <v>-0.02</v>
          </cell>
          <cell r="K700">
            <v>500.03</v>
          </cell>
          <cell r="L700">
            <v>-7.69</v>
          </cell>
          <cell r="M700">
            <v>366.89</v>
          </cell>
          <cell r="N700">
            <v>0.19</v>
          </cell>
          <cell r="O700">
            <v>-0.01</v>
          </cell>
          <cell r="P700">
            <v>0.01</v>
          </cell>
          <cell r="Q700">
            <v>-0.01</v>
          </cell>
          <cell r="R700">
            <v>23.45</v>
          </cell>
          <cell r="S700">
            <v>-0.15</v>
          </cell>
          <cell r="T700">
            <v>-15.26</v>
          </cell>
          <cell r="U700">
            <v>365.86</v>
          </cell>
        </row>
        <row r="701">
          <cell r="F701" t="str">
            <v>IND_TZ_TOT.CHI</v>
          </cell>
          <cell r="G701">
            <v>500.24</v>
          </cell>
          <cell r="H701">
            <v>299.98</v>
          </cell>
          <cell r="I701">
            <v>-0.03</v>
          </cell>
          <cell r="J701">
            <v>-0.02</v>
          </cell>
          <cell r="K701">
            <v>800.17</v>
          </cell>
          <cell r="L701">
            <v>-175.06</v>
          </cell>
          <cell r="M701">
            <v>-25.27</v>
          </cell>
          <cell r="N701">
            <v>-23.41</v>
          </cell>
          <cell r="O701">
            <v>-63.24</v>
          </cell>
          <cell r="P701">
            <v>-142.37</v>
          </cell>
          <cell r="Q701">
            <v>-59.28</v>
          </cell>
          <cell r="R701">
            <v>-1.94</v>
          </cell>
          <cell r="S701">
            <v>0</v>
          </cell>
          <cell r="T701">
            <v>0.72</v>
          </cell>
          <cell r="U701">
            <v>-501.12</v>
          </cell>
        </row>
        <row r="702">
          <cell r="F702" t="str">
            <v>IND_TZ_TOT.MOV</v>
          </cell>
          <cell r="G702">
            <v>0.17</v>
          </cell>
          <cell r="H702">
            <v>300</v>
          </cell>
          <cell r="I702">
            <v>-0.03</v>
          </cell>
          <cell r="K702">
            <v>300.14</v>
          </cell>
          <cell r="L702">
            <v>0.49</v>
          </cell>
          <cell r="M702">
            <v>99.56</v>
          </cell>
          <cell r="N702">
            <v>-0.06</v>
          </cell>
          <cell r="O702">
            <v>28.96</v>
          </cell>
          <cell r="P702">
            <v>85.47</v>
          </cell>
          <cell r="Q702">
            <v>0.66</v>
          </cell>
          <cell r="R702">
            <v>6.84</v>
          </cell>
          <cell r="T702">
            <v>30.1</v>
          </cell>
          <cell r="U702">
            <v>264.44</v>
          </cell>
        </row>
        <row r="703">
          <cell r="F703" t="str">
            <v>IND_TZ_TOT.STO</v>
          </cell>
          <cell r="G703">
            <v>500.24</v>
          </cell>
          <cell r="H703">
            <v>299.98</v>
          </cell>
          <cell r="I703">
            <v>-0.03</v>
          </cell>
          <cell r="J703">
            <v>-0.02</v>
          </cell>
          <cell r="K703">
            <v>800.17</v>
          </cell>
          <cell r="L703">
            <v>167.86</v>
          </cell>
          <cell r="M703">
            <v>491.72</v>
          </cell>
          <cell r="N703">
            <v>23.54</v>
          </cell>
          <cell r="O703">
            <v>92.19</v>
          </cell>
          <cell r="P703">
            <v>227.85</v>
          </cell>
          <cell r="Q703">
            <v>59.93</v>
          </cell>
          <cell r="R703">
            <v>32.229999999999997</v>
          </cell>
          <cell r="S703">
            <v>-0.15</v>
          </cell>
          <cell r="T703">
            <v>14.12</v>
          </cell>
          <cell r="U703">
            <v>1131.42</v>
          </cell>
        </row>
        <row r="704">
          <cell r="F704" t="str">
            <v>INDBTTZ_EB</v>
          </cell>
          <cell r="G704">
            <v>0.24</v>
          </cell>
          <cell r="H704">
            <v>-0.02</v>
          </cell>
          <cell r="I704">
            <v>-0.03</v>
          </cell>
          <cell r="J704">
            <v>-0.02</v>
          </cell>
          <cell r="K704">
            <v>0.17</v>
          </cell>
          <cell r="L704">
            <v>-7.69</v>
          </cell>
          <cell r="M704">
            <v>366.89</v>
          </cell>
          <cell r="N704">
            <v>0.19</v>
          </cell>
          <cell r="O704">
            <v>-0.01</v>
          </cell>
          <cell r="P704">
            <v>0.01</v>
          </cell>
          <cell r="Q704">
            <v>-0.01</v>
          </cell>
          <cell r="R704">
            <v>23.45</v>
          </cell>
          <cell r="S704">
            <v>-0.15</v>
          </cell>
          <cell r="T704">
            <v>-15.26</v>
          </cell>
          <cell r="U704">
            <v>365.86</v>
          </cell>
        </row>
        <row r="705">
          <cell r="F705" t="str">
            <v>INDMLTTZ_EB</v>
          </cell>
          <cell r="G705">
            <v>500</v>
          </cell>
          <cell r="H705">
            <v>300</v>
          </cell>
          <cell r="K705">
            <v>800</v>
          </cell>
          <cell r="L705">
            <v>11.38</v>
          </cell>
          <cell r="U705">
            <v>11.38</v>
          </cell>
        </row>
        <row r="706">
          <cell r="F706" t="str">
            <v>INDTZTOT_EB</v>
          </cell>
          <cell r="G706">
            <v>1204.1300000000001</v>
          </cell>
          <cell r="H706">
            <v>206.81</v>
          </cell>
          <cell r="I706">
            <v>566.95000000000005</v>
          </cell>
          <cell r="J706">
            <v>83</v>
          </cell>
          <cell r="K706">
            <v>2060.89</v>
          </cell>
          <cell r="L706">
            <v>11.38</v>
          </cell>
          <cell r="U706">
            <v>11.38</v>
          </cell>
        </row>
        <row r="707">
          <cell r="F707" t="str">
            <v>INV_IMM_MAT</v>
          </cell>
          <cell r="G707">
            <v>99.56</v>
          </cell>
          <cell r="H707">
            <v>0.04</v>
          </cell>
          <cell r="I707">
            <v>93.28</v>
          </cell>
          <cell r="J707">
            <v>1.1000000000000001</v>
          </cell>
          <cell r="K707">
            <v>223.72</v>
          </cell>
          <cell r="L707">
            <v>0.77</v>
          </cell>
          <cell r="M707">
            <v>29.21</v>
          </cell>
          <cell r="N707">
            <v>0.24</v>
          </cell>
          <cell r="O707">
            <v>6.37</v>
          </cell>
          <cell r="P707">
            <v>5.43</v>
          </cell>
          <cell r="Q707">
            <v>3.23</v>
          </cell>
          <cell r="R707">
            <v>21</v>
          </cell>
          <cell r="T707">
            <v>0.53</v>
          </cell>
          <cell r="U707">
            <v>66.819999999999993</v>
          </cell>
        </row>
        <row r="708">
          <cell r="F708" t="str">
            <v>MAG_TOT</v>
          </cell>
          <cell r="G708">
            <v>301.70999999999998</v>
          </cell>
          <cell r="H708">
            <v>0.05</v>
          </cell>
          <cell r="I708">
            <v>60.13</v>
          </cell>
          <cell r="J708">
            <v>32.79</v>
          </cell>
          <cell r="K708">
            <v>4.58</v>
          </cell>
          <cell r="L708">
            <v>0.37</v>
          </cell>
          <cell r="M708">
            <v>34.17</v>
          </cell>
          <cell r="N708">
            <v>0.27</v>
          </cell>
          <cell r="O708">
            <v>7.2</v>
          </cell>
          <cell r="P708">
            <v>6.05</v>
          </cell>
          <cell r="Q708">
            <v>3.67</v>
          </cell>
          <cell r="T708">
            <v>0.54</v>
          </cell>
          <cell r="U708">
            <v>56.9</v>
          </cell>
        </row>
        <row r="709">
          <cell r="F709" t="str">
            <v>MAG_TOT.APE</v>
          </cell>
          <cell r="G709">
            <v>325.45</v>
          </cell>
          <cell r="H709">
            <v>0.04</v>
          </cell>
          <cell r="I709">
            <v>65.08</v>
          </cell>
          <cell r="J709">
            <v>42.43</v>
          </cell>
          <cell r="K709">
            <v>435</v>
          </cell>
          <cell r="L709">
            <v>0.77</v>
          </cell>
          <cell r="M709">
            <v>29.21</v>
          </cell>
          <cell r="N709">
            <v>0.24</v>
          </cell>
          <cell r="O709">
            <v>6.37</v>
          </cell>
          <cell r="P709">
            <v>5.43</v>
          </cell>
          <cell r="Q709">
            <v>3.23</v>
          </cell>
          <cell r="R709">
            <v>21</v>
          </cell>
          <cell r="T709">
            <v>0.53</v>
          </cell>
          <cell r="U709">
            <v>66.819999999999993</v>
          </cell>
        </row>
        <row r="710">
          <cell r="F710" t="str">
            <v>MAG_TOT.CHI</v>
          </cell>
          <cell r="G710">
            <v>301.70999999999998</v>
          </cell>
          <cell r="H710">
            <v>-0.01</v>
          </cell>
          <cell r="I710">
            <v>60.13</v>
          </cell>
          <cell r="J710">
            <v>32.79</v>
          </cell>
          <cell r="K710">
            <v>-4.58</v>
          </cell>
          <cell r="L710">
            <v>0.4</v>
          </cell>
          <cell r="M710">
            <v>-4.96</v>
          </cell>
          <cell r="N710">
            <v>-0.03</v>
          </cell>
          <cell r="O710">
            <v>-0.83</v>
          </cell>
          <cell r="P710">
            <v>-0.62</v>
          </cell>
          <cell r="Q710">
            <v>-0.44</v>
          </cell>
          <cell r="R710">
            <v>21</v>
          </cell>
          <cell r="T710">
            <v>-0.01</v>
          </cell>
          <cell r="U710">
            <v>9.92</v>
          </cell>
        </row>
        <row r="711">
          <cell r="F711" t="str">
            <v>MAG_TOT.MOV</v>
          </cell>
          <cell r="G711">
            <v>-23.74</v>
          </cell>
          <cell r="H711">
            <v>0.04</v>
          </cell>
          <cell r="I711">
            <v>-4.95</v>
          </cell>
          <cell r="J711">
            <v>-9.64</v>
          </cell>
          <cell r="K711">
            <v>-38.5</v>
          </cell>
          <cell r="L711">
            <v>0.77</v>
          </cell>
          <cell r="M711">
            <v>29.21</v>
          </cell>
          <cell r="N711">
            <v>0.24</v>
          </cell>
          <cell r="O711">
            <v>6.37</v>
          </cell>
          <cell r="P711">
            <v>5.43</v>
          </cell>
          <cell r="Q711">
            <v>3.23</v>
          </cell>
          <cell r="R711">
            <v>21</v>
          </cell>
          <cell r="T711">
            <v>0.53</v>
          </cell>
          <cell r="U711">
            <v>66.819999999999993</v>
          </cell>
        </row>
        <row r="712">
          <cell r="F712" t="str">
            <v>MAG_TOT.STO</v>
          </cell>
          <cell r="G712">
            <v>301.70999999999998</v>
          </cell>
          <cell r="H712">
            <v>1.87</v>
          </cell>
          <cell r="I712">
            <v>60.13</v>
          </cell>
          <cell r="J712">
            <v>32.79</v>
          </cell>
          <cell r="K712">
            <v>396.5</v>
          </cell>
          <cell r="L712">
            <v>21.19</v>
          </cell>
          <cell r="M712">
            <v>13359.08</v>
          </cell>
          <cell r="N712">
            <v>2.12</v>
          </cell>
          <cell r="O712">
            <v>1830.29</v>
          </cell>
          <cell r="P712">
            <v>1553.78</v>
          </cell>
          <cell r="Q712">
            <v>530.69000000000005</v>
          </cell>
          <cell r="R712">
            <v>1476.42</v>
          </cell>
          <cell r="S712">
            <v>0.21</v>
          </cell>
          <cell r="T712">
            <v>30.1</v>
          </cell>
          <cell r="U712">
            <v>19664.14</v>
          </cell>
        </row>
        <row r="713">
          <cell r="F713" t="str">
            <v>MAGTOT_EB</v>
          </cell>
          <cell r="G713">
            <v>301.70999999999998</v>
          </cell>
          <cell r="H713">
            <v>1.87</v>
          </cell>
          <cell r="I713">
            <v>60.13</v>
          </cell>
          <cell r="J713">
            <v>32.79</v>
          </cell>
          <cell r="K713">
            <v>396.5</v>
          </cell>
          <cell r="L713">
            <v>21.19</v>
          </cell>
          <cell r="M713">
            <v>13359.08</v>
          </cell>
          <cell r="N713">
            <v>2.12</v>
          </cell>
          <cell r="O713">
            <v>1830.29</v>
          </cell>
          <cell r="P713">
            <v>1553.78</v>
          </cell>
          <cell r="Q713">
            <v>530.69000000000005</v>
          </cell>
          <cell r="R713">
            <v>1476.42</v>
          </cell>
          <cell r="S713">
            <v>0.21</v>
          </cell>
          <cell r="T713">
            <v>30.1</v>
          </cell>
          <cell r="U713">
            <v>19664.14</v>
          </cell>
        </row>
        <row r="714">
          <cell r="F714" t="str">
            <v>MAT_APP</v>
          </cell>
          <cell r="G714">
            <v>7.79</v>
          </cell>
          <cell r="H714">
            <v>1.87</v>
          </cell>
          <cell r="I714">
            <v>4.51</v>
          </cell>
          <cell r="J714">
            <v>1.45</v>
          </cell>
          <cell r="K714">
            <v>15.62</v>
          </cell>
          <cell r="L714">
            <v>1.93</v>
          </cell>
          <cell r="M714">
            <v>1486.75</v>
          </cell>
          <cell r="N714">
            <v>0.24</v>
          </cell>
          <cell r="O714">
            <v>61.1</v>
          </cell>
          <cell r="P714">
            <v>6.79</v>
          </cell>
          <cell r="Q714">
            <v>3.81</v>
          </cell>
          <cell r="R714">
            <v>21</v>
          </cell>
          <cell r="S714">
            <v>0.19</v>
          </cell>
          <cell r="T714">
            <v>0.53</v>
          </cell>
          <cell r="U714">
            <v>1770.35</v>
          </cell>
        </row>
        <row r="715">
          <cell r="F715" t="str">
            <v>MAT_APP.APE</v>
          </cell>
          <cell r="G715">
            <v>5.7</v>
          </cell>
          <cell r="H715">
            <v>2.04</v>
          </cell>
          <cell r="I715">
            <v>3.61</v>
          </cell>
          <cell r="J715">
            <v>1.35</v>
          </cell>
          <cell r="K715">
            <v>12.7</v>
          </cell>
          <cell r="L715">
            <v>16.149999999999999</v>
          </cell>
          <cell r="M715">
            <v>263.45</v>
          </cell>
          <cell r="N715">
            <v>1.62</v>
          </cell>
          <cell r="O715">
            <v>58.47</v>
          </cell>
          <cell r="P715">
            <v>51.1</v>
          </cell>
          <cell r="Q715">
            <v>27.68</v>
          </cell>
          <cell r="R715">
            <v>30.92</v>
          </cell>
          <cell r="S715">
            <v>0.02</v>
          </cell>
          <cell r="T715">
            <v>4.1500000000000004</v>
          </cell>
          <cell r="U715">
            <v>689.83</v>
          </cell>
        </row>
        <row r="716">
          <cell r="F716" t="str">
            <v>MAT_APP.CHI</v>
          </cell>
          <cell r="G716">
            <v>7.79</v>
          </cell>
          <cell r="H716">
            <v>1.87</v>
          </cell>
          <cell r="I716">
            <v>4.51</v>
          </cell>
          <cell r="J716">
            <v>1.45</v>
          </cell>
          <cell r="K716">
            <v>15.62</v>
          </cell>
          <cell r="L716">
            <v>1.4</v>
          </cell>
          <cell r="M716">
            <v>11756.85</v>
          </cell>
          <cell r="N716">
            <v>0.04</v>
          </cell>
          <cell r="O716">
            <v>1555.37</v>
          </cell>
          <cell r="P716">
            <v>1769.21</v>
          </cell>
          <cell r="Q716">
            <v>638.37</v>
          </cell>
          <cell r="R716">
            <v>420.38</v>
          </cell>
          <cell r="T716">
            <v>21.5</v>
          </cell>
          <cell r="U716">
            <v>16221.64</v>
          </cell>
        </row>
        <row r="717">
          <cell r="F717" t="str">
            <v>MAT_APP.MOV</v>
          </cell>
          <cell r="G717">
            <v>2.09</v>
          </cell>
          <cell r="H717">
            <v>-0.17</v>
          </cell>
          <cell r="I717">
            <v>-0.49</v>
          </cell>
          <cell r="J717">
            <v>0.1</v>
          </cell>
          <cell r="K717">
            <v>2.92</v>
          </cell>
          <cell r="M717">
            <v>-39.94</v>
          </cell>
          <cell r="P717">
            <v>-44.04</v>
          </cell>
          <cell r="Q717">
            <v>-0.01</v>
          </cell>
          <cell r="R717">
            <v>406.37</v>
          </cell>
          <cell r="T717">
            <v>3.93</v>
          </cell>
          <cell r="U717">
            <v>326.38</v>
          </cell>
        </row>
        <row r="718">
          <cell r="F718" t="str">
            <v>MAT_APP.STO</v>
          </cell>
          <cell r="G718">
            <v>7.79</v>
          </cell>
          <cell r="H718">
            <v>1.87</v>
          </cell>
          <cell r="I718">
            <v>4.51</v>
          </cell>
          <cell r="J718">
            <v>1.45</v>
          </cell>
          <cell r="K718">
            <v>15.62</v>
          </cell>
          <cell r="L718">
            <v>0.41</v>
          </cell>
          <cell r="M718">
            <v>222.02</v>
          </cell>
          <cell r="N718">
            <v>0.01</v>
          </cell>
          <cell r="O718">
            <v>36.21</v>
          </cell>
          <cell r="P718">
            <v>29.95</v>
          </cell>
          <cell r="Q718">
            <v>11.57</v>
          </cell>
          <cell r="R718">
            <v>14.01</v>
          </cell>
          <cell r="T718">
            <v>0.44</v>
          </cell>
          <cell r="U718">
            <v>318.13</v>
          </cell>
        </row>
        <row r="719">
          <cell r="F719" t="str">
            <v>MATAPP_EB</v>
          </cell>
          <cell r="G719">
            <v>7.79</v>
          </cell>
          <cell r="H719">
            <v>1.87</v>
          </cell>
          <cell r="I719">
            <v>4.51</v>
          </cell>
          <cell r="J719">
            <v>1.45</v>
          </cell>
          <cell r="K719">
            <v>15.62</v>
          </cell>
          <cell r="L719">
            <v>0.99</v>
          </cell>
          <cell r="M719">
            <v>11574.77</v>
          </cell>
          <cell r="N719">
            <v>0.03</v>
          </cell>
          <cell r="O719">
            <v>1519.16</v>
          </cell>
          <cell r="P719">
            <v>1783.3</v>
          </cell>
          <cell r="Q719">
            <v>626.80999999999995</v>
          </cell>
          <cell r="T719">
            <v>17.13</v>
          </cell>
          <cell r="U719">
            <v>15577.13</v>
          </cell>
        </row>
        <row r="720">
          <cell r="F720" t="str">
            <v>MIN_PLU</v>
          </cell>
          <cell r="G720">
            <v>44.46</v>
          </cell>
          <cell r="H720">
            <v>1.88</v>
          </cell>
          <cell r="I720">
            <v>2.15</v>
          </cell>
          <cell r="K720">
            <v>2.15</v>
          </cell>
          <cell r="L720">
            <v>1.4</v>
          </cell>
          <cell r="M720">
            <v>11756.85</v>
          </cell>
          <cell r="N720">
            <v>0.04</v>
          </cell>
          <cell r="O720">
            <v>1555.37</v>
          </cell>
          <cell r="P720">
            <v>1769.21</v>
          </cell>
          <cell r="Q720">
            <v>638.37</v>
          </cell>
          <cell r="R720">
            <v>420.38</v>
          </cell>
          <cell r="T720">
            <v>21.5</v>
          </cell>
          <cell r="U720">
            <v>16221.64</v>
          </cell>
        </row>
        <row r="721">
          <cell r="F721" t="str">
            <v>MINUS_SPR_GR</v>
          </cell>
          <cell r="G721">
            <v>44.46</v>
          </cell>
          <cell r="H721">
            <v>0.09</v>
          </cell>
          <cell r="I721">
            <v>12.18</v>
          </cell>
          <cell r="K721">
            <v>0.09</v>
          </cell>
          <cell r="L721">
            <v>1.4</v>
          </cell>
          <cell r="M721">
            <v>11756.85</v>
          </cell>
          <cell r="N721">
            <v>0.04</v>
          </cell>
          <cell r="O721">
            <v>1555.37</v>
          </cell>
          <cell r="P721">
            <v>1769.21</v>
          </cell>
          <cell r="Q721">
            <v>638.37</v>
          </cell>
          <cell r="R721">
            <v>420.38</v>
          </cell>
          <cell r="T721">
            <v>21.5</v>
          </cell>
          <cell r="U721">
            <v>16221.64</v>
          </cell>
        </row>
        <row r="722">
          <cell r="F722" t="str">
            <v>MINUS_SPR_GR.EN_PROD</v>
          </cell>
          <cell r="G722">
            <v>44.46</v>
          </cell>
          <cell r="H722">
            <v>0.04</v>
          </cell>
          <cell r="I722">
            <v>12.18</v>
          </cell>
          <cell r="K722">
            <v>0.04</v>
          </cell>
          <cell r="L722">
            <v>1.4</v>
          </cell>
          <cell r="M722">
            <v>11756.85</v>
          </cell>
          <cell r="N722">
            <v>0.04</v>
          </cell>
          <cell r="O722">
            <v>1555.37</v>
          </cell>
          <cell r="P722">
            <v>1769.21</v>
          </cell>
          <cell r="Q722">
            <v>638.37</v>
          </cell>
          <cell r="R722">
            <v>420.38</v>
          </cell>
          <cell r="T722">
            <v>21.5</v>
          </cell>
          <cell r="U722">
            <v>16221.64</v>
          </cell>
        </row>
        <row r="723">
          <cell r="F723" t="str">
            <v>MINUS_SPR_GR.SEI</v>
          </cell>
          <cell r="G723">
            <v>228.93</v>
          </cell>
          <cell r="H723">
            <v>0.02</v>
          </cell>
          <cell r="I723">
            <v>204.86</v>
          </cell>
          <cell r="K723">
            <v>0.02</v>
          </cell>
          <cell r="L723">
            <v>3.11</v>
          </cell>
          <cell r="M723">
            <v>11608.88</v>
          </cell>
          <cell r="N723">
            <v>0.26</v>
          </cell>
          <cell r="O723">
            <v>1710.72</v>
          </cell>
          <cell r="P723">
            <v>1495.89</v>
          </cell>
          <cell r="Q723">
            <v>499.2</v>
          </cell>
          <cell r="R723">
            <v>1424.5</v>
          </cell>
          <cell r="T723">
            <v>25.42</v>
          </cell>
          <cell r="U723">
            <v>17203.96</v>
          </cell>
        </row>
        <row r="724">
          <cell r="F724" t="str">
            <v>MINUS_SPR_GR.WIND</v>
          </cell>
          <cell r="G724">
            <v>273.39</v>
          </cell>
          <cell r="H724">
            <v>0.03</v>
          </cell>
          <cell r="I724">
            <v>180.32</v>
          </cell>
          <cell r="K724">
            <v>0.03</v>
          </cell>
          <cell r="L724">
            <v>4.51</v>
          </cell>
          <cell r="M724">
            <v>22520.54</v>
          </cell>
          <cell r="N724">
            <v>0.28999999999999998</v>
          </cell>
          <cell r="O724">
            <v>3081.49</v>
          </cell>
          <cell r="P724">
            <v>3112.14</v>
          </cell>
          <cell r="Q724">
            <v>1129.45</v>
          </cell>
          <cell r="R724">
            <v>1808.33</v>
          </cell>
          <cell r="T724">
            <v>46.92</v>
          </cell>
          <cell r="U724">
            <v>32161.45</v>
          </cell>
        </row>
        <row r="725">
          <cell r="F725" t="str">
            <v>MINUS_SPR_TOT</v>
          </cell>
          <cell r="G725">
            <v>2.23</v>
          </cell>
          <cell r="H725">
            <v>0.41</v>
          </cell>
          <cell r="I725">
            <v>-0.03</v>
          </cell>
          <cell r="K725">
            <v>3.51</v>
          </cell>
          <cell r="L725">
            <v>0.4</v>
          </cell>
          <cell r="M725">
            <v>-63.62</v>
          </cell>
          <cell r="O725">
            <v>42.8</v>
          </cell>
          <cell r="P725">
            <v>-53.24</v>
          </cell>
          <cell r="Q725">
            <v>0.24</v>
          </cell>
          <cell r="R725">
            <v>1801.49</v>
          </cell>
          <cell r="T725">
            <v>4.1399999999999997</v>
          </cell>
          <cell r="U725">
            <v>1773.08</v>
          </cell>
        </row>
        <row r="726">
          <cell r="F726" t="str">
            <v>MINUS_SPR_TZ</v>
          </cell>
          <cell r="G726">
            <v>2.23</v>
          </cell>
          <cell r="H726">
            <v>0.32</v>
          </cell>
          <cell r="I726">
            <v>0.87</v>
          </cell>
          <cell r="K726">
            <v>3.42</v>
          </cell>
          <cell r="L726">
            <v>4.1100000000000003</v>
          </cell>
          <cell r="M726">
            <v>22568.46</v>
          </cell>
          <cell r="N726">
            <v>0.14000000000000001</v>
          </cell>
          <cell r="O726">
            <v>3035.32</v>
          </cell>
          <cell r="P726">
            <v>3161.73</v>
          </cell>
          <cell r="Q726">
            <v>1129.07</v>
          </cell>
          <cell r="T726">
            <v>42.78</v>
          </cell>
          <cell r="U726">
            <v>30355.59</v>
          </cell>
        </row>
        <row r="727">
          <cell r="F727" t="str">
            <v>MOL</v>
          </cell>
          <cell r="G727">
            <v>716.34</v>
          </cell>
          <cell r="H727">
            <v>83.98</v>
          </cell>
          <cell r="I727">
            <v>119.52</v>
          </cell>
          <cell r="J727">
            <v>36.520000000000003</v>
          </cell>
          <cell r="K727">
            <v>1.9</v>
          </cell>
          <cell r="L727">
            <v>4.51</v>
          </cell>
          <cell r="M727">
            <v>22520.54</v>
          </cell>
          <cell r="N727">
            <v>0.28999999999999998</v>
          </cell>
          <cell r="O727">
            <v>3081.49</v>
          </cell>
          <cell r="P727">
            <v>3112.14</v>
          </cell>
          <cell r="Q727">
            <v>1129.45</v>
          </cell>
          <cell r="R727">
            <v>1808.33</v>
          </cell>
          <cell r="T727">
            <v>46.92</v>
          </cell>
          <cell r="U727">
            <v>32161.45</v>
          </cell>
        </row>
        <row r="728">
          <cell r="F728" t="str">
            <v>MOL_EB</v>
          </cell>
          <cell r="G728">
            <v>716.34</v>
          </cell>
          <cell r="H728">
            <v>83.98</v>
          </cell>
          <cell r="I728">
            <v>119.52</v>
          </cell>
          <cell r="J728">
            <v>36.520000000000003</v>
          </cell>
          <cell r="K728">
            <v>956.36</v>
          </cell>
          <cell r="M728">
            <v>15.7</v>
          </cell>
          <cell r="N728">
            <v>0.15</v>
          </cell>
          <cell r="O728">
            <v>3.37</v>
          </cell>
          <cell r="P728">
            <v>3.65</v>
          </cell>
          <cell r="Q728">
            <v>0.14000000000000001</v>
          </cell>
          <cell r="R728">
            <v>6.84</v>
          </cell>
          <cell r="U728">
            <v>32.78</v>
          </cell>
        </row>
        <row r="729">
          <cell r="F729" t="str">
            <v>MOL_ONFIN</v>
          </cell>
          <cell r="G729">
            <v>2834.74</v>
          </cell>
          <cell r="H729">
            <v>1930.62</v>
          </cell>
          <cell r="I729">
            <v>1313.41</v>
          </cell>
          <cell r="J729">
            <v>3043.33</v>
          </cell>
          <cell r="K729">
            <v>1.9</v>
          </cell>
          <cell r="L729">
            <v>4.51</v>
          </cell>
          <cell r="M729">
            <v>22520.54</v>
          </cell>
          <cell r="N729">
            <v>0.28999999999999998</v>
          </cell>
          <cell r="O729">
            <v>3081.49</v>
          </cell>
          <cell r="P729">
            <v>3112.14</v>
          </cell>
          <cell r="Q729">
            <v>1129.45</v>
          </cell>
          <cell r="R729">
            <v>1808.33</v>
          </cell>
          <cell r="T729">
            <v>46.92</v>
          </cell>
          <cell r="U729">
            <v>32161.45</v>
          </cell>
        </row>
        <row r="730">
          <cell r="F730" t="str">
            <v>OF_GR</v>
          </cell>
          <cell r="G730">
            <v>26.88</v>
          </cell>
          <cell r="H730">
            <v>5.48</v>
          </cell>
          <cell r="I730">
            <v>9.34</v>
          </cell>
          <cell r="J730">
            <v>1.22</v>
          </cell>
          <cell r="K730">
            <v>1.9</v>
          </cell>
          <cell r="L730">
            <v>3.11</v>
          </cell>
          <cell r="M730">
            <v>10763.69</v>
          </cell>
          <cell r="N730">
            <v>0.26</v>
          </cell>
          <cell r="O730">
            <v>1526.13</v>
          </cell>
          <cell r="P730">
            <v>1342.93</v>
          </cell>
          <cell r="Q730">
            <v>491.08</v>
          </cell>
          <cell r="R730">
            <v>1387.95</v>
          </cell>
          <cell r="T730">
            <v>25.42</v>
          </cell>
          <cell r="U730">
            <v>15939.83</v>
          </cell>
        </row>
        <row r="731">
          <cell r="F731" t="str">
            <v>OF_GR.CORPORATE</v>
          </cell>
          <cell r="G731">
            <v>26.88</v>
          </cell>
          <cell r="H731">
            <v>5.48</v>
          </cell>
          <cell r="I731">
            <v>9.34</v>
          </cell>
          <cell r="J731">
            <v>1.22</v>
          </cell>
          <cell r="K731">
            <v>20.71</v>
          </cell>
          <cell r="L731">
            <v>14.61</v>
          </cell>
          <cell r="M731">
            <v>0.3</v>
          </cell>
          <cell r="N731">
            <v>0.16</v>
          </cell>
          <cell r="O731">
            <v>0.44</v>
          </cell>
          <cell r="R731">
            <v>3.32</v>
          </cell>
          <cell r="S731">
            <v>0.02</v>
          </cell>
          <cell r="U731">
            <v>144.38</v>
          </cell>
        </row>
        <row r="732">
          <cell r="F732" t="str">
            <v>OF_NETTI</v>
          </cell>
          <cell r="G732">
            <v>25.27</v>
          </cell>
          <cell r="H732">
            <v>4.3499999999999996</v>
          </cell>
          <cell r="I732">
            <v>-1.89</v>
          </cell>
          <cell r="J732">
            <v>1.2</v>
          </cell>
          <cell r="K732">
            <v>39.92</v>
          </cell>
          <cell r="L732">
            <v>0.12</v>
          </cell>
          <cell r="R732">
            <v>8.2200000000000006</v>
          </cell>
          <cell r="U732">
            <v>7.08</v>
          </cell>
        </row>
        <row r="733">
          <cell r="F733" t="str">
            <v>OF_NETTI_EB</v>
          </cell>
          <cell r="G733">
            <v>25.27</v>
          </cell>
          <cell r="H733">
            <v>4.3499999999999996</v>
          </cell>
          <cell r="I733">
            <v>9.1</v>
          </cell>
          <cell r="J733">
            <v>1.2</v>
          </cell>
          <cell r="K733">
            <v>39.92</v>
          </cell>
          <cell r="L733">
            <v>0.01</v>
          </cell>
          <cell r="M733">
            <v>7.0000000000000007E-2</v>
          </cell>
          <cell r="R733">
            <v>4.9000000000000004</v>
          </cell>
          <cell r="S733">
            <v>0</v>
          </cell>
          <cell r="U733">
            <v>6.46</v>
          </cell>
        </row>
        <row r="734">
          <cell r="F734" t="str">
            <v>OF_TOT</v>
          </cell>
          <cell r="G734">
            <v>31.64</v>
          </cell>
          <cell r="H734">
            <v>7.35</v>
          </cell>
          <cell r="I734">
            <v>9.34</v>
          </cell>
          <cell r="J734">
            <v>1.22</v>
          </cell>
          <cell r="K734">
            <v>20.71</v>
          </cell>
          <cell r="L734">
            <v>14.5</v>
          </cell>
          <cell r="M734">
            <v>0.35</v>
          </cell>
          <cell r="N734">
            <v>0.01</v>
          </cell>
          <cell r="O734">
            <v>0.44</v>
          </cell>
          <cell r="S734">
            <v>0.02</v>
          </cell>
          <cell r="U734">
            <v>143.46</v>
          </cell>
        </row>
        <row r="735">
          <cell r="F735" t="str">
            <v>OF_TZ</v>
          </cell>
          <cell r="G735">
            <v>4.76</v>
          </cell>
          <cell r="H735">
            <v>1.87</v>
          </cell>
          <cell r="I735">
            <v>41.28</v>
          </cell>
          <cell r="K735">
            <v>6.63</v>
          </cell>
          <cell r="L735">
            <v>14.61</v>
          </cell>
          <cell r="M735">
            <v>0.3</v>
          </cell>
          <cell r="N735">
            <v>0.16</v>
          </cell>
          <cell r="O735">
            <v>0.44</v>
          </cell>
          <cell r="R735">
            <v>3.32</v>
          </cell>
          <cell r="S735">
            <v>0.02</v>
          </cell>
          <cell r="U735">
            <v>144.38</v>
          </cell>
        </row>
        <row r="736">
          <cell r="F736" t="str">
            <v>OFNETTI_EB</v>
          </cell>
          <cell r="G736">
            <v>25.27</v>
          </cell>
          <cell r="H736">
            <v>4.3499999999999996</v>
          </cell>
          <cell r="I736">
            <v>9.1</v>
          </cell>
          <cell r="J736">
            <v>1.2</v>
          </cell>
          <cell r="K736">
            <v>39.92</v>
          </cell>
          <cell r="M736">
            <v>0.02</v>
          </cell>
          <cell r="N736">
            <v>0.15</v>
          </cell>
          <cell r="U736">
            <v>0.3</v>
          </cell>
        </row>
        <row r="737">
          <cell r="F737" t="str">
            <v>OFTOT_EB</v>
          </cell>
          <cell r="G737">
            <v>31.64</v>
          </cell>
          <cell r="H737">
            <v>7.35</v>
          </cell>
          <cell r="I737">
            <v>9.34</v>
          </cell>
          <cell r="J737">
            <v>1.22</v>
          </cell>
          <cell r="K737">
            <v>20.71</v>
          </cell>
          <cell r="L737">
            <v>14.61</v>
          </cell>
          <cell r="M737">
            <v>0.3</v>
          </cell>
          <cell r="N737">
            <v>0.16</v>
          </cell>
          <cell r="O737">
            <v>0.44</v>
          </cell>
          <cell r="R737">
            <v>3.32</v>
          </cell>
          <cell r="S737">
            <v>0.02</v>
          </cell>
          <cell r="U737">
            <v>144.38</v>
          </cell>
        </row>
        <row r="738">
          <cell r="F738" t="str">
            <v>ON_STR</v>
          </cell>
          <cell r="G738">
            <v>3.31</v>
          </cell>
          <cell r="H738">
            <v>0.27</v>
          </cell>
          <cell r="I738">
            <v>0.26</v>
          </cell>
          <cell r="J738">
            <v>2.2799999999999998</v>
          </cell>
          <cell r="K738">
            <v>6.12</v>
          </cell>
          <cell r="L738">
            <v>1.93</v>
          </cell>
          <cell r="M738">
            <v>1486.75</v>
          </cell>
          <cell r="N738">
            <v>0.24</v>
          </cell>
          <cell r="O738">
            <v>61.1</v>
          </cell>
          <cell r="P738">
            <v>6.79</v>
          </cell>
          <cell r="Q738">
            <v>3.81</v>
          </cell>
          <cell r="R738">
            <v>21</v>
          </cell>
          <cell r="S738">
            <v>0.19</v>
          </cell>
          <cell r="T738">
            <v>0.53</v>
          </cell>
          <cell r="U738">
            <v>1770.35</v>
          </cell>
        </row>
        <row r="739">
          <cell r="F739" t="str">
            <v>ON_STR.01</v>
          </cell>
          <cell r="G739">
            <v>2.92</v>
          </cell>
          <cell r="H739">
            <v>0.26</v>
          </cell>
          <cell r="I739">
            <v>-0.15</v>
          </cell>
          <cell r="J739">
            <v>2.04</v>
          </cell>
          <cell r="K739">
            <v>5.07</v>
          </cell>
          <cell r="L739">
            <v>16.149999999999999</v>
          </cell>
          <cell r="M739">
            <v>263.45</v>
          </cell>
          <cell r="N739">
            <v>1.62</v>
          </cell>
          <cell r="O739">
            <v>58.47</v>
          </cell>
          <cell r="P739">
            <v>51.1</v>
          </cell>
          <cell r="Q739">
            <v>27.68</v>
          </cell>
          <cell r="R739">
            <v>30.92</v>
          </cell>
          <cell r="S739">
            <v>0.02</v>
          </cell>
          <cell r="T739">
            <v>4.1500000000000004</v>
          </cell>
          <cell r="U739">
            <v>689.83</v>
          </cell>
        </row>
        <row r="740">
          <cell r="F740" t="str">
            <v>ON_STR.DIVERSI</v>
          </cell>
          <cell r="G740">
            <v>0.39</v>
          </cell>
          <cell r="H740">
            <v>0.01</v>
          </cell>
          <cell r="I740">
            <v>0.41</v>
          </cell>
          <cell r="J740">
            <v>0.24</v>
          </cell>
          <cell r="K740">
            <v>1.9</v>
          </cell>
          <cell r="L740">
            <v>3.11</v>
          </cell>
          <cell r="M740">
            <v>11608.88</v>
          </cell>
          <cell r="N740">
            <v>0.26</v>
          </cell>
          <cell r="O740">
            <v>1710.72</v>
          </cell>
          <cell r="P740">
            <v>1495.89</v>
          </cell>
          <cell r="Q740">
            <v>499.2</v>
          </cell>
          <cell r="R740">
            <v>1424.5</v>
          </cell>
          <cell r="T740">
            <v>25.42</v>
          </cell>
          <cell r="U740">
            <v>17203.96</v>
          </cell>
        </row>
        <row r="741">
          <cell r="F741" t="str">
            <v>ON_STR_TOT</v>
          </cell>
          <cell r="G741">
            <v>3.31</v>
          </cell>
          <cell r="H741">
            <v>0.27</v>
          </cell>
          <cell r="I741">
            <v>0.26</v>
          </cell>
          <cell r="J741">
            <v>2.2799999999999998</v>
          </cell>
          <cell r="K741">
            <v>6.12</v>
          </cell>
          <cell r="L741">
            <v>-0.42</v>
          </cell>
          <cell r="M741">
            <v>43.16</v>
          </cell>
          <cell r="N741">
            <v>0.01</v>
          </cell>
          <cell r="O741">
            <v>6.5</v>
          </cell>
          <cell r="P741">
            <v>7.73</v>
          </cell>
          <cell r="Q741">
            <v>2.2000000000000002</v>
          </cell>
          <cell r="R741">
            <v>2.58</v>
          </cell>
          <cell r="S741">
            <v>0</v>
          </cell>
          <cell r="U741">
            <v>63.14</v>
          </cell>
        </row>
        <row r="742">
          <cell r="F742" t="str">
            <v>ONRIP_FPE</v>
          </cell>
          <cell r="G742">
            <v>263.14999999999998</v>
          </cell>
          <cell r="H742">
            <v>58.03</v>
          </cell>
          <cell r="I742">
            <v>36.72</v>
          </cell>
          <cell r="J742">
            <v>27.68</v>
          </cell>
          <cell r="K742">
            <v>399.96</v>
          </cell>
          <cell r="M742">
            <v>845.18</v>
          </cell>
          <cell r="O742">
            <v>184.59</v>
          </cell>
          <cell r="P742">
            <v>152.96</v>
          </cell>
          <cell r="Q742">
            <v>8.1199999999999992</v>
          </cell>
          <cell r="R742">
            <v>36.549999999999997</v>
          </cell>
          <cell r="U742">
            <v>1264.1199999999999</v>
          </cell>
        </row>
        <row r="743">
          <cell r="F743" t="str">
            <v>ONRIP_FPE.ALTRE</v>
          </cell>
          <cell r="G743">
            <v>-0.61</v>
          </cell>
          <cell r="K743">
            <v>-0.61</v>
          </cell>
          <cell r="M743">
            <v>-3.34</v>
          </cell>
          <cell r="O743">
            <v>-42.96</v>
          </cell>
          <cell r="P743">
            <v>-0.01</v>
          </cell>
          <cell r="Q743">
            <v>-0.25</v>
          </cell>
          <cell r="R743">
            <v>36.549999999999997</v>
          </cell>
          <cell r="U743">
            <v>-48.45</v>
          </cell>
        </row>
        <row r="744">
          <cell r="F744" t="str">
            <v>ONRIP_FPE.AMMO</v>
          </cell>
          <cell r="G744">
            <v>3.71</v>
          </cell>
          <cell r="H744">
            <v>0.8</v>
          </cell>
          <cell r="I744">
            <v>27.24</v>
          </cell>
          <cell r="J744">
            <v>0.39</v>
          </cell>
          <cell r="K744">
            <v>5.62</v>
          </cell>
          <cell r="M744">
            <v>764.63</v>
          </cell>
          <cell r="O744">
            <v>201.13</v>
          </cell>
          <cell r="P744">
            <v>63.33</v>
          </cell>
          <cell r="Q744">
            <v>7.41</v>
          </cell>
          <cell r="U744">
            <v>1101.96</v>
          </cell>
        </row>
        <row r="745">
          <cell r="F745" t="str">
            <v>ONRIP_FPE.APE</v>
          </cell>
          <cell r="G745">
            <v>267.47000000000003</v>
          </cell>
          <cell r="H745">
            <v>58.83</v>
          </cell>
          <cell r="I745">
            <v>36.72</v>
          </cell>
          <cell r="J745">
            <v>28.07</v>
          </cell>
          <cell r="K745">
            <v>406.19</v>
          </cell>
          <cell r="M745">
            <v>845.18</v>
          </cell>
          <cell r="O745">
            <v>184.59</v>
          </cell>
          <cell r="P745">
            <v>152.96</v>
          </cell>
          <cell r="Q745">
            <v>8.1199999999999992</v>
          </cell>
          <cell r="R745">
            <v>36.549999999999997</v>
          </cell>
          <cell r="U745">
            <v>1264.1199999999999</v>
          </cell>
        </row>
        <row r="746">
          <cell r="F746" t="str">
            <v>ONRIP_FPE.CHI</v>
          </cell>
          <cell r="G746">
            <v>263.14999999999998</v>
          </cell>
          <cell r="H746">
            <v>58.03</v>
          </cell>
          <cell r="I746">
            <v>9.48</v>
          </cell>
          <cell r="J746">
            <v>27.68</v>
          </cell>
          <cell r="K746">
            <v>399.96</v>
          </cell>
          <cell r="M746">
            <v>83.89</v>
          </cell>
          <cell r="O746">
            <v>26.42</v>
          </cell>
          <cell r="P746">
            <v>89.64</v>
          </cell>
          <cell r="Q746">
            <v>0.96</v>
          </cell>
          <cell r="U746">
            <v>210.61</v>
          </cell>
        </row>
        <row r="747">
          <cell r="F747" t="str">
            <v>ONRIP_FPE.STO</v>
          </cell>
          <cell r="G747">
            <v>263.14999999999998</v>
          </cell>
          <cell r="H747">
            <v>58.03</v>
          </cell>
          <cell r="I747">
            <v>36.72</v>
          </cell>
          <cell r="J747">
            <v>27.68</v>
          </cell>
          <cell r="K747">
            <v>399.96</v>
          </cell>
          <cell r="M747">
            <v>845.18</v>
          </cell>
          <cell r="O747">
            <v>184.59</v>
          </cell>
          <cell r="P747">
            <v>152.96</v>
          </cell>
          <cell r="Q747">
            <v>8.1199999999999992</v>
          </cell>
          <cell r="R747">
            <v>36.549999999999997</v>
          </cell>
          <cell r="U747">
            <v>1264.1199999999999</v>
          </cell>
        </row>
        <row r="748">
          <cell r="F748" t="str">
            <v>ONSTR_EB</v>
          </cell>
          <cell r="G748">
            <v>3.31</v>
          </cell>
          <cell r="H748">
            <v>0.27</v>
          </cell>
          <cell r="I748">
            <v>0.26</v>
          </cell>
          <cell r="J748">
            <v>2.2799999999999998</v>
          </cell>
          <cell r="K748">
            <v>6.12</v>
          </cell>
          <cell r="M748">
            <v>671.48</v>
          </cell>
          <cell r="N748">
            <v>0.43</v>
          </cell>
          <cell r="O748">
            <v>155.9</v>
          </cell>
          <cell r="P748">
            <v>192.05</v>
          </cell>
          <cell r="Q748">
            <v>62.13</v>
          </cell>
          <cell r="U748">
            <v>1081.99</v>
          </cell>
        </row>
        <row r="749">
          <cell r="F749" t="str">
            <v>OS_NETTI</v>
          </cell>
          <cell r="G749">
            <v>3.13</v>
          </cell>
          <cell r="H749">
            <v>-0.37</v>
          </cell>
          <cell r="I749">
            <v>-0.63</v>
          </cell>
          <cell r="J749">
            <v>2.23</v>
          </cell>
          <cell r="K749">
            <v>4.3600000000000003</v>
          </cell>
          <cell r="M749">
            <v>875.57</v>
          </cell>
          <cell r="N749">
            <v>0.25</v>
          </cell>
          <cell r="O749">
            <v>135.32</v>
          </cell>
          <cell r="P749">
            <v>178.7</v>
          </cell>
          <cell r="Q749">
            <v>66.989999999999995</v>
          </cell>
          <cell r="U749">
            <v>1256.83</v>
          </cell>
        </row>
        <row r="750">
          <cell r="F750" t="str">
            <v>OSNETTI_EB</v>
          </cell>
          <cell r="G750">
            <v>3.13</v>
          </cell>
          <cell r="H750">
            <v>-0.37</v>
          </cell>
          <cell r="I750">
            <v>-0.63</v>
          </cell>
          <cell r="J750">
            <v>2.23</v>
          </cell>
          <cell r="K750">
            <v>4.3600000000000003</v>
          </cell>
          <cell r="M750">
            <v>671.48</v>
          </cell>
          <cell r="N750">
            <v>0.43</v>
          </cell>
          <cell r="O750">
            <v>155.9</v>
          </cell>
          <cell r="P750">
            <v>192.05</v>
          </cell>
          <cell r="Q750">
            <v>62.13</v>
          </cell>
          <cell r="U750">
            <v>1081.99</v>
          </cell>
        </row>
        <row r="751">
          <cell r="F751" t="str">
            <v>PART_GR</v>
          </cell>
          <cell r="G751">
            <v>1444.62</v>
          </cell>
          <cell r="H751">
            <v>54.69</v>
          </cell>
          <cell r="I751">
            <v>1.36</v>
          </cell>
          <cell r="J751">
            <v>0.57999999999999996</v>
          </cell>
          <cell r="K751">
            <v>1501.25</v>
          </cell>
          <cell r="M751">
            <v>-204.09</v>
          </cell>
          <cell r="N751">
            <v>0.18</v>
          </cell>
          <cell r="O751">
            <v>20.58</v>
          </cell>
          <cell r="P751">
            <v>13.35</v>
          </cell>
          <cell r="Q751">
            <v>-4.8600000000000003</v>
          </cell>
          <cell r="U751">
            <v>-174.84</v>
          </cell>
        </row>
        <row r="752">
          <cell r="F752" t="str">
            <v>PART_GR.AM</v>
          </cell>
          <cell r="G752">
            <v>0.75</v>
          </cell>
          <cell r="K752">
            <v>0.75</v>
          </cell>
          <cell r="M752">
            <v>671.48</v>
          </cell>
          <cell r="N752">
            <v>0.43</v>
          </cell>
          <cell r="O752">
            <v>155.9</v>
          </cell>
          <cell r="P752">
            <v>192.05</v>
          </cell>
          <cell r="Q752">
            <v>62.13</v>
          </cell>
          <cell r="U752">
            <v>1081.99</v>
          </cell>
        </row>
        <row r="753">
          <cell r="F753" t="str">
            <v>PART_GR.APE</v>
          </cell>
          <cell r="G753">
            <v>85.99</v>
          </cell>
          <cell r="H753">
            <v>54.69</v>
          </cell>
          <cell r="I753">
            <v>1.36</v>
          </cell>
          <cell r="J753">
            <v>0.57999999999999996</v>
          </cell>
          <cell r="K753">
            <v>142.62</v>
          </cell>
          <cell r="M753">
            <v>199.15</v>
          </cell>
          <cell r="N753">
            <v>0.15</v>
          </cell>
          <cell r="O753">
            <v>59.58</v>
          </cell>
          <cell r="P753">
            <v>186.57</v>
          </cell>
          <cell r="Q753">
            <v>2.2000000000000002</v>
          </cell>
          <cell r="R753">
            <v>13.68</v>
          </cell>
          <cell r="U753">
            <v>486.17</v>
          </cell>
        </row>
        <row r="754">
          <cell r="F754" t="str">
            <v>PART_GR.APE.CESI</v>
          </cell>
          <cell r="G754">
            <v>1.31</v>
          </cell>
          <cell r="H754">
            <v>0.01</v>
          </cell>
          <cell r="I754">
            <v>1.36</v>
          </cell>
          <cell r="J754">
            <v>0.57999999999999996</v>
          </cell>
          <cell r="K754">
            <v>1.94</v>
          </cell>
          <cell r="L754">
            <v>-0.72</v>
          </cell>
          <cell r="M754">
            <v>40.93</v>
          </cell>
          <cell r="N754">
            <v>0.01</v>
          </cell>
          <cell r="O754">
            <v>6.09</v>
          </cell>
          <cell r="P754">
            <v>6.86</v>
          </cell>
          <cell r="Q754">
            <v>2.2000000000000002</v>
          </cell>
          <cell r="R754">
            <v>2.58</v>
          </cell>
          <cell r="S754">
            <v>0</v>
          </cell>
          <cell r="U754">
            <v>59.33</v>
          </cell>
        </row>
        <row r="755">
          <cell r="F755" t="str">
            <v>PART_GR.APE.EN_FTL</v>
          </cell>
          <cell r="G755">
            <v>0.21</v>
          </cell>
          <cell r="H755">
            <v>0.01</v>
          </cell>
          <cell r="I755">
            <v>0.06</v>
          </cell>
          <cell r="K755">
            <v>0.21</v>
          </cell>
          <cell r="L755">
            <v>-0.72</v>
          </cell>
          <cell r="M755">
            <v>40.93</v>
          </cell>
          <cell r="N755">
            <v>0.01</v>
          </cell>
          <cell r="O755">
            <v>6.09</v>
          </cell>
          <cell r="P755">
            <v>6.86</v>
          </cell>
          <cell r="Q755">
            <v>2.2000000000000002</v>
          </cell>
          <cell r="R755">
            <v>2.58</v>
          </cell>
          <cell r="S755">
            <v>0</v>
          </cell>
          <cell r="U755">
            <v>59.33</v>
          </cell>
        </row>
        <row r="756">
          <cell r="F756" t="str">
            <v>PART_GR.APE.IPEF_II</v>
          </cell>
          <cell r="G756">
            <v>85.18</v>
          </cell>
          <cell r="H756">
            <v>0.01</v>
          </cell>
          <cell r="I756">
            <v>0.06</v>
          </cell>
          <cell r="K756">
            <v>85.18</v>
          </cell>
          <cell r="L756">
            <v>-0.42</v>
          </cell>
          <cell r="M756">
            <v>43.16</v>
          </cell>
          <cell r="N756">
            <v>0.01</v>
          </cell>
          <cell r="O756">
            <v>6.5</v>
          </cell>
          <cell r="P756">
            <v>7.73</v>
          </cell>
          <cell r="Q756">
            <v>2.2000000000000002</v>
          </cell>
          <cell r="R756">
            <v>2.58</v>
          </cell>
          <cell r="S756">
            <v>0</v>
          </cell>
          <cell r="U756">
            <v>63.14</v>
          </cell>
        </row>
        <row r="757">
          <cell r="F757" t="str">
            <v>PART_GR.APE.SFERA</v>
          </cell>
          <cell r="G757">
            <v>0.6</v>
          </cell>
          <cell r="H757">
            <v>0.3</v>
          </cell>
          <cell r="I757">
            <v>1.26</v>
          </cell>
          <cell r="K757">
            <v>0.9</v>
          </cell>
          <cell r="L757">
            <v>19.899999999999999</v>
          </cell>
          <cell r="M757">
            <v>217.32</v>
          </cell>
          <cell r="N757">
            <v>12.96</v>
          </cell>
          <cell r="O757">
            <v>19.84</v>
          </cell>
          <cell r="P757">
            <v>34.57</v>
          </cell>
          <cell r="Q757">
            <v>10.220000000000001</v>
          </cell>
          <cell r="R757">
            <v>6.6</v>
          </cell>
          <cell r="T757">
            <v>-0.02</v>
          </cell>
          <cell r="U757">
            <v>322.13</v>
          </cell>
        </row>
        <row r="758">
          <cell r="F758" t="str">
            <v>PART_GR.CHI</v>
          </cell>
          <cell r="G758">
            <v>1444.62</v>
          </cell>
          <cell r="H758">
            <v>54.69</v>
          </cell>
          <cell r="I758">
            <v>1.36</v>
          </cell>
          <cell r="J758">
            <v>0.57999999999999996</v>
          </cell>
          <cell r="K758">
            <v>1501.25</v>
          </cell>
          <cell r="L758">
            <v>-0.05</v>
          </cell>
          <cell r="M758">
            <v>11.2</v>
          </cell>
          <cell r="N758">
            <v>-0.01</v>
          </cell>
          <cell r="O758">
            <v>5.0599999999999996</v>
          </cell>
          <cell r="P758">
            <v>2.0299999999999998</v>
          </cell>
          <cell r="Q758">
            <v>2.0299999999999998</v>
          </cell>
          <cell r="T758">
            <v>-0.02</v>
          </cell>
          <cell r="U758">
            <v>20.239999999999998</v>
          </cell>
        </row>
        <row r="759">
          <cell r="F759" t="str">
            <v>PART_GR.CHI.CESI</v>
          </cell>
          <cell r="G759">
            <v>-1.53</v>
          </cell>
          <cell r="I759">
            <v>1.36</v>
          </cell>
          <cell r="J759">
            <v>0.57999999999999996</v>
          </cell>
          <cell r="K759">
            <v>1.94</v>
          </cell>
          <cell r="M759">
            <v>4.46</v>
          </cell>
          <cell r="O759">
            <v>2.58</v>
          </cell>
          <cell r="P759">
            <v>1.33</v>
          </cell>
          <cell r="Q759">
            <v>7.0000000000000007E-2</v>
          </cell>
          <cell r="U759">
            <v>6.91</v>
          </cell>
        </row>
        <row r="760">
          <cell r="F760" t="str">
            <v>PART_GR.CHI.EGREEN</v>
          </cell>
          <cell r="G760">
            <v>1</v>
          </cell>
          <cell r="H760">
            <v>54.39</v>
          </cell>
          <cell r="I760">
            <v>1.26</v>
          </cell>
          <cell r="K760">
            <v>54.39</v>
          </cell>
          <cell r="L760">
            <v>19.95</v>
          </cell>
          <cell r="M760">
            <v>201.66</v>
          </cell>
          <cell r="N760">
            <v>12.97</v>
          </cell>
          <cell r="O760">
            <v>12.2</v>
          </cell>
          <cell r="P760">
            <v>31.21</v>
          </cell>
          <cell r="Q760">
            <v>8.1199999999999992</v>
          </cell>
          <cell r="R760">
            <v>6.6</v>
          </cell>
          <cell r="U760">
            <v>294.98</v>
          </cell>
        </row>
        <row r="761">
          <cell r="F761" t="str">
            <v>PART_GR.CHI.EN_FTL</v>
          </cell>
          <cell r="G761">
            <v>0.81</v>
          </cell>
          <cell r="H761">
            <v>0.01</v>
          </cell>
          <cell r="I761">
            <v>1.26</v>
          </cell>
          <cell r="K761">
            <v>0.81</v>
          </cell>
          <cell r="L761">
            <v>19.899999999999999</v>
          </cell>
          <cell r="M761">
            <v>217.32</v>
          </cell>
          <cell r="N761">
            <v>12.96</v>
          </cell>
          <cell r="O761">
            <v>19.84</v>
          </cell>
          <cell r="P761">
            <v>34.57</v>
          </cell>
          <cell r="Q761">
            <v>10.220000000000001</v>
          </cell>
          <cell r="R761">
            <v>6.6</v>
          </cell>
          <cell r="T761">
            <v>-0.02</v>
          </cell>
          <cell r="U761">
            <v>322.13</v>
          </cell>
        </row>
        <row r="762">
          <cell r="F762" t="str">
            <v>PART_GR.CHI.IPEF_II</v>
          </cell>
          <cell r="G762">
            <v>85.18</v>
          </cell>
          <cell r="I762">
            <v>15.67</v>
          </cell>
          <cell r="K762">
            <v>85.18</v>
          </cell>
          <cell r="L762">
            <v>191.03</v>
          </cell>
          <cell r="N762">
            <v>146.38</v>
          </cell>
          <cell r="O762">
            <v>2.67</v>
          </cell>
          <cell r="P762">
            <v>71.61</v>
          </cell>
          <cell r="Q762">
            <v>9.11</v>
          </cell>
          <cell r="T762">
            <v>4.46</v>
          </cell>
          <cell r="U762">
            <v>439.19</v>
          </cell>
        </row>
        <row r="763">
          <cell r="F763" t="str">
            <v>PART_GR.CHI.SFERA</v>
          </cell>
          <cell r="G763">
            <v>0.6</v>
          </cell>
          <cell r="H763">
            <v>0.3</v>
          </cell>
          <cell r="I763">
            <v>-0.27</v>
          </cell>
          <cell r="K763">
            <v>0.9</v>
          </cell>
          <cell r="L763">
            <v>0.2</v>
          </cell>
          <cell r="N763">
            <v>7.0000000000000007E-2</v>
          </cell>
          <cell r="O763">
            <v>8.06</v>
          </cell>
          <cell r="P763">
            <v>3.15</v>
          </cell>
          <cell r="Q763">
            <v>1.66</v>
          </cell>
          <cell r="T763">
            <v>10.23</v>
          </cell>
          <cell r="U763">
            <v>19.739999999999998</v>
          </cell>
        </row>
        <row r="764">
          <cell r="F764" t="str">
            <v>PART_GR.INCR_CR</v>
          </cell>
          <cell r="G764">
            <v>1357.88</v>
          </cell>
          <cell r="I764">
            <v>4.43</v>
          </cell>
          <cell r="J764">
            <v>-2.19</v>
          </cell>
          <cell r="K764">
            <v>1357.88</v>
          </cell>
          <cell r="L764">
            <v>-207.26</v>
          </cell>
          <cell r="N764">
            <v>-22.47</v>
          </cell>
          <cell r="O764">
            <v>-320.16000000000003</v>
          </cell>
          <cell r="P764">
            <v>-133.19999999999999</v>
          </cell>
          <cell r="Q764">
            <v>-46.34</v>
          </cell>
          <cell r="U764">
            <v>-727.19</v>
          </cell>
        </row>
        <row r="765">
          <cell r="F765" t="str">
            <v>PART_GR.STO</v>
          </cell>
          <cell r="G765">
            <v>1444.62</v>
          </cell>
          <cell r="H765">
            <v>54.69</v>
          </cell>
          <cell r="I765">
            <v>2.67</v>
          </cell>
          <cell r="J765">
            <v>-0.05</v>
          </cell>
          <cell r="K765">
            <v>1501.25</v>
          </cell>
          <cell r="L765">
            <v>36.71</v>
          </cell>
          <cell r="N765">
            <v>-1.77</v>
          </cell>
          <cell r="P765">
            <v>-0.03</v>
          </cell>
          <cell r="T765">
            <v>0.72</v>
          </cell>
          <cell r="U765">
            <v>38.43</v>
          </cell>
        </row>
        <row r="766">
          <cell r="F766" t="str">
            <v>PART_TOT</v>
          </cell>
          <cell r="G766">
            <v>1457.54</v>
          </cell>
          <cell r="H766">
            <v>54.73</v>
          </cell>
          <cell r="I766">
            <v>1.36</v>
          </cell>
          <cell r="J766">
            <v>-0.79</v>
          </cell>
          <cell r="K766">
            <v>1514.21</v>
          </cell>
          <cell r="O766">
            <v>-38.729999999999997</v>
          </cell>
          <cell r="P766">
            <v>-0.04</v>
          </cell>
          <cell r="Q766">
            <v>-11.74</v>
          </cell>
          <cell r="U766">
            <v>-51.3</v>
          </cell>
        </row>
        <row r="767">
          <cell r="F767" t="str">
            <v>PART_TZ</v>
          </cell>
          <cell r="G767">
            <v>12.92</v>
          </cell>
          <cell r="H767">
            <v>0.04</v>
          </cell>
          <cell r="I767">
            <v>-5.41</v>
          </cell>
          <cell r="K767">
            <v>12.96</v>
          </cell>
          <cell r="O767">
            <v>300</v>
          </cell>
          <cell r="U767">
            <v>293.3</v>
          </cell>
        </row>
        <row r="768">
          <cell r="F768" t="str">
            <v>PART_TZ.APE</v>
          </cell>
          <cell r="G768">
            <v>0.76</v>
          </cell>
          <cell r="H768">
            <v>0.03</v>
          </cell>
          <cell r="I768">
            <v>0.03</v>
          </cell>
          <cell r="K768">
            <v>0.79</v>
          </cell>
          <cell r="L768">
            <v>0.4</v>
          </cell>
          <cell r="N768">
            <v>-0.03</v>
          </cell>
          <cell r="O768">
            <v>-0.82</v>
          </cell>
          <cell r="P768">
            <v>-0.62</v>
          </cell>
          <cell r="Q768">
            <v>-0.44</v>
          </cell>
          <cell r="T768">
            <v>0.53</v>
          </cell>
          <cell r="U768">
            <v>-0.95</v>
          </cell>
        </row>
        <row r="769">
          <cell r="F769" t="str">
            <v>PART_TZ.CHI</v>
          </cell>
          <cell r="G769">
            <v>12.92</v>
          </cell>
          <cell r="H769">
            <v>0.04</v>
          </cell>
          <cell r="I769">
            <v>0</v>
          </cell>
          <cell r="K769">
            <v>12.96</v>
          </cell>
          <cell r="L769">
            <v>0.09</v>
          </cell>
          <cell r="N769">
            <v>-0.18</v>
          </cell>
          <cell r="T769">
            <v>29.57</v>
          </cell>
          <cell r="U769">
            <v>29.58</v>
          </cell>
        </row>
        <row r="770">
          <cell r="F770" t="str">
            <v>PART_TZ.MOV</v>
          </cell>
          <cell r="G770">
            <v>12.16</v>
          </cell>
          <cell r="H770">
            <v>0.01</v>
          </cell>
          <cell r="I770">
            <v>-4.28</v>
          </cell>
          <cell r="J770">
            <v>4.28</v>
          </cell>
          <cell r="K770">
            <v>12.17</v>
          </cell>
          <cell r="L770">
            <v>199.09</v>
          </cell>
          <cell r="N770">
            <v>-50.9</v>
          </cell>
          <cell r="O770">
            <v>44.72</v>
          </cell>
          <cell r="P770">
            <v>-23.27</v>
          </cell>
          <cell r="Q770">
            <v>3.54</v>
          </cell>
          <cell r="T770">
            <v>6.3</v>
          </cell>
          <cell r="U770">
            <v>181.86</v>
          </cell>
        </row>
        <row r="771">
          <cell r="F771" t="str">
            <v>PART_TZ.STO</v>
          </cell>
          <cell r="G771">
            <v>12.92</v>
          </cell>
          <cell r="H771">
            <v>0.04</v>
          </cell>
          <cell r="I771">
            <v>85.52</v>
          </cell>
          <cell r="J771">
            <v>-53.34</v>
          </cell>
          <cell r="K771">
            <v>12.96</v>
          </cell>
          <cell r="L771">
            <v>155.84</v>
          </cell>
          <cell r="M771">
            <v>-923.72</v>
          </cell>
          <cell r="N771">
            <v>-57.45</v>
          </cell>
          <cell r="O771">
            <v>-463.88</v>
          </cell>
          <cell r="P771">
            <v>-87.23</v>
          </cell>
          <cell r="Q771">
            <v>24.29</v>
          </cell>
          <cell r="S771">
            <v>0.03</v>
          </cell>
          <cell r="U771">
            <v>-1278.07</v>
          </cell>
        </row>
        <row r="772">
          <cell r="F772" t="str">
            <v>PAS_COR</v>
          </cell>
          <cell r="G772">
            <v>3922.1</v>
          </cell>
          <cell r="H772">
            <v>289.27</v>
          </cell>
          <cell r="I772">
            <v>386.56</v>
          </cell>
          <cell r="J772">
            <v>142.57</v>
          </cell>
          <cell r="K772">
            <v>9.0299999999999994</v>
          </cell>
          <cell r="L772">
            <v>363.1</v>
          </cell>
          <cell r="M772">
            <v>-1779.42</v>
          </cell>
          <cell r="N772">
            <v>-34.979999999999997</v>
          </cell>
          <cell r="O772">
            <v>-143.72</v>
          </cell>
          <cell r="P772">
            <v>45.97</v>
          </cell>
          <cell r="Q772">
            <v>70.63</v>
          </cell>
          <cell r="S772">
            <v>-0.13</v>
          </cell>
          <cell r="U772">
            <v>-1429.34</v>
          </cell>
        </row>
        <row r="773">
          <cell r="F773" t="str">
            <v>PAS_DIV_TOT</v>
          </cell>
          <cell r="G773">
            <v>1675.83</v>
          </cell>
          <cell r="H773">
            <v>182.63</v>
          </cell>
          <cell r="I773">
            <v>95.38</v>
          </cell>
          <cell r="J773">
            <v>56.06</v>
          </cell>
          <cell r="K773">
            <v>9.0299999999999994</v>
          </cell>
          <cell r="L773">
            <v>363.1</v>
          </cell>
          <cell r="M773">
            <v>-1779.42</v>
          </cell>
          <cell r="N773">
            <v>-34.979999999999997</v>
          </cell>
          <cell r="O773">
            <v>-143.72</v>
          </cell>
          <cell r="P773">
            <v>45.97</v>
          </cell>
          <cell r="Q773">
            <v>70.63</v>
          </cell>
          <cell r="S773">
            <v>-0.13</v>
          </cell>
          <cell r="U773">
            <v>-1429.34</v>
          </cell>
        </row>
        <row r="774">
          <cell r="F774" t="str">
            <v>PAS_DIV_TOT.APE</v>
          </cell>
          <cell r="G774">
            <v>927.1</v>
          </cell>
          <cell r="H774">
            <v>137.74</v>
          </cell>
          <cell r="I774">
            <v>118.64</v>
          </cell>
          <cell r="J774">
            <v>52.52</v>
          </cell>
          <cell r="K774">
            <v>1236</v>
          </cell>
          <cell r="L774">
            <v>155.84</v>
          </cell>
          <cell r="M774">
            <v>-923.72</v>
          </cell>
          <cell r="N774">
            <v>-57.45</v>
          </cell>
          <cell r="O774">
            <v>-463.88</v>
          </cell>
          <cell r="P774">
            <v>-87.23</v>
          </cell>
          <cell r="Q774">
            <v>24.29</v>
          </cell>
          <cell r="S774">
            <v>0.03</v>
          </cell>
          <cell r="U774">
            <v>-1278.07</v>
          </cell>
        </row>
        <row r="775">
          <cell r="F775" t="str">
            <v>PAS_DIV_TOT.CHI</v>
          </cell>
          <cell r="G775">
            <v>1675.83</v>
          </cell>
          <cell r="H775">
            <v>182.63</v>
          </cell>
          <cell r="I775">
            <v>95.38</v>
          </cell>
          <cell r="J775">
            <v>32.18</v>
          </cell>
          <cell r="K775">
            <v>2009.9</v>
          </cell>
          <cell r="L775">
            <v>155.84</v>
          </cell>
          <cell r="M775">
            <v>-923.72</v>
          </cell>
          <cell r="N775">
            <v>-57.45</v>
          </cell>
          <cell r="O775">
            <v>-463.88</v>
          </cell>
          <cell r="P775">
            <v>-87.23</v>
          </cell>
          <cell r="Q775">
            <v>24.29</v>
          </cell>
          <cell r="S775">
            <v>0.03</v>
          </cell>
          <cell r="U775">
            <v>-1278.07</v>
          </cell>
        </row>
        <row r="776">
          <cell r="F776" t="str">
            <v>PAS_DIV_TOT.MOV</v>
          </cell>
          <cell r="G776">
            <v>748.73</v>
          </cell>
          <cell r="H776">
            <v>44.89</v>
          </cell>
          <cell r="I776">
            <v>-23.26</v>
          </cell>
          <cell r="J776">
            <v>-85.52</v>
          </cell>
          <cell r="K776">
            <v>773.9</v>
          </cell>
          <cell r="U776">
            <v>-85.52</v>
          </cell>
        </row>
        <row r="777">
          <cell r="F777" t="str">
            <v>PAS_DIV_TOT.STO</v>
          </cell>
          <cell r="G777">
            <v>1675.83</v>
          </cell>
          <cell r="H777">
            <v>182.63</v>
          </cell>
          <cell r="I777">
            <v>85.52</v>
          </cell>
          <cell r="J777">
            <v>56.06</v>
          </cell>
          <cell r="K777">
            <v>2009.9</v>
          </cell>
          <cell r="U777">
            <v>85.52</v>
          </cell>
        </row>
        <row r="778">
          <cell r="F778" t="str">
            <v>PASCOR_EB</v>
          </cell>
          <cell r="G778">
            <v>3922.1</v>
          </cell>
          <cell r="H778">
            <v>289.27</v>
          </cell>
          <cell r="I778">
            <v>386.56</v>
          </cell>
          <cell r="J778">
            <v>142.57</v>
          </cell>
          <cell r="K778">
            <v>4740.5</v>
          </cell>
          <cell r="L778">
            <v>-207.26</v>
          </cell>
          <cell r="M778">
            <v>855.7</v>
          </cell>
          <cell r="N778">
            <v>-22.47</v>
          </cell>
          <cell r="O778">
            <v>-320.16000000000003</v>
          </cell>
          <cell r="P778">
            <v>-133.19999999999999</v>
          </cell>
          <cell r="Q778">
            <v>-46.34</v>
          </cell>
          <cell r="S778">
            <v>0.16</v>
          </cell>
          <cell r="U778">
            <v>151.27000000000001</v>
          </cell>
        </row>
        <row r="779">
          <cell r="F779" t="str">
            <v>PASDIVTOT_EB</v>
          </cell>
          <cell r="G779">
            <v>1675.83</v>
          </cell>
          <cell r="H779">
            <v>182.63</v>
          </cell>
          <cell r="I779">
            <v>95.38</v>
          </cell>
          <cell r="J779">
            <v>32.18</v>
          </cell>
          <cell r="K779">
            <v>-9.0299999999999994</v>
          </cell>
          <cell r="L779">
            <v>-207.26</v>
          </cell>
          <cell r="M779">
            <v>855.7</v>
          </cell>
          <cell r="N779">
            <v>-22.47</v>
          </cell>
          <cell r="O779">
            <v>-320.16000000000003</v>
          </cell>
          <cell r="P779">
            <v>-133.19999999999999</v>
          </cell>
          <cell r="Q779">
            <v>-46.34</v>
          </cell>
          <cell r="S779">
            <v>0.16</v>
          </cell>
          <cell r="U779">
            <v>151.27000000000001</v>
          </cell>
        </row>
        <row r="780">
          <cell r="F780" t="str">
            <v>PERS</v>
          </cell>
          <cell r="G780">
            <v>8838</v>
          </cell>
          <cell r="H780">
            <v>2205</v>
          </cell>
          <cell r="I780">
            <v>1763</v>
          </cell>
          <cell r="J780">
            <v>-85.52</v>
          </cell>
          <cell r="K780">
            <v>13716</v>
          </cell>
          <cell r="U780">
            <v>-85.52</v>
          </cell>
        </row>
        <row r="781">
          <cell r="F781" t="str">
            <v>PF_GR</v>
          </cell>
          <cell r="G781">
            <v>6.02</v>
          </cell>
          <cell r="H781">
            <v>2.96</v>
          </cell>
          <cell r="I781">
            <v>85.52</v>
          </cell>
          <cell r="J781">
            <v>0.01</v>
          </cell>
          <cell r="K781">
            <v>9.2200000000000006</v>
          </cell>
          <cell r="U781">
            <v>85.52</v>
          </cell>
        </row>
        <row r="782">
          <cell r="F782" t="str">
            <v>PF_GR.CORPORATE</v>
          </cell>
          <cell r="G782">
            <v>6.02</v>
          </cell>
          <cell r="H782">
            <v>2.96</v>
          </cell>
          <cell r="I782">
            <v>0.23</v>
          </cell>
          <cell r="J782">
            <v>0.01</v>
          </cell>
          <cell r="K782">
            <v>9.2200000000000006</v>
          </cell>
          <cell r="L782">
            <v>155.84</v>
          </cell>
          <cell r="M782">
            <v>-923.72</v>
          </cell>
          <cell r="N782">
            <v>-57.45</v>
          </cell>
          <cell r="O782">
            <v>-463.88</v>
          </cell>
          <cell r="P782">
            <v>-87.23</v>
          </cell>
          <cell r="Q782">
            <v>24.29</v>
          </cell>
          <cell r="S782">
            <v>0.03</v>
          </cell>
          <cell r="U782">
            <v>-1278.07</v>
          </cell>
        </row>
        <row r="783">
          <cell r="F783" t="str">
            <v>PF_TOT</v>
          </cell>
          <cell r="G783">
            <v>6.37</v>
          </cell>
          <cell r="H783">
            <v>3</v>
          </cell>
          <cell r="I783">
            <v>0.24</v>
          </cell>
          <cell r="J783">
            <v>0.02</v>
          </cell>
          <cell r="K783">
            <v>9.6300000000000008</v>
          </cell>
          <cell r="L783">
            <v>17.86</v>
          </cell>
          <cell r="M783">
            <v>0.24</v>
          </cell>
          <cell r="N783">
            <v>-3.28</v>
          </cell>
          <cell r="O783">
            <v>-0.02</v>
          </cell>
          <cell r="P783">
            <v>-0.03</v>
          </cell>
          <cell r="Q783">
            <v>-0.02</v>
          </cell>
          <cell r="R783">
            <v>87.23</v>
          </cell>
          <cell r="S783">
            <v>-0.01</v>
          </cell>
          <cell r="T783">
            <v>0.71</v>
          </cell>
          <cell r="U783">
            <v>121.16</v>
          </cell>
        </row>
        <row r="784">
          <cell r="F784" t="str">
            <v>PF_TZ</v>
          </cell>
          <cell r="G784">
            <v>0.35</v>
          </cell>
          <cell r="H784">
            <v>0.04</v>
          </cell>
          <cell r="I784">
            <v>0.01</v>
          </cell>
          <cell r="J784">
            <v>0.01</v>
          </cell>
          <cell r="K784">
            <v>0.75</v>
          </cell>
          <cell r="L784">
            <v>18.850000000000001</v>
          </cell>
          <cell r="M784">
            <v>7.0000000000000007E-2</v>
          </cell>
          <cell r="N784">
            <v>-1.5</v>
          </cell>
          <cell r="O784">
            <v>-0.02</v>
          </cell>
          <cell r="Q784">
            <v>-0.02</v>
          </cell>
          <cell r="S784">
            <v>-0.01</v>
          </cell>
          <cell r="U784">
            <v>22.81</v>
          </cell>
        </row>
        <row r="785">
          <cell r="F785" t="str">
            <v>PFTOT_EB</v>
          </cell>
          <cell r="G785">
            <v>6.37</v>
          </cell>
          <cell r="H785">
            <v>3</v>
          </cell>
          <cell r="I785">
            <v>0.24</v>
          </cell>
          <cell r="J785">
            <v>0.02</v>
          </cell>
          <cell r="K785">
            <v>9.6300000000000008</v>
          </cell>
          <cell r="L785">
            <v>17.86</v>
          </cell>
          <cell r="M785">
            <v>0.24</v>
          </cell>
          <cell r="N785">
            <v>-3.28</v>
          </cell>
          <cell r="O785">
            <v>-0.02</v>
          </cell>
          <cell r="P785">
            <v>-0.03</v>
          </cell>
          <cell r="Q785">
            <v>-0.02</v>
          </cell>
          <cell r="R785">
            <v>87.23</v>
          </cell>
          <cell r="S785">
            <v>-0.01</v>
          </cell>
          <cell r="T785">
            <v>0.71</v>
          </cell>
          <cell r="U785">
            <v>121.16</v>
          </cell>
        </row>
        <row r="786">
          <cell r="F786" t="str">
            <v>PINV_ALTRI_COSTI</v>
          </cell>
          <cell r="G786">
            <v>0.62</v>
          </cell>
          <cell r="H786">
            <v>0.04</v>
          </cell>
          <cell r="I786">
            <v>13.88</v>
          </cell>
          <cell r="J786">
            <v>-0.06</v>
          </cell>
          <cell r="K786">
            <v>0.66</v>
          </cell>
          <cell r="L786">
            <v>-0.99</v>
          </cell>
          <cell r="M786">
            <v>0.17</v>
          </cell>
          <cell r="N786">
            <v>-1.78</v>
          </cell>
          <cell r="P786">
            <v>-0.03</v>
          </cell>
          <cell r="R786">
            <v>87.23</v>
          </cell>
          <cell r="T786">
            <v>0.71</v>
          </cell>
          <cell r="U786">
            <v>98.35</v>
          </cell>
        </row>
        <row r="787">
          <cell r="F787" t="str">
            <v>PINV_ALTRI_COSTI.IMP_CAN</v>
          </cell>
          <cell r="G787">
            <v>0.6</v>
          </cell>
          <cell r="H787">
            <v>-1.65</v>
          </cell>
          <cell r="I787">
            <v>13.88</v>
          </cell>
          <cell r="J787">
            <v>-0.06</v>
          </cell>
          <cell r="K787">
            <v>0.6</v>
          </cell>
          <cell r="L787">
            <v>17.86</v>
          </cell>
          <cell r="M787">
            <v>0.24</v>
          </cell>
          <cell r="N787">
            <v>-3.28</v>
          </cell>
          <cell r="O787">
            <v>-0.02</v>
          </cell>
          <cell r="P787">
            <v>-0.03</v>
          </cell>
          <cell r="Q787">
            <v>-0.02</v>
          </cell>
          <cell r="R787">
            <v>87.23</v>
          </cell>
          <cell r="S787">
            <v>-0.01</v>
          </cell>
          <cell r="T787">
            <v>0.71</v>
          </cell>
          <cell r="U787">
            <v>121.16</v>
          </cell>
        </row>
        <row r="788">
          <cell r="F788" t="str">
            <v>PINV_ALTRI_COSTI.SPE_GEN</v>
          </cell>
          <cell r="G788">
            <v>0.02</v>
          </cell>
          <cell r="H788">
            <v>0.04</v>
          </cell>
          <cell r="I788">
            <v>85.52</v>
          </cell>
          <cell r="J788">
            <v>191.66</v>
          </cell>
          <cell r="K788">
            <v>0.06</v>
          </cell>
          <cell r="L788">
            <v>155.84</v>
          </cell>
          <cell r="M788">
            <v>703.89</v>
          </cell>
          <cell r="N788">
            <v>-57.45</v>
          </cell>
          <cell r="O788">
            <v>-93.17</v>
          </cell>
          <cell r="P788">
            <v>566.98</v>
          </cell>
          <cell r="Q788">
            <v>83.02</v>
          </cell>
          <cell r="S788">
            <v>0.03</v>
          </cell>
          <cell r="U788">
            <v>1678.19</v>
          </cell>
        </row>
        <row r="789">
          <cell r="F789" t="str">
            <v>PINV_ALTRI_INV</v>
          </cell>
          <cell r="G789">
            <v>2.06</v>
          </cell>
          <cell r="H789">
            <v>0.68</v>
          </cell>
          <cell r="I789">
            <v>0.04</v>
          </cell>
          <cell r="J789">
            <v>0.2</v>
          </cell>
          <cell r="K789">
            <v>9.0299999999999994</v>
          </cell>
          <cell r="L789">
            <v>363.1</v>
          </cell>
          <cell r="M789">
            <v>-133.71</v>
          </cell>
          <cell r="N789">
            <v>-34.979999999999997</v>
          </cell>
          <cell r="O789">
            <v>265.72000000000003</v>
          </cell>
          <cell r="P789">
            <v>700.22</v>
          </cell>
          <cell r="Q789">
            <v>141.1</v>
          </cell>
          <cell r="S789">
            <v>-0.13</v>
          </cell>
          <cell r="U789">
            <v>1350.53</v>
          </cell>
        </row>
        <row r="790">
          <cell r="F790" t="str">
            <v>PINV_ALTRI_INV.ALTRI_IMPIANTI</v>
          </cell>
          <cell r="G790">
            <v>1.1299999999999999</v>
          </cell>
          <cell r="H790">
            <v>0.56000000000000005</v>
          </cell>
          <cell r="I790">
            <v>0.01</v>
          </cell>
          <cell r="J790">
            <v>0.18</v>
          </cell>
          <cell r="K790">
            <v>9.0299999999999994</v>
          </cell>
          <cell r="L790">
            <v>363.1</v>
          </cell>
          <cell r="M790">
            <v>-133.71</v>
          </cell>
          <cell r="N790">
            <v>-34.979999999999997</v>
          </cell>
          <cell r="O790">
            <v>265.72000000000003</v>
          </cell>
          <cell r="P790">
            <v>700.22</v>
          </cell>
          <cell r="Q790">
            <v>141.1</v>
          </cell>
          <cell r="S790">
            <v>-0.13</v>
          </cell>
          <cell r="U790">
            <v>1350.53</v>
          </cell>
        </row>
        <row r="791">
          <cell r="F791" t="str">
            <v>PINV_ALTRI_INV.DOT_AMMIN</v>
          </cell>
          <cell r="G791">
            <v>0.04</v>
          </cell>
          <cell r="H791">
            <v>-4.4400000000000004</v>
          </cell>
          <cell r="I791">
            <v>85.52</v>
          </cell>
          <cell r="J791">
            <v>191.66</v>
          </cell>
          <cell r="K791">
            <v>0.04</v>
          </cell>
          <cell r="L791">
            <v>155.84</v>
          </cell>
          <cell r="M791">
            <v>703.89</v>
          </cell>
          <cell r="N791">
            <v>-57.45</v>
          </cell>
          <cell r="O791">
            <v>-93.17</v>
          </cell>
          <cell r="P791">
            <v>566.98</v>
          </cell>
          <cell r="Q791">
            <v>83.02</v>
          </cell>
          <cell r="S791">
            <v>0.03</v>
          </cell>
          <cell r="U791">
            <v>1678.19</v>
          </cell>
        </row>
        <row r="792">
          <cell r="F792" t="str">
            <v>PINV_ALTRI_INV.DOT_INFORM</v>
          </cell>
          <cell r="G792">
            <v>0.15</v>
          </cell>
          <cell r="H792">
            <v>-4.4400000000000004</v>
          </cell>
          <cell r="J792">
            <v>259.68</v>
          </cell>
          <cell r="K792">
            <v>0.15</v>
          </cell>
          <cell r="L792">
            <v>155.84</v>
          </cell>
          <cell r="M792">
            <v>703.89</v>
          </cell>
          <cell r="N792">
            <v>-57.45</v>
          </cell>
          <cell r="O792">
            <v>-93.17</v>
          </cell>
          <cell r="P792">
            <v>566.98</v>
          </cell>
          <cell r="Q792">
            <v>83.02</v>
          </cell>
          <cell r="S792">
            <v>0.03</v>
          </cell>
          <cell r="U792">
            <v>1660.69</v>
          </cell>
        </row>
        <row r="793">
          <cell r="F793" t="str">
            <v>PINV_ALTRI_INV.DOT_TECN</v>
          </cell>
          <cell r="G793">
            <v>0.73</v>
          </cell>
          <cell r="H793">
            <v>0.12</v>
          </cell>
          <cell r="I793">
            <v>0.03</v>
          </cell>
          <cell r="J793">
            <v>-85.52</v>
          </cell>
          <cell r="K793">
            <v>0.9</v>
          </cell>
          <cell r="U793">
            <v>-85.52</v>
          </cell>
        </row>
        <row r="794">
          <cell r="F794" t="str">
            <v>PINV_ALTRI_INV.MEZZI_TRASP</v>
          </cell>
          <cell r="G794">
            <v>0.01</v>
          </cell>
          <cell r="I794">
            <v>85.52</v>
          </cell>
          <cell r="K794">
            <v>0.01</v>
          </cell>
          <cell r="U794">
            <v>85.52</v>
          </cell>
        </row>
        <row r="795">
          <cell r="F795" t="str">
            <v>PINV_IMM_IMM</v>
          </cell>
          <cell r="G795">
            <v>0.02</v>
          </cell>
          <cell r="H795">
            <v>0.01</v>
          </cell>
          <cell r="J795">
            <v>17.5</v>
          </cell>
          <cell r="K795">
            <v>0.03</v>
          </cell>
          <cell r="U795">
            <v>17.5</v>
          </cell>
        </row>
        <row r="796">
          <cell r="F796" t="str">
            <v>PINV_IMM_MAT</v>
          </cell>
          <cell r="G796">
            <v>99.56</v>
          </cell>
          <cell r="H796">
            <v>29.78</v>
          </cell>
          <cell r="I796">
            <v>93.28</v>
          </cell>
          <cell r="J796">
            <v>1.1000000000000001</v>
          </cell>
          <cell r="K796">
            <v>223.72</v>
          </cell>
          <cell r="L796">
            <v>-207.26</v>
          </cell>
          <cell r="M796">
            <v>837.6</v>
          </cell>
          <cell r="N796">
            <v>-22.47</v>
          </cell>
          <cell r="O796">
            <v>-358.89</v>
          </cell>
          <cell r="P796">
            <v>-133.24</v>
          </cell>
          <cell r="Q796">
            <v>-58.08</v>
          </cell>
          <cell r="S796">
            <v>0.16</v>
          </cell>
          <cell r="U796">
            <v>327.66000000000003</v>
          </cell>
        </row>
        <row r="797">
          <cell r="F797" t="str">
            <v>PINV_IMM_TOT</v>
          </cell>
          <cell r="G797">
            <v>99.58</v>
          </cell>
          <cell r="H797">
            <v>29.79</v>
          </cell>
          <cell r="I797">
            <v>93.28</v>
          </cell>
          <cell r="J797">
            <v>259.68</v>
          </cell>
          <cell r="K797">
            <v>-9.0299999999999994</v>
          </cell>
          <cell r="L797">
            <v>-207.26</v>
          </cell>
          <cell r="M797">
            <v>837.6</v>
          </cell>
          <cell r="N797">
            <v>-22.47</v>
          </cell>
          <cell r="O797">
            <v>-358.89</v>
          </cell>
          <cell r="P797">
            <v>-133.24</v>
          </cell>
          <cell r="Q797">
            <v>-58.08</v>
          </cell>
          <cell r="S797">
            <v>0.16</v>
          </cell>
          <cell r="U797">
            <v>310.16000000000003</v>
          </cell>
        </row>
        <row r="798">
          <cell r="F798" t="str">
            <v>PINV_MAT</v>
          </cell>
          <cell r="G798">
            <v>7.64</v>
          </cell>
          <cell r="H798">
            <v>17.579999999999998</v>
          </cell>
          <cell r="I798">
            <v>0.37</v>
          </cell>
          <cell r="J798">
            <v>-85.52</v>
          </cell>
          <cell r="K798">
            <v>26.14</v>
          </cell>
          <cell r="U798">
            <v>-85.52</v>
          </cell>
        </row>
        <row r="799">
          <cell r="F799" t="str">
            <v>PINV_PERS</v>
          </cell>
          <cell r="H799">
            <v>4.07</v>
          </cell>
          <cell r="I799">
            <v>85.52</v>
          </cell>
          <cell r="J799">
            <v>7.0000000000000007E-2</v>
          </cell>
          <cell r="K799">
            <v>4.4000000000000004</v>
          </cell>
          <cell r="U799">
            <v>85.52</v>
          </cell>
        </row>
        <row r="800">
          <cell r="F800" t="str">
            <v>PINV_PREST_GR</v>
          </cell>
          <cell r="G800">
            <v>81.11</v>
          </cell>
          <cell r="H800">
            <v>0.24</v>
          </cell>
          <cell r="I800">
            <v>91.9</v>
          </cell>
          <cell r="J800">
            <v>17.5</v>
          </cell>
          <cell r="K800">
            <v>173.3</v>
          </cell>
          <cell r="U800">
            <v>17.5</v>
          </cell>
        </row>
        <row r="801">
          <cell r="F801" t="str">
            <v>PINV_PREST_GR.EN_DISTR</v>
          </cell>
          <cell r="G801">
            <v>0.11</v>
          </cell>
          <cell r="H801">
            <v>-4.4400000000000004</v>
          </cell>
          <cell r="I801">
            <v>85.52</v>
          </cell>
          <cell r="J801">
            <v>191.66</v>
          </cell>
          <cell r="K801">
            <v>0.11</v>
          </cell>
          <cell r="L801">
            <v>155.84</v>
          </cell>
          <cell r="M801">
            <v>703.89</v>
          </cell>
          <cell r="N801">
            <v>-57.45</v>
          </cell>
          <cell r="O801">
            <v>-93.17</v>
          </cell>
          <cell r="P801">
            <v>566.98</v>
          </cell>
          <cell r="Q801">
            <v>83.02</v>
          </cell>
          <cell r="S801">
            <v>0.03</v>
          </cell>
          <cell r="U801">
            <v>1678.19</v>
          </cell>
        </row>
        <row r="802">
          <cell r="F802" t="str">
            <v>PINV_PREST_GR.EN_HYDRO</v>
          </cell>
          <cell r="H802">
            <v>0.01</v>
          </cell>
          <cell r="J802">
            <v>245</v>
          </cell>
          <cell r="K802">
            <v>0.01</v>
          </cell>
          <cell r="M802">
            <v>1627.61</v>
          </cell>
          <cell r="O802">
            <v>370.71</v>
          </cell>
          <cell r="P802">
            <v>654.21</v>
          </cell>
          <cell r="Q802">
            <v>58.73</v>
          </cell>
          <cell r="U802">
            <v>2956.26</v>
          </cell>
        </row>
        <row r="803">
          <cell r="F803" t="str">
            <v>PINV_PREST_GR.EN_POWER</v>
          </cell>
          <cell r="G803">
            <v>74.069999999999993</v>
          </cell>
          <cell r="I803">
            <v>91.9</v>
          </cell>
          <cell r="J803">
            <v>0.05</v>
          </cell>
          <cell r="K803">
            <v>166.02</v>
          </cell>
          <cell r="M803">
            <v>1645.71</v>
          </cell>
          <cell r="O803">
            <v>409.44</v>
          </cell>
          <cell r="P803">
            <v>654.25</v>
          </cell>
          <cell r="Q803">
            <v>70.47</v>
          </cell>
          <cell r="U803">
            <v>2779.87</v>
          </cell>
        </row>
        <row r="804">
          <cell r="F804" t="str">
            <v>PINV_PREST_GR.EN_PROD</v>
          </cell>
          <cell r="H804">
            <v>0.03</v>
          </cell>
          <cell r="K804">
            <v>0.03</v>
          </cell>
          <cell r="M804">
            <v>1645.71</v>
          </cell>
          <cell r="O804">
            <v>409.44</v>
          </cell>
          <cell r="P804">
            <v>654.25</v>
          </cell>
          <cell r="Q804">
            <v>70.47</v>
          </cell>
          <cell r="U804">
            <v>2779.87</v>
          </cell>
        </row>
        <row r="805">
          <cell r="F805" t="str">
            <v>PINV_PREST_GR.ENEL_SI</v>
          </cell>
          <cell r="H805">
            <v>0.03</v>
          </cell>
          <cell r="J805">
            <v>245</v>
          </cell>
          <cell r="K805">
            <v>0.03</v>
          </cell>
          <cell r="M805">
            <v>1627.61</v>
          </cell>
          <cell r="O805">
            <v>370.71</v>
          </cell>
          <cell r="P805">
            <v>654.21</v>
          </cell>
          <cell r="Q805">
            <v>58.73</v>
          </cell>
          <cell r="U805">
            <v>2956.26</v>
          </cell>
        </row>
        <row r="806">
          <cell r="F806" t="str">
            <v>PINV_PREST_GR.ERGA</v>
          </cell>
          <cell r="G806">
            <v>0.08</v>
          </cell>
          <cell r="J806">
            <v>227.5</v>
          </cell>
          <cell r="K806">
            <v>0.08</v>
          </cell>
          <cell r="M806">
            <v>1627.61</v>
          </cell>
          <cell r="O806">
            <v>370.71</v>
          </cell>
          <cell r="P806">
            <v>654.21</v>
          </cell>
          <cell r="Q806">
            <v>58.73</v>
          </cell>
          <cell r="U806">
            <v>2938.76</v>
          </cell>
        </row>
        <row r="807">
          <cell r="F807" t="str">
            <v>PINV_PREST_GR.EUROGEN</v>
          </cell>
          <cell r="G807">
            <v>6.71</v>
          </cell>
          <cell r="J807">
            <v>17.5</v>
          </cell>
          <cell r="K807">
            <v>6.71</v>
          </cell>
          <cell r="U807">
            <v>17.5</v>
          </cell>
        </row>
        <row r="808">
          <cell r="F808" t="str">
            <v>PINV_PREST_GR.TERNA</v>
          </cell>
          <cell r="G808">
            <v>0.14000000000000001</v>
          </cell>
          <cell r="H808">
            <v>0.17</v>
          </cell>
          <cell r="J808">
            <v>245</v>
          </cell>
          <cell r="K808">
            <v>0.31</v>
          </cell>
          <cell r="M808">
            <v>-18.100000000000001</v>
          </cell>
          <cell r="O808">
            <v>-38.729999999999997</v>
          </cell>
          <cell r="P808">
            <v>-0.04</v>
          </cell>
          <cell r="Q808">
            <v>-11.74</v>
          </cell>
          <cell r="U808">
            <v>176.39</v>
          </cell>
        </row>
        <row r="809">
          <cell r="F809" t="str">
            <v>PINV_PREST_TZ</v>
          </cell>
          <cell r="G809">
            <v>10.199999999999999</v>
          </cell>
          <cell r="H809">
            <v>7.86</v>
          </cell>
          <cell r="I809">
            <v>0.76</v>
          </cell>
          <cell r="J809">
            <v>227.5</v>
          </cell>
          <cell r="K809">
            <v>19.25</v>
          </cell>
          <cell r="M809">
            <v>-18.100000000000001</v>
          </cell>
          <cell r="O809">
            <v>-38.729999999999997</v>
          </cell>
          <cell r="P809">
            <v>-0.04</v>
          </cell>
          <cell r="Q809">
            <v>-11.74</v>
          </cell>
          <cell r="U809">
            <v>158.88999999999999</v>
          </cell>
        </row>
        <row r="810">
          <cell r="F810" t="str">
            <v>PINV_PRO</v>
          </cell>
          <cell r="G810">
            <v>97.5</v>
          </cell>
          <cell r="H810">
            <v>29.1</v>
          </cell>
          <cell r="I810">
            <v>93.24</v>
          </cell>
          <cell r="J810">
            <v>17.5</v>
          </cell>
          <cell r="K810">
            <v>220.74</v>
          </cell>
          <cell r="U810">
            <v>17.5</v>
          </cell>
        </row>
        <row r="811">
          <cell r="F811" t="str">
            <v>PINV_PRO.ALTRE_FONTI</v>
          </cell>
          <cell r="H811">
            <v>3.33</v>
          </cell>
          <cell r="J811">
            <v>245</v>
          </cell>
          <cell r="K811">
            <v>3.33</v>
          </cell>
          <cell r="M811">
            <v>1627.61</v>
          </cell>
          <cell r="O811">
            <v>370.71</v>
          </cell>
          <cell r="P811">
            <v>654.21</v>
          </cell>
          <cell r="Q811">
            <v>58.73</v>
          </cell>
          <cell r="U811">
            <v>2956.26</v>
          </cell>
        </row>
        <row r="812">
          <cell r="F812" t="str">
            <v>PINV_PRO.GEO</v>
          </cell>
          <cell r="G812">
            <v>86.15</v>
          </cell>
          <cell r="H812">
            <v>24.07</v>
          </cell>
          <cell r="I812">
            <v>132.79</v>
          </cell>
          <cell r="K812">
            <v>24.07</v>
          </cell>
          <cell r="M812">
            <v>500</v>
          </cell>
          <cell r="O812">
            <v>300</v>
          </cell>
          <cell r="R812">
            <v>12</v>
          </cell>
          <cell r="U812">
            <v>1030.94</v>
          </cell>
        </row>
        <row r="813">
          <cell r="F813" t="str">
            <v>PINV_PRO.IDRO</v>
          </cell>
          <cell r="G813">
            <v>6.24</v>
          </cell>
          <cell r="H813">
            <v>1.7</v>
          </cell>
          <cell r="I813">
            <v>0.28999999999999998</v>
          </cell>
          <cell r="J813">
            <v>0.05</v>
          </cell>
          <cell r="K813">
            <v>8.2799999999999994</v>
          </cell>
          <cell r="M813">
            <v>500</v>
          </cell>
          <cell r="U813">
            <v>586.54999999999995</v>
          </cell>
        </row>
        <row r="814">
          <cell r="F814" t="str">
            <v>PINV_PRO.TERMO</v>
          </cell>
          <cell r="G814">
            <v>91.26</v>
          </cell>
          <cell r="I814">
            <v>92.95</v>
          </cell>
          <cell r="J814">
            <v>0.85</v>
          </cell>
          <cell r="K814">
            <v>185.06</v>
          </cell>
          <cell r="M814">
            <v>500</v>
          </cell>
          <cell r="O814">
            <v>300</v>
          </cell>
          <cell r="R814">
            <v>12</v>
          </cell>
          <cell r="U814">
            <v>1030.94</v>
          </cell>
        </row>
        <row r="815">
          <cell r="F815" t="str">
            <v>PINV_RISORSA</v>
          </cell>
          <cell r="G815">
            <v>99.57</v>
          </cell>
          <cell r="H815">
            <v>29.79</v>
          </cell>
          <cell r="I815">
            <v>132.79</v>
          </cell>
          <cell r="J815">
            <v>1.1000000000000001</v>
          </cell>
          <cell r="K815">
            <v>223.75</v>
          </cell>
          <cell r="O815">
            <v>300</v>
          </cell>
          <cell r="R815">
            <v>12</v>
          </cell>
          <cell r="U815">
            <v>444.39</v>
          </cell>
        </row>
        <row r="816">
          <cell r="F816" t="str">
            <v>PINVALTRIINV</v>
          </cell>
          <cell r="G816">
            <v>2.06</v>
          </cell>
          <cell r="H816">
            <v>0.68</v>
          </cell>
          <cell r="I816">
            <v>132.79</v>
          </cell>
          <cell r="J816">
            <v>0.2</v>
          </cell>
          <cell r="K816">
            <v>2.98</v>
          </cell>
          <cell r="M816">
            <v>500</v>
          </cell>
          <cell r="O816">
            <v>300</v>
          </cell>
          <cell r="R816">
            <v>12</v>
          </cell>
          <cell r="U816">
            <v>1030.94</v>
          </cell>
        </row>
        <row r="817">
          <cell r="F817" t="str">
            <v>PINVALTRIINV.ALTRI_IMPIANTI</v>
          </cell>
          <cell r="G817">
            <v>1.1299999999999999</v>
          </cell>
          <cell r="H817">
            <v>0.56000000000000005</v>
          </cell>
          <cell r="I817">
            <v>0.01</v>
          </cell>
          <cell r="J817">
            <v>0.18</v>
          </cell>
          <cell r="K817">
            <v>5.63</v>
          </cell>
          <cell r="U817">
            <v>5.63</v>
          </cell>
        </row>
        <row r="818">
          <cell r="F818" t="str">
            <v>PINVALTRIINV.DOT_AMMIN</v>
          </cell>
          <cell r="G818">
            <v>0.04</v>
          </cell>
          <cell r="K818">
            <v>0.04</v>
          </cell>
          <cell r="U818">
            <v>-5.63</v>
          </cell>
        </row>
        <row r="819">
          <cell r="F819" t="str">
            <v>PINVALTRIINV.DOT_INFORM</v>
          </cell>
          <cell r="G819">
            <v>0.15</v>
          </cell>
          <cell r="H819">
            <v>-6.09</v>
          </cell>
          <cell r="I819">
            <v>232.19</v>
          </cell>
          <cell r="J819">
            <v>191.6</v>
          </cell>
          <cell r="K819">
            <v>0.15</v>
          </cell>
          <cell r="L819">
            <v>173.7</v>
          </cell>
          <cell r="M819">
            <v>1204.1300000000001</v>
          </cell>
          <cell r="N819">
            <v>-60.73</v>
          </cell>
          <cell r="O819">
            <v>206.81</v>
          </cell>
          <cell r="P819">
            <v>566.95000000000005</v>
          </cell>
          <cell r="Q819">
            <v>83</v>
          </cell>
          <cell r="R819">
            <v>99.23</v>
          </cell>
          <cell r="S819">
            <v>0.02</v>
          </cell>
          <cell r="T819">
            <v>0.71</v>
          </cell>
          <cell r="U819">
            <v>2830.29</v>
          </cell>
        </row>
        <row r="820">
          <cell r="F820" t="str">
            <v>PINVALTRIINV.DOT_TECN</v>
          </cell>
          <cell r="G820">
            <v>0.73</v>
          </cell>
          <cell r="H820">
            <v>0.12</v>
          </cell>
          <cell r="I820">
            <v>0.03</v>
          </cell>
          <cell r="J820">
            <v>0.02</v>
          </cell>
          <cell r="K820">
            <v>0.9</v>
          </cell>
          <cell r="L820">
            <v>17.86</v>
          </cell>
          <cell r="M820">
            <v>500.24</v>
          </cell>
          <cell r="N820">
            <v>-3.28</v>
          </cell>
          <cell r="O820">
            <v>299.98</v>
          </cell>
          <cell r="P820">
            <v>-0.03</v>
          </cell>
          <cell r="Q820">
            <v>-0.02</v>
          </cell>
          <cell r="R820">
            <v>99.23</v>
          </cell>
          <cell r="S820">
            <v>-0.01</v>
          </cell>
          <cell r="T820">
            <v>0.71</v>
          </cell>
          <cell r="U820">
            <v>1152.0999999999999</v>
          </cell>
        </row>
        <row r="821">
          <cell r="F821" t="str">
            <v>PINVALTRIINV.MEZZI_TRASP</v>
          </cell>
          <cell r="G821">
            <v>0.01</v>
          </cell>
          <cell r="H821">
            <v>-1.38</v>
          </cell>
          <cell r="K821">
            <v>0.01</v>
          </cell>
          <cell r="L821">
            <v>18.850000000000001</v>
          </cell>
          <cell r="M821">
            <v>500.07</v>
          </cell>
          <cell r="N821">
            <v>-1.5</v>
          </cell>
          <cell r="O821">
            <v>-0.02</v>
          </cell>
          <cell r="Q821">
            <v>-0.02</v>
          </cell>
          <cell r="S821">
            <v>-0.01</v>
          </cell>
          <cell r="U821">
            <v>614.99</v>
          </cell>
        </row>
        <row r="822">
          <cell r="F822" t="str">
            <v>PINVIMMIMM</v>
          </cell>
          <cell r="G822">
            <v>0.02</v>
          </cell>
          <cell r="H822">
            <v>0.01</v>
          </cell>
          <cell r="I822">
            <v>146.66999999999999</v>
          </cell>
          <cell r="J822">
            <v>-0.06</v>
          </cell>
          <cell r="K822">
            <v>0.03</v>
          </cell>
          <cell r="L822">
            <v>17.86</v>
          </cell>
          <cell r="M822">
            <v>500.24</v>
          </cell>
          <cell r="N822">
            <v>-3.28</v>
          </cell>
          <cell r="O822">
            <v>299.98</v>
          </cell>
          <cell r="P822">
            <v>-0.03</v>
          </cell>
          <cell r="Q822">
            <v>-0.02</v>
          </cell>
          <cell r="R822">
            <v>99.23</v>
          </cell>
          <cell r="S822">
            <v>-0.01</v>
          </cell>
          <cell r="T822">
            <v>0.71</v>
          </cell>
          <cell r="U822">
            <v>1152.0999999999999</v>
          </cell>
        </row>
        <row r="823">
          <cell r="F823" t="str">
            <v>PINVIMMMAT</v>
          </cell>
          <cell r="G823">
            <v>99.56</v>
          </cell>
          <cell r="H823">
            <v>29.78</v>
          </cell>
          <cell r="I823">
            <v>93.28</v>
          </cell>
          <cell r="J823">
            <v>1.1000000000000001</v>
          </cell>
          <cell r="K823">
            <v>223.72</v>
          </cell>
          <cell r="L823">
            <v>-0.99</v>
          </cell>
          <cell r="M823">
            <v>0.17</v>
          </cell>
          <cell r="N823">
            <v>-1.78</v>
          </cell>
          <cell r="O823">
            <v>300</v>
          </cell>
          <cell r="P823">
            <v>-0.03</v>
          </cell>
          <cell r="R823">
            <v>99.23</v>
          </cell>
          <cell r="T823">
            <v>0.71</v>
          </cell>
          <cell r="U823">
            <v>537.11</v>
          </cell>
        </row>
        <row r="824">
          <cell r="F824" t="str">
            <v>PINVIMMTOT</v>
          </cell>
          <cell r="G824">
            <v>99.58</v>
          </cell>
          <cell r="H824">
            <v>29.79</v>
          </cell>
          <cell r="I824">
            <v>93.28</v>
          </cell>
          <cell r="J824">
            <v>1.1000000000000001</v>
          </cell>
          <cell r="K824">
            <v>223.75</v>
          </cell>
          <cell r="L824">
            <v>17.86</v>
          </cell>
          <cell r="M824">
            <v>500.24</v>
          </cell>
          <cell r="N824">
            <v>-3.28</v>
          </cell>
          <cell r="O824">
            <v>299.98</v>
          </cell>
          <cell r="P824">
            <v>-0.03</v>
          </cell>
          <cell r="Q824">
            <v>-0.02</v>
          </cell>
          <cell r="R824">
            <v>99.23</v>
          </cell>
          <cell r="S824">
            <v>-0.01</v>
          </cell>
          <cell r="T824">
            <v>0.71</v>
          </cell>
          <cell r="U824">
            <v>1152.0999999999999</v>
          </cell>
        </row>
        <row r="825">
          <cell r="F825" t="str">
            <v>PINVPRO</v>
          </cell>
          <cell r="G825">
            <v>97.5</v>
          </cell>
          <cell r="H825">
            <v>29.1</v>
          </cell>
          <cell r="I825">
            <v>93.24</v>
          </cell>
          <cell r="J825">
            <v>0.9</v>
          </cell>
          <cell r="K825">
            <v>220.74</v>
          </cell>
          <cell r="L825">
            <v>17.86</v>
          </cell>
          <cell r="M825">
            <v>0.24</v>
          </cell>
          <cell r="N825">
            <v>-3.28</v>
          </cell>
          <cell r="O825">
            <v>-0.02</v>
          </cell>
          <cell r="P825">
            <v>-0.03</v>
          </cell>
          <cell r="Q825">
            <v>-0.02</v>
          </cell>
          <cell r="R825">
            <v>87.23</v>
          </cell>
          <cell r="S825">
            <v>-0.01</v>
          </cell>
          <cell r="T825">
            <v>0.71</v>
          </cell>
          <cell r="U825">
            <v>121.16</v>
          </cell>
        </row>
        <row r="826">
          <cell r="F826" t="str">
            <v>PINVPRO.ALTRE_FONTI</v>
          </cell>
          <cell r="G826">
            <v>86.15</v>
          </cell>
          <cell r="H826">
            <v>3.33</v>
          </cell>
          <cell r="I826">
            <v>132.79</v>
          </cell>
          <cell r="K826">
            <v>3.33</v>
          </cell>
          <cell r="M826">
            <v>500</v>
          </cell>
          <cell r="O826">
            <v>300</v>
          </cell>
          <cell r="R826">
            <v>12</v>
          </cell>
          <cell r="U826">
            <v>1030.94</v>
          </cell>
        </row>
        <row r="827">
          <cell r="F827" t="str">
            <v>PINVPRO.GEO</v>
          </cell>
          <cell r="G827">
            <v>138.77000000000001</v>
          </cell>
          <cell r="H827">
            <v>24.07</v>
          </cell>
          <cell r="I827">
            <v>232.19</v>
          </cell>
          <cell r="J827">
            <v>191.6</v>
          </cell>
          <cell r="K827">
            <v>24.07</v>
          </cell>
          <cell r="L827">
            <v>173.7</v>
          </cell>
          <cell r="M827">
            <v>1204.1300000000001</v>
          </cell>
          <cell r="N827">
            <v>-60.73</v>
          </cell>
          <cell r="O827">
            <v>206.81</v>
          </cell>
          <cell r="P827">
            <v>566.95000000000005</v>
          </cell>
          <cell r="Q827">
            <v>83</v>
          </cell>
          <cell r="R827">
            <v>99.23</v>
          </cell>
          <cell r="S827">
            <v>0.02</v>
          </cell>
          <cell r="T827">
            <v>0.71</v>
          </cell>
          <cell r="U827">
            <v>2830.29</v>
          </cell>
        </row>
        <row r="828">
          <cell r="F828" t="str">
            <v>PINVPRO.IDRO</v>
          </cell>
          <cell r="G828">
            <v>6.24</v>
          </cell>
          <cell r="H828">
            <v>1.7</v>
          </cell>
          <cell r="I828">
            <v>0.28999999999999998</v>
          </cell>
          <cell r="J828">
            <v>0.05</v>
          </cell>
          <cell r="K828">
            <v>8.2799999999999994</v>
          </cell>
          <cell r="M828">
            <v>99.56</v>
          </cell>
          <cell r="N828">
            <v>0.15</v>
          </cell>
          <cell r="O828">
            <v>29.78</v>
          </cell>
          <cell r="P828">
            <v>93.28</v>
          </cell>
          <cell r="Q828">
            <v>1.1000000000000001</v>
          </cell>
          <cell r="R828">
            <v>6.84</v>
          </cell>
          <cell r="U828">
            <v>243</v>
          </cell>
        </row>
        <row r="829">
          <cell r="F829" t="str">
            <v>PINVPRO.TERMO</v>
          </cell>
          <cell r="G829">
            <v>91.26</v>
          </cell>
          <cell r="H829">
            <v>0.3</v>
          </cell>
          <cell r="I829">
            <v>92.95</v>
          </cell>
          <cell r="J829">
            <v>0.85</v>
          </cell>
          <cell r="K829">
            <v>185.06</v>
          </cell>
          <cell r="U829">
            <v>0.3</v>
          </cell>
        </row>
        <row r="830">
          <cell r="F830" t="str">
            <v>PLUS_SPR_GR</v>
          </cell>
          <cell r="H830">
            <v>0.17</v>
          </cell>
          <cell r="I830">
            <v>3.34</v>
          </cell>
          <cell r="K830">
            <v>3.51</v>
          </cell>
          <cell r="U830">
            <v>0.14000000000000001</v>
          </cell>
        </row>
        <row r="831">
          <cell r="F831" t="str">
            <v>PLUS_SPR_GR.DALM_TR</v>
          </cell>
          <cell r="H831">
            <v>0.03</v>
          </cell>
          <cell r="K831">
            <v>0.03</v>
          </cell>
          <cell r="U831">
            <v>0.3</v>
          </cell>
        </row>
        <row r="832">
          <cell r="F832" t="str">
            <v>PLUS_SPR_GR.EN_DISTR</v>
          </cell>
          <cell r="H832">
            <v>0.1</v>
          </cell>
          <cell r="K832">
            <v>0.1</v>
          </cell>
          <cell r="U832">
            <v>0.16</v>
          </cell>
        </row>
        <row r="833">
          <cell r="F833" t="str">
            <v>PLUS_SPR_GR.SEI</v>
          </cell>
          <cell r="H833">
            <v>0.01</v>
          </cell>
          <cell r="K833">
            <v>0.01</v>
          </cell>
          <cell r="U833">
            <v>0.3</v>
          </cell>
        </row>
        <row r="834">
          <cell r="F834" t="str">
            <v>PLUS_SPR_GR.WIND</v>
          </cell>
          <cell r="H834">
            <v>0.03</v>
          </cell>
          <cell r="K834">
            <v>0.03</v>
          </cell>
          <cell r="U834">
            <v>0.3</v>
          </cell>
        </row>
        <row r="835">
          <cell r="F835" t="str">
            <v>PLUS_SPR_TOT</v>
          </cell>
          <cell r="G835">
            <v>2.0299999999999998</v>
          </cell>
          <cell r="H835">
            <v>0.14000000000000001</v>
          </cell>
          <cell r="I835">
            <v>3.34</v>
          </cell>
          <cell r="K835">
            <v>7.91</v>
          </cell>
          <cell r="U835">
            <v>0.14000000000000001</v>
          </cell>
        </row>
        <row r="836">
          <cell r="F836" t="str">
            <v>PLUS_SPR_TZ</v>
          </cell>
          <cell r="G836">
            <v>2.0299999999999998</v>
          </cell>
          <cell r="H836">
            <v>0.3</v>
          </cell>
          <cell r="K836">
            <v>4.4000000000000004</v>
          </cell>
          <cell r="U836">
            <v>0.3</v>
          </cell>
        </row>
        <row r="837">
          <cell r="F837" t="str">
            <v>PN_TOT</v>
          </cell>
          <cell r="G837">
            <v>9488.02</v>
          </cell>
          <cell r="H837">
            <v>0.16</v>
          </cell>
          <cell r="I837">
            <v>517.16</v>
          </cell>
          <cell r="J837">
            <v>284.04000000000002</v>
          </cell>
          <cell r="K837">
            <v>11560.41</v>
          </cell>
          <cell r="U837">
            <v>0.16</v>
          </cell>
        </row>
        <row r="838">
          <cell r="F838" t="str">
            <v>PNTOT_EB</v>
          </cell>
          <cell r="G838">
            <v>9728.67</v>
          </cell>
          <cell r="H838">
            <v>0.3</v>
          </cell>
          <cell r="I838">
            <v>558.25</v>
          </cell>
          <cell r="J838">
            <v>294.95</v>
          </cell>
          <cell r="K838">
            <v>11873.91</v>
          </cell>
          <cell r="U838">
            <v>0.3</v>
          </cell>
        </row>
        <row r="839">
          <cell r="F839" t="str">
            <v>PR_LORD</v>
          </cell>
          <cell r="G839">
            <v>32644.99</v>
          </cell>
          <cell r="H839">
            <v>0.3</v>
          </cell>
          <cell r="I839">
            <v>5333.76</v>
          </cell>
          <cell r="J839">
            <v>1972.8</v>
          </cell>
          <cell r="K839">
            <v>41626.120000000003</v>
          </cell>
          <cell r="U839">
            <v>0.3</v>
          </cell>
        </row>
        <row r="840">
          <cell r="F840" t="str">
            <v>PR_NET</v>
          </cell>
          <cell r="G840">
            <v>4378.3100000000004</v>
          </cell>
          <cell r="H840">
            <v>0.75</v>
          </cell>
          <cell r="I840">
            <v>305.45</v>
          </cell>
          <cell r="J840">
            <v>46.4</v>
          </cell>
          <cell r="K840">
            <v>6326.49</v>
          </cell>
          <cell r="L840">
            <v>97.76</v>
          </cell>
          <cell r="M840">
            <v>301.70999999999998</v>
          </cell>
          <cell r="O840">
            <v>1.87</v>
          </cell>
          <cell r="P840">
            <v>60.13</v>
          </cell>
          <cell r="Q840">
            <v>32.79</v>
          </cell>
          <cell r="R840">
            <v>13.3</v>
          </cell>
          <cell r="U840">
            <v>508.31</v>
          </cell>
        </row>
        <row r="841">
          <cell r="F841" t="str">
            <v>PR_NETTA</v>
          </cell>
          <cell r="G841">
            <v>30933.66</v>
          </cell>
          <cell r="H841">
            <v>0.31</v>
          </cell>
          <cell r="I841">
            <v>4968.8500000000004</v>
          </cell>
          <cell r="J841">
            <v>1791.92</v>
          </cell>
          <cell r="K841">
            <v>39290.76</v>
          </cell>
          <cell r="L841">
            <v>115.13</v>
          </cell>
          <cell r="M841">
            <v>325.45</v>
          </cell>
          <cell r="O841">
            <v>2.04</v>
          </cell>
          <cell r="P841">
            <v>65.08</v>
          </cell>
          <cell r="Q841">
            <v>42.43</v>
          </cell>
          <cell r="U841">
            <v>550.44000000000005</v>
          </cell>
        </row>
        <row r="842">
          <cell r="F842" t="str">
            <v>PRNET_ALT</v>
          </cell>
          <cell r="H842">
            <v>10.46</v>
          </cell>
          <cell r="K842">
            <v>10.46</v>
          </cell>
          <cell r="L842">
            <v>97.76</v>
          </cell>
          <cell r="M842">
            <v>301.70999999999998</v>
          </cell>
          <cell r="O842">
            <v>1.87</v>
          </cell>
          <cell r="P842">
            <v>60.13</v>
          </cell>
          <cell r="Q842">
            <v>32.79</v>
          </cell>
          <cell r="R842">
            <v>13.3</v>
          </cell>
          <cell r="U842">
            <v>508.31</v>
          </cell>
        </row>
        <row r="843">
          <cell r="F843" t="str">
            <v>PRNET_GEO</v>
          </cell>
          <cell r="H843">
            <v>1033.67</v>
          </cell>
          <cell r="K843">
            <v>1033.67</v>
          </cell>
          <cell r="L843">
            <v>-17.37</v>
          </cell>
          <cell r="M843">
            <v>-23.74</v>
          </cell>
          <cell r="O843">
            <v>-0.17</v>
          </cell>
          <cell r="P843">
            <v>-4.95</v>
          </cell>
          <cell r="Q843">
            <v>-9.64</v>
          </cell>
          <cell r="R843">
            <v>13.3</v>
          </cell>
          <cell r="U843">
            <v>-42.13</v>
          </cell>
        </row>
        <row r="844">
          <cell r="F844" t="str">
            <v>PRNET_IDR</v>
          </cell>
          <cell r="G844">
            <v>4378.3100000000004</v>
          </cell>
          <cell r="H844">
            <v>0.75</v>
          </cell>
          <cell r="I844">
            <v>305.45</v>
          </cell>
          <cell r="J844">
            <v>46.4</v>
          </cell>
          <cell r="K844">
            <v>5282.36</v>
          </cell>
          <cell r="L844">
            <v>97.76</v>
          </cell>
          <cell r="M844">
            <v>301.70999999999998</v>
          </cell>
          <cell r="O844">
            <v>1.87</v>
          </cell>
          <cell r="P844">
            <v>60.13</v>
          </cell>
          <cell r="Q844">
            <v>32.79</v>
          </cell>
          <cell r="R844">
            <v>13.3</v>
          </cell>
          <cell r="U844">
            <v>508.31</v>
          </cell>
        </row>
        <row r="845">
          <cell r="F845" t="str">
            <v>PRNET_IDRO</v>
          </cell>
          <cell r="G845">
            <v>4378.3100000000004</v>
          </cell>
          <cell r="H845">
            <v>0.75</v>
          </cell>
          <cell r="I845">
            <v>305.45</v>
          </cell>
          <cell r="J845">
            <v>46.4</v>
          </cell>
          <cell r="K845">
            <v>5282.36</v>
          </cell>
          <cell r="L845">
            <v>97.76</v>
          </cell>
          <cell r="M845">
            <v>301.70999999999998</v>
          </cell>
          <cell r="O845">
            <v>1.87</v>
          </cell>
          <cell r="P845">
            <v>60.13</v>
          </cell>
          <cell r="Q845">
            <v>32.79</v>
          </cell>
          <cell r="R845">
            <v>13.3</v>
          </cell>
          <cell r="U845">
            <v>508.31</v>
          </cell>
        </row>
        <row r="846">
          <cell r="F846" t="str">
            <v>PRNET_TER</v>
          </cell>
          <cell r="G846">
            <v>26555.35</v>
          </cell>
          <cell r="H846">
            <v>0.45</v>
          </cell>
          <cell r="I846">
            <v>4663.3999999999996</v>
          </cell>
          <cell r="J846">
            <v>1745.52</v>
          </cell>
          <cell r="K846">
            <v>32964.269999999997</v>
          </cell>
          <cell r="M846">
            <v>7.79</v>
          </cell>
          <cell r="O846">
            <v>1.87</v>
          </cell>
          <cell r="P846">
            <v>4.51</v>
          </cell>
          <cell r="Q846">
            <v>1.45</v>
          </cell>
          <cell r="U846">
            <v>16.07</v>
          </cell>
        </row>
        <row r="847">
          <cell r="F847" t="str">
            <v>PRNET_TOT</v>
          </cell>
          <cell r="G847">
            <v>30933.66</v>
          </cell>
          <cell r="H847">
            <v>0.17</v>
          </cell>
          <cell r="I847">
            <v>4968.8500000000004</v>
          </cell>
          <cell r="J847">
            <v>1791.92</v>
          </cell>
          <cell r="K847">
            <v>38246.629999999997</v>
          </cell>
          <cell r="M847">
            <v>5.7</v>
          </cell>
          <cell r="O847">
            <v>2.04</v>
          </cell>
          <cell r="P847">
            <v>3.61</v>
          </cell>
          <cell r="Q847">
            <v>1.35</v>
          </cell>
          <cell r="U847">
            <v>12.87</v>
          </cell>
        </row>
        <row r="848">
          <cell r="F848" t="str">
            <v>PRO_STR_TOT</v>
          </cell>
          <cell r="G848">
            <v>0.18</v>
          </cell>
          <cell r="H848">
            <v>0.45</v>
          </cell>
          <cell r="I848">
            <v>0.89</v>
          </cell>
          <cell r="J848">
            <v>0.05</v>
          </cell>
          <cell r="K848">
            <v>1.76</v>
          </cell>
          <cell r="M848">
            <v>7.79</v>
          </cell>
          <cell r="O848">
            <v>1.87</v>
          </cell>
          <cell r="P848">
            <v>4.51</v>
          </cell>
          <cell r="Q848">
            <v>1.45</v>
          </cell>
          <cell r="U848">
            <v>16.07</v>
          </cell>
        </row>
        <row r="849">
          <cell r="F849" t="str">
            <v>PRON_FIN</v>
          </cell>
          <cell r="G849">
            <v>-25.27</v>
          </cell>
          <cell r="H849">
            <v>0.28000000000000003</v>
          </cell>
          <cell r="I849">
            <v>-9.1</v>
          </cell>
          <cell r="J849">
            <v>-1.2</v>
          </cell>
          <cell r="K849">
            <v>-39.92</v>
          </cell>
          <cell r="M849">
            <v>2.09</v>
          </cell>
          <cell r="O849">
            <v>-0.17</v>
          </cell>
          <cell r="P849">
            <v>0.9</v>
          </cell>
          <cell r="Q849">
            <v>0.1</v>
          </cell>
          <cell r="U849">
            <v>3.2</v>
          </cell>
        </row>
        <row r="850">
          <cell r="F850" t="str">
            <v>PROV_STR</v>
          </cell>
          <cell r="G850">
            <v>0.18</v>
          </cell>
          <cell r="H850">
            <v>0.45</v>
          </cell>
          <cell r="I850">
            <v>0.89</v>
          </cell>
          <cell r="J850">
            <v>0.05</v>
          </cell>
          <cell r="K850">
            <v>1.76</v>
          </cell>
          <cell r="M850">
            <v>7.79</v>
          </cell>
          <cell r="O850">
            <v>1.87</v>
          </cell>
          <cell r="P850">
            <v>4.51</v>
          </cell>
          <cell r="Q850">
            <v>1.45</v>
          </cell>
          <cell r="U850">
            <v>16.07</v>
          </cell>
        </row>
        <row r="851">
          <cell r="F851" t="str">
            <v>PROV_STR.02</v>
          </cell>
          <cell r="H851">
            <v>0.35</v>
          </cell>
          <cell r="K851">
            <v>0.35</v>
          </cell>
          <cell r="M851">
            <v>7.79</v>
          </cell>
          <cell r="O851">
            <v>1.87</v>
          </cell>
          <cell r="P851">
            <v>4.51</v>
          </cell>
          <cell r="Q851">
            <v>1.45</v>
          </cell>
          <cell r="U851">
            <v>16.07</v>
          </cell>
        </row>
        <row r="852">
          <cell r="F852" t="str">
            <v>PROV_STR.04</v>
          </cell>
          <cell r="G852">
            <v>0.13</v>
          </cell>
          <cell r="K852">
            <v>0.13</v>
          </cell>
          <cell r="L852">
            <v>192.2</v>
          </cell>
          <cell r="N852">
            <v>56.92</v>
          </cell>
          <cell r="U852">
            <v>249.12</v>
          </cell>
        </row>
        <row r="853">
          <cell r="F853" t="str">
            <v>PROV_STR.05</v>
          </cell>
          <cell r="G853">
            <v>0.03</v>
          </cell>
          <cell r="K853">
            <v>0.03</v>
          </cell>
          <cell r="L853">
            <v>192.2</v>
          </cell>
          <cell r="U853">
            <v>192.2</v>
          </cell>
        </row>
        <row r="854">
          <cell r="F854" t="str">
            <v>PROV_STR.DIVERSI</v>
          </cell>
          <cell r="G854">
            <v>0.02</v>
          </cell>
          <cell r="H854">
            <v>0.28999999999999998</v>
          </cell>
          <cell r="I854">
            <v>0.89</v>
          </cell>
          <cell r="J854">
            <v>0.05</v>
          </cell>
          <cell r="K854">
            <v>1.25</v>
          </cell>
          <cell r="N854">
            <v>56.92</v>
          </cell>
          <cell r="U854">
            <v>56.92</v>
          </cell>
        </row>
        <row r="855">
          <cell r="F855" t="str">
            <v>PROVSTR_EB</v>
          </cell>
          <cell r="G855">
            <v>0.18</v>
          </cell>
          <cell r="H855">
            <v>0.64</v>
          </cell>
          <cell r="I855">
            <v>0.89</v>
          </cell>
          <cell r="J855">
            <v>0.05</v>
          </cell>
          <cell r="K855">
            <v>1.76</v>
          </cell>
          <cell r="L855">
            <v>580.79</v>
          </cell>
          <cell r="N855">
            <v>56.92</v>
          </cell>
          <cell r="U855">
            <v>637.71</v>
          </cell>
        </row>
        <row r="856">
          <cell r="F856" t="str">
            <v>RALT_TOT</v>
          </cell>
          <cell r="G856">
            <v>14.6</v>
          </cell>
          <cell r="H856">
            <v>5.9</v>
          </cell>
          <cell r="I856">
            <v>14.41</v>
          </cell>
          <cell r="J856">
            <v>2.1</v>
          </cell>
          <cell r="K856">
            <v>37.01</v>
          </cell>
          <cell r="L856">
            <v>388.59</v>
          </cell>
          <cell r="U856">
            <v>388.59</v>
          </cell>
        </row>
        <row r="857">
          <cell r="F857" t="str">
            <v>RALTTOT_EB</v>
          </cell>
          <cell r="G857">
            <v>14.6</v>
          </cell>
          <cell r="H857">
            <v>5.9</v>
          </cell>
          <cell r="I857">
            <v>-1.06</v>
          </cell>
          <cell r="J857">
            <v>2.1</v>
          </cell>
          <cell r="K857">
            <v>37.01</v>
          </cell>
          <cell r="L857">
            <v>0.28999999999999998</v>
          </cell>
          <cell r="P857">
            <v>2.15</v>
          </cell>
          <cell r="T857">
            <v>0.09</v>
          </cell>
          <cell r="U857">
            <v>1.73</v>
          </cell>
        </row>
        <row r="858">
          <cell r="F858" t="str">
            <v>RATRISPASTOT_EB</v>
          </cell>
          <cell r="G858">
            <v>843.71</v>
          </cell>
          <cell r="H858">
            <v>46.81</v>
          </cell>
          <cell r="I858">
            <v>44.83</v>
          </cell>
          <cell r="J858">
            <v>34.979999999999997</v>
          </cell>
          <cell r="K858">
            <v>970.33</v>
          </cell>
          <cell r="L858">
            <v>0.24</v>
          </cell>
          <cell r="O858">
            <v>0.09</v>
          </cell>
          <cell r="U858">
            <v>0.33</v>
          </cell>
        </row>
        <row r="859">
          <cell r="F859" t="str">
            <v>RB_GR</v>
          </cell>
          <cell r="G859">
            <v>2.65</v>
          </cell>
          <cell r="H859">
            <v>0.48</v>
          </cell>
          <cell r="I859">
            <v>10.26</v>
          </cell>
          <cell r="J859">
            <v>1.95</v>
          </cell>
          <cell r="K859">
            <v>15.34</v>
          </cell>
          <cell r="L859">
            <v>0.24</v>
          </cell>
          <cell r="O859">
            <v>0.04</v>
          </cell>
          <cell r="U859">
            <v>0.28000000000000003</v>
          </cell>
        </row>
        <row r="860">
          <cell r="F860" t="str">
            <v>RB_GR.CESAP</v>
          </cell>
          <cell r="G860">
            <v>0.44</v>
          </cell>
          <cell r="H860">
            <v>0.04</v>
          </cell>
          <cell r="I860">
            <v>0.03</v>
          </cell>
          <cell r="K860">
            <v>0.51</v>
          </cell>
          <cell r="O860">
            <v>0.02</v>
          </cell>
          <cell r="U860">
            <v>0.02</v>
          </cell>
        </row>
        <row r="861">
          <cell r="F861" t="str">
            <v>RB_GR.CORPORATE</v>
          </cell>
          <cell r="G861">
            <v>0.05</v>
          </cell>
          <cell r="I861">
            <v>1.82</v>
          </cell>
          <cell r="J861">
            <v>0.64</v>
          </cell>
          <cell r="K861">
            <v>2.5099999999999998</v>
          </cell>
          <cell r="O861">
            <v>0.03</v>
          </cell>
          <cell r="U861">
            <v>0.03</v>
          </cell>
        </row>
        <row r="862">
          <cell r="F862" t="str">
            <v>RB_GR.EN_DISTR</v>
          </cell>
          <cell r="G862">
            <v>0.19</v>
          </cell>
          <cell r="J862">
            <v>0.02</v>
          </cell>
          <cell r="K862">
            <v>0.21</v>
          </cell>
          <cell r="L862">
            <v>0.3</v>
          </cell>
          <cell r="M862">
            <v>2.23</v>
          </cell>
          <cell r="O862">
            <v>0.41</v>
          </cell>
          <cell r="P862">
            <v>0.87</v>
          </cell>
          <cell r="U862">
            <v>3.81</v>
          </cell>
        </row>
        <row r="863">
          <cell r="F863" t="str">
            <v>RB_GR.EN_FTL</v>
          </cell>
          <cell r="I863">
            <v>7.63</v>
          </cell>
          <cell r="J863">
            <v>1.28</v>
          </cell>
          <cell r="K863">
            <v>8.91</v>
          </cell>
          <cell r="L863">
            <v>0.06</v>
          </cell>
          <cell r="M863">
            <v>2.23</v>
          </cell>
          <cell r="O863">
            <v>0.32</v>
          </cell>
          <cell r="P863">
            <v>0.87</v>
          </cell>
          <cell r="U863">
            <v>3.48</v>
          </cell>
        </row>
        <row r="864">
          <cell r="F864" t="str">
            <v>RB_GR.EN_POWER</v>
          </cell>
          <cell r="G864">
            <v>0.03</v>
          </cell>
          <cell r="H864">
            <v>-0.47</v>
          </cell>
          <cell r="I864">
            <v>0.02</v>
          </cell>
          <cell r="J864">
            <v>-0.08</v>
          </cell>
          <cell r="K864">
            <v>0.05</v>
          </cell>
          <cell r="L864">
            <v>54.55</v>
          </cell>
          <cell r="M864">
            <v>716.34</v>
          </cell>
          <cell r="N864">
            <v>33.53</v>
          </cell>
          <cell r="O864">
            <v>83.98</v>
          </cell>
          <cell r="P864">
            <v>119.52</v>
          </cell>
          <cell r="Q864">
            <v>36.520000000000003</v>
          </cell>
          <cell r="R864">
            <v>38.659999999999997</v>
          </cell>
          <cell r="S864">
            <v>-0.15</v>
          </cell>
          <cell r="T864">
            <v>0.64</v>
          </cell>
          <cell r="U864">
            <v>1097.79</v>
          </cell>
        </row>
        <row r="865">
          <cell r="F865" t="str">
            <v>RB_GR.EN_PROD</v>
          </cell>
          <cell r="G865">
            <v>7.84</v>
          </cell>
          <cell r="H865">
            <v>0.27</v>
          </cell>
          <cell r="I865">
            <v>0.65</v>
          </cell>
          <cell r="J865">
            <v>-0.08</v>
          </cell>
          <cell r="K865">
            <v>0.92</v>
          </cell>
          <cell r="L865">
            <v>54.55</v>
          </cell>
          <cell r="M865">
            <v>716.34</v>
          </cell>
          <cell r="N865">
            <v>33.53</v>
          </cell>
          <cell r="O865">
            <v>83.98</v>
          </cell>
          <cell r="P865">
            <v>119.52</v>
          </cell>
          <cell r="Q865">
            <v>36.520000000000003</v>
          </cell>
          <cell r="R865">
            <v>38.659999999999997</v>
          </cell>
          <cell r="S865">
            <v>-0.15</v>
          </cell>
          <cell r="T865">
            <v>0.64</v>
          </cell>
          <cell r="U865">
            <v>1097.79</v>
          </cell>
        </row>
        <row r="866">
          <cell r="F866" t="str">
            <v>RB_GR.ENEL_IT</v>
          </cell>
          <cell r="G866">
            <v>316.13</v>
          </cell>
          <cell r="H866">
            <v>0.01</v>
          </cell>
          <cell r="I866">
            <v>177.05</v>
          </cell>
          <cell r="J866">
            <v>-3.24</v>
          </cell>
          <cell r="K866">
            <v>0.01</v>
          </cell>
          <cell r="L866">
            <v>1209.53</v>
          </cell>
          <cell r="M866">
            <v>2834.74</v>
          </cell>
          <cell r="N866">
            <v>-4039.76</v>
          </cell>
          <cell r="O866">
            <v>1930.62</v>
          </cell>
          <cell r="P866">
            <v>1313.41</v>
          </cell>
          <cell r="Q866">
            <v>3043.33</v>
          </cell>
          <cell r="R866">
            <v>1992.78</v>
          </cell>
          <cell r="S866">
            <v>15200</v>
          </cell>
          <cell r="T866">
            <v>-11636.36</v>
          </cell>
          <cell r="U866">
            <v>13904.9</v>
          </cell>
        </row>
        <row r="867">
          <cell r="F867" t="str">
            <v>RB_GR.ERGA</v>
          </cell>
          <cell r="G867">
            <v>0.51</v>
          </cell>
          <cell r="I867">
            <v>1.28</v>
          </cell>
          <cell r="J867">
            <v>3.75</v>
          </cell>
          <cell r="K867">
            <v>0.51</v>
          </cell>
          <cell r="L867">
            <v>3.91</v>
          </cell>
          <cell r="M867">
            <v>26.88</v>
          </cell>
          <cell r="N867">
            <v>0.06</v>
          </cell>
          <cell r="O867">
            <v>5.48</v>
          </cell>
          <cell r="P867">
            <v>9.34</v>
          </cell>
          <cell r="Q867">
            <v>1.22</v>
          </cell>
          <cell r="U867">
            <v>52.2</v>
          </cell>
        </row>
        <row r="868">
          <cell r="F868" t="str">
            <v>RB_GR.EUROGEN</v>
          </cell>
          <cell r="G868">
            <v>0.39</v>
          </cell>
          <cell r="J868">
            <v>3.59</v>
          </cell>
          <cell r="K868">
            <v>0.39</v>
          </cell>
          <cell r="L868">
            <v>3.91</v>
          </cell>
          <cell r="M868">
            <v>26.88</v>
          </cell>
          <cell r="N868">
            <v>0.06</v>
          </cell>
          <cell r="O868">
            <v>5.48</v>
          </cell>
          <cell r="P868">
            <v>9.34</v>
          </cell>
          <cell r="Q868">
            <v>1.22</v>
          </cell>
          <cell r="U868">
            <v>50.76</v>
          </cell>
        </row>
        <row r="869">
          <cell r="F869" t="str">
            <v>RB_GR.INTERPW</v>
          </cell>
          <cell r="G869">
            <v>0.55000000000000004</v>
          </cell>
          <cell r="I869">
            <v>0.04</v>
          </cell>
          <cell r="K869">
            <v>0.59</v>
          </cell>
          <cell r="U869">
            <v>1.28</v>
          </cell>
        </row>
        <row r="870">
          <cell r="F870" t="str">
            <v>RB_GR.SFERA</v>
          </cell>
          <cell r="G870">
            <v>0.01</v>
          </cell>
          <cell r="J870">
            <v>0.16</v>
          </cell>
          <cell r="K870">
            <v>0.01</v>
          </cell>
          <cell r="U870">
            <v>0.16</v>
          </cell>
        </row>
        <row r="871">
          <cell r="F871" t="str">
            <v>RB_GR.TERNA</v>
          </cell>
          <cell r="G871">
            <v>0.1</v>
          </cell>
          <cell r="H871">
            <v>-0.03</v>
          </cell>
          <cell r="I871">
            <v>0.03</v>
          </cell>
          <cell r="J871">
            <v>2.4700000000000002</v>
          </cell>
          <cell r="K871">
            <v>0.13</v>
          </cell>
          <cell r="L871">
            <v>4.51</v>
          </cell>
          <cell r="M871">
            <v>25.27</v>
          </cell>
          <cell r="N871">
            <v>-0.83</v>
          </cell>
          <cell r="O871">
            <v>4.3499999999999996</v>
          </cell>
          <cell r="P871">
            <v>9.1</v>
          </cell>
          <cell r="Q871">
            <v>1.2</v>
          </cell>
          <cell r="R871">
            <v>1.94</v>
          </cell>
          <cell r="S871">
            <v>0</v>
          </cell>
          <cell r="T871">
            <v>-0.01</v>
          </cell>
          <cell r="U871">
            <v>54.35</v>
          </cell>
        </row>
        <row r="872">
          <cell r="F872" t="str">
            <v>RB_GR.WIND</v>
          </cell>
          <cell r="G872">
            <v>0.38</v>
          </cell>
          <cell r="H872">
            <v>0.16</v>
          </cell>
          <cell r="I872">
            <v>0.04</v>
          </cell>
          <cell r="J872">
            <v>0.01</v>
          </cell>
          <cell r="K872">
            <v>0.59</v>
          </cell>
          <cell r="L872">
            <v>4.51</v>
          </cell>
          <cell r="M872">
            <v>25.27</v>
          </cell>
          <cell r="N872">
            <v>-0.83</v>
          </cell>
          <cell r="O872">
            <v>4.3499999999999996</v>
          </cell>
          <cell r="P872">
            <v>9.1</v>
          </cell>
          <cell r="Q872">
            <v>1.2</v>
          </cell>
          <cell r="R872">
            <v>1.94</v>
          </cell>
          <cell r="S872">
            <v>0</v>
          </cell>
          <cell r="T872">
            <v>-0.01</v>
          </cell>
          <cell r="U872">
            <v>54.35</v>
          </cell>
        </row>
        <row r="873">
          <cell r="F873" t="str">
            <v>RBCR</v>
          </cell>
          <cell r="G873">
            <v>1.33</v>
          </cell>
          <cell r="H873">
            <v>0.02</v>
          </cell>
          <cell r="I873">
            <v>4.33</v>
          </cell>
          <cell r="J873">
            <v>3.75</v>
          </cell>
          <cell r="K873">
            <v>1.33</v>
          </cell>
          <cell r="L873">
            <v>6.41</v>
          </cell>
          <cell r="M873">
            <v>31.64</v>
          </cell>
          <cell r="N873">
            <v>0.06</v>
          </cell>
          <cell r="O873">
            <v>7.35</v>
          </cell>
          <cell r="P873">
            <v>9.34</v>
          </cell>
          <cell r="Q873">
            <v>1.22</v>
          </cell>
          <cell r="R873">
            <v>3.47</v>
          </cell>
          <cell r="U873">
            <v>70.62</v>
          </cell>
        </row>
        <row r="874">
          <cell r="F874" t="str">
            <v>RBNB</v>
          </cell>
          <cell r="G874">
            <v>8.43</v>
          </cell>
          <cell r="H874">
            <v>0.48</v>
          </cell>
          <cell r="I874">
            <v>10.26</v>
          </cell>
          <cell r="J874">
            <v>1.95</v>
          </cell>
          <cell r="K874">
            <v>21.12</v>
          </cell>
          <cell r="L874">
            <v>2.5</v>
          </cell>
          <cell r="M874">
            <v>4.76</v>
          </cell>
          <cell r="O874">
            <v>1.87</v>
          </cell>
          <cell r="R874">
            <v>3.47</v>
          </cell>
          <cell r="U874">
            <v>18.420000000000002</v>
          </cell>
        </row>
        <row r="875">
          <cell r="F875" t="str">
            <v>RBVC</v>
          </cell>
          <cell r="G875">
            <v>4.45</v>
          </cell>
          <cell r="H875">
            <v>-0.03</v>
          </cell>
          <cell r="I875">
            <v>3.9</v>
          </cell>
          <cell r="J875">
            <v>2.4700000000000002</v>
          </cell>
          <cell r="K875">
            <v>4.45</v>
          </cell>
          <cell r="L875">
            <v>4.51</v>
          </cell>
          <cell r="M875">
            <v>25.27</v>
          </cell>
          <cell r="N875">
            <v>-0.83</v>
          </cell>
          <cell r="O875">
            <v>4.3499999999999996</v>
          </cell>
          <cell r="P875">
            <v>9.1</v>
          </cell>
          <cell r="Q875">
            <v>1.2</v>
          </cell>
          <cell r="R875">
            <v>1.94</v>
          </cell>
          <cell r="S875">
            <v>0</v>
          </cell>
          <cell r="T875">
            <v>-0.01</v>
          </cell>
          <cell r="U875">
            <v>54.35</v>
          </cell>
        </row>
        <row r="876">
          <cell r="F876" t="str">
            <v>RBVC_GR</v>
          </cell>
          <cell r="G876">
            <v>4.45</v>
          </cell>
          <cell r="H876">
            <v>0.02</v>
          </cell>
          <cell r="I876">
            <v>4.33</v>
          </cell>
          <cell r="J876">
            <v>3.75</v>
          </cell>
          <cell r="K876">
            <v>4.45</v>
          </cell>
          <cell r="L876">
            <v>6.41</v>
          </cell>
          <cell r="M876">
            <v>31.64</v>
          </cell>
          <cell r="N876">
            <v>0.06</v>
          </cell>
          <cell r="O876">
            <v>7.35</v>
          </cell>
          <cell r="P876">
            <v>9.34</v>
          </cell>
          <cell r="Q876">
            <v>1.22</v>
          </cell>
          <cell r="R876">
            <v>3.47</v>
          </cell>
          <cell r="U876">
            <v>70.62</v>
          </cell>
        </row>
        <row r="877">
          <cell r="F877" t="str">
            <v>RBVC_GR.EN_FTL</v>
          </cell>
          <cell r="G877">
            <v>4.45</v>
          </cell>
          <cell r="K877">
            <v>4.45</v>
          </cell>
          <cell r="L877">
            <v>28.34</v>
          </cell>
          <cell r="U877">
            <v>28.34</v>
          </cell>
        </row>
        <row r="878">
          <cell r="F878" t="str">
            <v>RCAP_MAG</v>
          </cell>
          <cell r="G878">
            <v>0.04</v>
          </cell>
          <cell r="K878">
            <v>0.04</v>
          </cell>
          <cell r="L878">
            <v>28.34</v>
          </cell>
          <cell r="U878">
            <v>28.34</v>
          </cell>
        </row>
        <row r="879">
          <cell r="F879" t="str">
            <v>RCAP_PERS</v>
          </cell>
          <cell r="H879">
            <v>4.07</v>
          </cell>
          <cell r="I879">
            <v>0.26</v>
          </cell>
          <cell r="J879">
            <v>7.0000000000000007E-2</v>
          </cell>
          <cell r="K879">
            <v>4.4000000000000004</v>
          </cell>
          <cell r="L879">
            <v>567.45000000000005</v>
          </cell>
          <cell r="U879">
            <v>567.45000000000005</v>
          </cell>
        </row>
        <row r="880">
          <cell r="F880" t="str">
            <v>RDIV_TZ</v>
          </cell>
          <cell r="G880">
            <v>4.1399999999999997</v>
          </cell>
          <cell r="H880">
            <v>2.88</v>
          </cell>
          <cell r="I880">
            <v>0.81</v>
          </cell>
          <cell r="J880">
            <v>0.15</v>
          </cell>
          <cell r="K880">
            <v>7.98</v>
          </cell>
          <cell r="L880">
            <v>28.34</v>
          </cell>
          <cell r="U880">
            <v>28.34</v>
          </cell>
        </row>
        <row r="881">
          <cell r="F881" t="str">
            <v>RDIV_TZ.RD</v>
          </cell>
          <cell r="G881">
            <v>0.47</v>
          </cell>
          <cell r="K881">
            <v>0.47</v>
          </cell>
          <cell r="L881">
            <v>28.34</v>
          </cell>
          <cell r="U881">
            <v>28.34</v>
          </cell>
        </row>
        <row r="882">
          <cell r="F882" t="str">
            <v>RDIV_TZ.RDV</v>
          </cell>
          <cell r="G882">
            <v>3.67</v>
          </cell>
          <cell r="H882">
            <v>2.88</v>
          </cell>
          <cell r="I882">
            <v>0.79</v>
          </cell>
          <cell r="J882">
            <v>0.14000000000000001</v>
          </cell>
          <cell r="K882">
            <v>7.48</v>
          </cell>
          <cell r="L882">
            <v>539.11</v>
          </cell>
          <cell r="U882">
            <v>539.11</v>
          </cell>
        </row>
        <row r="883">
          <cell r="F883" t="str">
            <v>RDIV_TZ.RPC</v>
          </cell>
          <cell r="I883">
            <v>0.02</v>
          </cell>
          <cell r="J883">
            <v>0.01</v>
          </cell>
          <cell r="K883">
            <v>0.03</v>
          </cell>
          <cell r="L883">
            <v>26.62</v>
          </cell>
          <cell r="U883">
            <v>26.62</v>
          </cell>
        </row>
        <row r="884">
          <cell r="F884" t="str">
            <v>RE_GR</v>
          </cell>
          <cell r="G884">
            <v>1698.91</v>
          </cell>
          <cell r="H884">
            <v>60.08</v>
          </cell>
          <cell r="I884">
            <v>327.64</v>
          </cell>
          <cell r="J884">
            <v>113.3</v>
          </cell>
          <cell r="K884">
            <v>2199.9299999999998</v>
          </cell>
          <cell r="L884">
            <v>194.36</v>
          </cell>
          <cell r="U884">
            <v>194.36</v>
          </cell>
        </row>
        <row r="885">
          <cell r="F885" t="str">
            <v>RE_GR.EN_DISTR</v>
          </cell>
          <cell r="G885">
            <v>1635.29</v>
          </cell>
          <cell r="H885">
            <v>60.08</v>
          </cell>
          <cell r="I885">
            <v>327.64</v>
          </cell>
          <cell r="J885">
            <v>113.3</v>
          </cell>
          <cell r="K885">
            <v>2136.31</v>
          </cell>
          <cell r="L885">
            <v>151.38999999999999</v>
          </cell>
          <cell r="U885">
            <v>151.38999999999999</v>
          </cell>
        </row>
        <row r="886">
          <cell r="F886" t="str">
            <v>RE_GR.EN_TRADE</v>
          </cell>
          <cell r="G886">
            <v>63.62</v>
          </cell>
          <cell r="K886">
            <v>63.62</v>
          </cell>
          <cell r="L886">
            <v>166.74</v>
          </cell>
          <cell r="U886">
            <v>166.74</v>
          </cell>
        </row>
        <row r="887">
          <cell r="F887" t="str">
            <v>RE_TZ</v>
          </cell>
          <cell r="G887">
            <v>235.49</v>
          </cell>
          <cell r="H887">
            <v>70.75</v>
          </cell>
          <cell r="I887">
            <v>1.79</v>
          </cell>
          <cell r="J887">
            <v>1.3</v>
          </cell>
          <cell r="K887">
            <v>309.33</v>
          </cell>
          <cell r="L887">
            <v>0.26</v>
          </cell>
          <cell r="M887">
            <v>3.31</v>
          </cell>
          <cell r="O887">
            <v>0.27</v>
          </cell>
          <cell r="P887">
            <v>0.26</v>
          </cell>
          <cell r="Q887">
            <v>2.2799999999999998</v>
          </cell>
          <cell r="R887">
            <v>0.15</v>
          </cell>
          <cell r="T887">
            <v>0.1</v>
          </cell>
          <cell r="U887">
            <v>6.63</v>
          </cell>
        </row>
        <row r="888">
          <cell r="F888" t="str">
            <v>REAR</v>
          </cell>
          <cell r="G888">
            <v>0.66</v>
          </cell>
          <cell r="K888">
            <v>0.66</v>
          </cell>
          <cell r="L888">
            <v>0.26</v>
          </cell>
          <cell r="M888">
            <v>2.92</v>
          </cell>
          <cell r="O888">
            <v>0.26</v>
          </cell>
          <cell r="P888">
            <v>-0.15</v>
          </cell>
          <cell r="Q888">
            <v>2.04</v>
          </cell>
          <cell r="T888">
            <v>0.1</v>
          </cell>
          <cell r="U888">
            <v>5.43</v>
          </cell>
        </row>
        <row r="889">
          <cell r="F889" t="str">
            <v>RECONV</v>
          </cell>
          <cell r="G889">
            <v>234.83</v>
          </cell>
          <cell r="H889">
            <v>70.75</v>
          </cell>
          <cell r="I889">
            <v>1.79</v>
          </cell>
          <cell r="J889">
            <v>1.3</v>
          </cell>
          <cell r="K889">
            <v>308.67</v>
          </cell>
          <cell r="M889">
            <v>0.39</v>
          </cell>
          <cell r="O889">
            <v>0.01</v>
          </cell>
          <cell r="P889">
            <v>0.41</v>
          </cell>
          <cell r="Q889">
            <v>0.24</v>
          </cell>
          <cell r="R889">
            <v>0.15</v>
          </cell>
          <cell r="U889">
            <v>1.2</v>
          </cell>
        </row>
        <row r="890">
          <cell r="F890" t="str">
            <v>RER</v>
          </cell>
          <cell r="G890">
            <v>1698.91</v>
          </cell>
          <cell r="H890">
            <v>60.08</v>
          </cell>
          <cell r="I890">
            <v>327.64</v>
          </cell>
          <cell r="J890">
            <v>113.3</v>
          </cell>
          <cell r="K890">
            <v>2199.9299999999998</v>
          </cell>
          <cell r="L890">
            <v>0.03</v>
          </cell>
          <cell r="U890">
            <v>0.03</v>
          </cell>
        </row>
        <row r="891">
          <cell r="F891" t="str">
            <v>RER.EN_DISTR</v>
          </cell>
          <cell r="G891">
            <v>1635.29</v>
          </cell>
          <cell r="H891">
            <v>60.08</v>
          </cell>
          <cell r="I891">
            <v>327.64</v>
          </cell>
          <cell r="J891">
            <v>113.3</v>
          </cell>
          <cell r="K891">
            <v>2136.31</v>
          </cell>
          <cell r="L891">
            <v>0.03</v>
          </cell>
          <cell r="U891">
            <v>0.03</v>
          </cell>
        </row>
        <row r="892">
          <cell r="F892" t="str">
            <v>RER.EN_TRADE</v>
          </cell>
          <cell r="G892">
            <v>63.62</v>
          </cell>
          <cell r="K892">
            <v>63.62</v>
          </cell>
          <cell r="L892">
            <v>0.28999999999999998</v>
          </cell>
          <cell r="M892">
            <v>3.31</v>
          </cell>
          <cell r="O892">
            <v>0.27</v>
          </cell>
          <cell r="P892">
            <v>0.26</v>
          </cell>
          <cell r="Q892">
            <v>2.2799999999999998</v>
          </cell>
          <cell r="R892">
            <v>0.15</v>
          </cell>
          <cell r="T892">
            <v>0.1</v>
          </cell>
          <cell r="U892">
            <v>6.66</v>
          </cell>
        </row>
        <row r="893">
          <cell r="F893" t="str">
            <v>RIC_ES_TOT</v>
          </cell>
          <cell r="G893">
            <v>1990.59</v>
          </cell>
          <cell r="H893">
            <v>138.47</v>
          </cell>
          <cell r="I893">
            <v>343.89</v>
          </cell>
          <cell r="J893">
            <v>116.79</v>
          </cell>
          <cell r="K893">
            <v>2589.7399999999998</v>
          </cell>
          <cell r="L893">
            <v>1.54</v>
          </cell>
          <cell r="M893">
            <v>263.14999999999998</v>
          </cell>
          <cell r="N893">
            <v>1.47</v>
          </cell>
          <cell r="O893">
            <v>58.03</v>
          </cell>
          <cell r="P893">
            <v>51.1</v>
          </cell>
          <cell r="Q893">
            <v>27.68</v>
          </cell>
          <cell r="T893">
            <v>4.1500000000000004</v>
          </cell>
          <cell r="U893">
            <v>407.12</v>
          </cell>
        </row>
        <row r="894">
          <cell r="F894" t="str">
            <v>RICESTOT_EB</v>
          </cell>
          <cell r="G894">
            <v>1990.59</v>
          </cell>
          <cell r="H894">
            <v>138.47</v>
          </cell>
          <cell r="I894">
            <v>343.89</v>
          </cell>
          <cell r="J894">
            <v>116.79</v>
          </cell>
          <cell r="K894">
            <v>2589.7399999999998</v>
          </cell>
          <cell r="M894">
            <v>-0.61</v>
          </cell>
          <cell r="N894">
            <v>-0.18</v>
          </cell>
          <cell r="U894">
            <v>-0.79</v>
          </cell>
        </row>
        <row r="895">
          <cell r="F895" t="str">
            <v>RIS</v>
          </cell>
          <cell r="G895">
            <v>240.65</v>
          </cell>
          <cell r="H895">
            <v>20.85</v>
          </cell>
          <cell r="I895">
            <v>41.09</v>
          </cell>
          <cell r="J895">
            <v>10.91</v>
          </cell>
          <cell r="K895">
            <v>313.5</v>
          </cell>
          <cell r="L895">
            <v>0.02</v>
          </cell>
          <cell r="M895">
            <v>3.71</v>
          </cell>
          <cell r="N895">
            <v>0.02</v>
          </cell>
          <cell r="O895">
            <v>0.8</v>
          </cell>
          <cell r="P895">
            <v>0.72</v>
          </cell>
          <cell r="Q895">
            <v>0.39</v>
          </cell>
          <cell r="T895">
            <v>0.06</v>
          </cell>
          <cell r="U895">
            <v>5.72</v>
          </cell>
        </row>
        <row r="896">
          <cell r="F896" t="str">
            <v>RIS_CIV</v>
          </cell>
          <cell r="G896">
            <v>222.02</v>
          </cell>
          <cell r="H896">
            <v>13.34</v>
          </cell>
          <cell r="I896">
            <v>38.08</v>
          </cell>
          <cell r="J896">
            <v>7.89</v>
          </cell>
          <cell r="K896">
            <v>281.33</v>
          </cell>
          <cell r="L896">
            <v>1.56</v>
          </cell>
          <cell r="M896">
            <v>267.47000000000003</v>
          </cell>
          <cell r="N896">
            <v>1.67</v>
          </cell>
          <cell r="O896">
            <v>58.83</v>
          </cell>
          <cell r="P896">
            <v>51.82</v>
          </cell>
          <cell r="Q896">
            <v>28.07</v>
          </cell>
          <cell r="T896">
            <v>4.21</v>
          </cell>
          <cell r="U896">
            <v>413.63</v>
          </cell>
        </row>
        <row r="897">
          <cell r="F897" t="str">
            <v>RIS_DIV</v>
          </cell>
          <cell r="G897">
            <v>1421.44</v>
          </cell>
          <cell r="H897">
            <v>346.8</v>
          </cell>
          <cell r="I897">
            <v>157.84</v>
          </cell>
          <cell r="J897">
            <v>38.54</v>
          </cell>
          <cell r="K897">
            <v>1964.62</v>
          </cell>
          <cell r="L897">
            <v>1.54</v>
          </cell>
          <cell r="M897">
            <v>263.14999999999998</v>
          </cell>
          <cell r="N897">
            <v>1.47</v>
          </cell>
          <cell r="O897">
            <v>58.03</v>
          </cell>
          <cell r="P897">
            <v>51.1</v>
          </cell>
          <cell r="Q897">
            <v>27.68</v>
          </cell>
          <cell r="T897">
            <v>4.1500000000000004</v>
          </cell>
          <cell r="U897">
            <v>407.12</v>
          </cell>
        </row>
        <row r="898">
          <cell r="F898" t="str">
            <v>RIS_DIV.AM</v>
          </cell>
          <cell r="H898">
            <v>32</v>
          </cell>
          <cell r="K898">
            <v>32</v>
          </cell>
          <cell r="L898">
            <v>1.54</v>
          </cell>
          <cell r="M898">
            <v>263.14999999999998</v>
          </cell>
          <cell r="N898">
            <v>1.47</v>
          </cell>
          <cell r="O898">
            <v>58.03</v>
          </cell>
          <cell r="P898">
            <v>51.1</v>
          </cell>
          <cell r="Q898">
            <v>27.68</v>
          </cell>
          <cell r="T898">
            <v>4.1500000000000004</v>
          </cell>
          <cell r="U898">
            <v>407.12</v>
          </cell>
        </row>
        <row r="899">
          <cell r="F899" t="str">
            <v>RIS_DIV.APE</v>
          </cell>
          <cell r="G899">
            <v>1266.8599999999999</v>
          </cell>
          <cell r="H899">
            <v>210.55</v>
          </cell>
          <cell r="I899">
            <v>8.3800000000000008</v>
          </cell>
          <cell r="J899">
            <v>7.15</v>
          </cell>
          <cell r="K899">
            <v>1492.94</v>
          </cell>
          <cell r="L899">
            <v>0.28999999999999998</v>
          </cell>
          <cell r="M899">
            <v>3.31</v>
          </cell>
          <cell r="O899">
            <v>0.27</v>
          </cell>
          <cell r="P899">
            <v>0.26</v>
          </cell>
          <cell r="Q899">
            <v>2.2799999999999998</v>
          </cell>
          <cell r="R899">
            <v>0.15</v>
          </cell>
          <cell r="T899">
            <v>0.1</v>
          </cell>
          <cell r="U899">
            <v>6.66</v>
          </cell>
        </row>
        <row r="900">
          <cell r="F900" t="str">
            <v>RIS_DIV.CHI</v>
          </cell>
          <cell r="G900">
            <v>1421.44</v>
          </cell>
          <cell r="H900">
            <v>346.8</v>
          </cell>
          <cell r="I900">
            <v>157.84</v>
          </cell>
          <cell r="J900">
            <v>38.54</v>
          </cell>
          <cell r="K900">
            <v>1964.62</v>
          </cell>
          <cell r="L900">
            <v>40.43</v>
          </cell>
          <cell r="U900">
            <v>40.43</v>
          </cell>
        </row>
        <row r="901">
          <cell r="F901" t="str">
            <v>RIS_DIV.DECR</v>
          </cell>
          <cell r="G901">
            <v>-1.66</v>
          </cell>
          <cell r="K901">
            <v>-1.66</v>
          </cell>
          <cell r="L901">
            <v>40.43</v>
          </cell>
          <cell r="U901">
            <v>40.43</v>
          </cell>
        </row>
        <row r="902">
          <cell r="F902" t="str">
            <v>RIS_DIV.DIV</v>
          </cell>
          <cell r="G902">
            <v>589.45000000000005</v>
          </cell>
          <cell r="K902">
            <v>589.45000000000005</v>
          </cell>
          <cell r="L902">
            <v>0.28000000000000003</v>
          </cell>
          <cell r="M902">
            <v>3.13</v>
          </cell>
          <cell r="O902">
            <v>-0.37</v>
          </cell>
          <cell r="P902">
            <v>-0.63</v>
          </cell>
          <cell r="Q902">
            <v>2.23</v>
          </cell>
          <cell r="R902">
            <v>-0.17</v>
          </cell>
          <cell r="T902">
            <v>0.1</v>
          </cell>
          <cell r="U902">
            <v>4.57</v>
          </cell>
        </row>
        <row r="903">
          <cell r="F903" t="str">
            <v>RIS_DIV.STO</v>
          </cell>
          <cell r="G903">
            <v>1421.44</v>
          </cell>
          <cell r="H903">
            <v>346.8</v>
          </cell>
          <cell r="I903">
            <v>157.84</v>
          </cell>
          <cell r="J903">
            <v>38.54</v>
          </cell>
          <cell r="K903">
            <v>1964.62</v>
          </cell>
          <cell r="L903">
            <v>0.28000000000000003</v>
          </cell>
          <cell r="M903">
            <v>3.13</v>
          </cell>
          <cell r="O903">
            <v>-0.37</v>
          </cell>
          <cell r="P903">
            <v>-0.63</v>
          </cell>
          <cell r="Q903">
            <v>2.23</v>
          </cell>
          <cell r="R903">
            <v>-0.17</v>
          </cell>
          <cell r="T903">
            <v>0.1</v>
          </cell>
          <cell r="U903">
            <v>4.57</v>
          </cell>
        </row>
        <row r="904">
          <cell r="F904" t="str">
            <v>RIS_DIV.UTILE</v>
          </cell>
          <cell r="G904">
            <v>745.69</v>
          </cell>
          <cell r="H904">
            <v>104.25</v>
          </cell>
          <cell r="I904">
            <v>149.46</v>
          </cell>
          <cell r="J904">
            <v>158.07</v>
          </cell>
          <cell r="K904">
            <v>1030.79</v>
          </cell>
          <cell r="M904">
            <v>1444.62</v>
          </cell>
          <cell r="O904">
            <v>54.69</v>
          </cell>
          <cell r="P904">
            <v>1.36</v>
          </cell>
          <cell r="Q904">
            <v>0.57999999999999996</v>
          </cell>
          <cell r="S904">
            <v>0.14000000000000001</v>
          </cell>
          <cell r="U904">
            <v>1659.46</v>
          </cell>
        </row>
        <row r="905">
          <cell r="F905" t="str">
            <v>RIS_EST_TOT</v>
          </cell>
          <cell r="G905">
            <v>93.93</v>
          </cell>
          <cell r="H905">
            <v>14.01</v>
          </cell>
          <cell r="I905">
            <v>12.7</v>
          </cell>
          <cell r="J905">
            <v>9.2100000000000009</v>
          </cell>
          <cell r="K905">
            <v>129.85</v>
          </cell>
          <cell r="M905">
            <v>0.75</v>
          </cell>
          <cell r="S905">
            <v>0.01</v>
          </cell>
          <cell r="U905">
            <v>0.76</v>
          </cell>
        </row>
        <row r="906">
          <cell r="F906" t="str">
            <v>RIS_EST_TOT.ESERCIZIO</v>
          </cell>
          <cell r="G906">
            <v>93.93</v>
          </cell>
          <cell r="H906">
            <v>13.76</v>
          </cell>
          <cell r="I906">
            <v>12.7</v>
          </cell>
          <cell r="J906">
            <v>9.2100000000000009</v>
          </cell>
          <cell r="K906">
            <v>129.6</v>
          </cell>
          <cell r="S906">
            <v>0.01</v>
          </cell>
          <cell r="U906">
            <v>0.01</v>
          </cell>
        </row>
        <row r="907">
          <cell r="F907" t="str">
            <v>RIS_EST_TOT.LIC</v>
          </cell>
          <cell r="H907">
            <v>0.25</v>
          </cell>
          <cell r="J907">
            <v>158.07</v>
          </cell>
          <cell r="K907">
            <v>0.25</v>
          </cell>
          <cell r="M907">
            <v>85.99</v>
          </cell>
          <cell r="O907">
            <v>54.69</v>
          </cell>
          <cell r="P907">
            <v>1.36</v>
          </cell>
          <cell r="Q907">
            <v>0.57999999999999996</v>
          </cell>
          <cell r="S907">
            <v>0.13</v>
          </cell>
          <cell r="U907">
            <v>300.82</v>
          </cell>
        </row>
        <row r="908">
          <cell r="F908" t="str">
            <v>RIS_PER</v>
          </cell>
          <cell r="G908">
            <v>240.65</v>
          </cell>
          <cell r="H908">
            <v>20.85</v>
          </cell>
          <cell r="I908">
            <v>41.09</v>
          </cell>
          <cell r="J908">
            <v>10.91</v>
          </cell>
          <cell r="K908">
            <v>313.5</v>
          </cell>
          <cell r="S908">
            <v>0.09</v>
          </cell>
          <cell r="U908">
            <v>0.09</v>
          </cell>
        </row>
        <row r="909">
          <cell r="F909" t="str">
            <v>RIS_TOT</v>
          </cell>
          <cell r="G909">
            <v>3135.87</v>
          </cell>
          <cell r="H909">
            <v>554.58000000000004</v>
          </cell>
          <cell r="I909">
            <v>414.42</v>
          </cell>
          <cell r="J909">
            <v>189.45</v>
          </cell>
          <cell r="K909">
            <v>4294.32</v>
          </cell>
          <cell r="P909">
            <v>1.36</v>
          </cell>
          <cell r="Q909">
            <v>0.57999999999999996</v>
          </cell>
          <cell r="U909">
            <v>1.94</v>
          </cell>
        </row>
        <row r="910">
          <cell r="F910" t="str">
            <v>RISESTTOT_EB</v>
          </cell>
          <cell r="G910">
            <v>93.93</v>
          </cell>
          <cell r="H910">
            <v>14.01</v>
          </cell>
          <cell r="I910">
            <v>12.7</v>
          </cell>
          <cell r="J910">
            <v>9.2100000000000009</v>
          </cell>
          <cell r="K910">
            <v>129.85</v>
          </cell>
          <cell r="M910">
            <v>0.21</v>
          </cell>
          <cell r="U910">
            <v>0.21</v>
          </cell>
        </row>
        <row r="911">
          <cell r="F911" t="str">
            <v>RISPER_EB</v>
          </cell>
          <cell r="G911">
            <v>240.65</v>
          </cell>
          <cell r="H911">
            <v>20.85</v>
          </cell>
          <cell r="I911">
            <v>41.09</v>
          </cell>
          <cell r="J911">
            <v>10.91</v>
          </cell>
          <cell r="K911">
            <v>313.5</v>
          </cell>
          <cell r="S911">
            <v>0.04</v>
          </cell>
          <cell r="U911">
            <v>0.04</v>
          </cell>
        </row>
        <row r="912">
          <cell r="F912" t="str">
            <v>RISULTATO</v>
          </cell>
          <cell r="G912">
            <v>240.65</v>
          </cell>
          <cell r="H912">
            <v>20.85</v>
          </cell>
          <cell r="I912">
            <v>41.09</v>
          </cell>
          <cell r="J912">
            <v>10.91</v>
          </cell>
          <cell r="K912">
            <v>313.5</v>
          </cell>
          <cell r="M912">
            <v>85.18</v>
          </cell>
          <cell r="U912">
            <v>85.18</v>
          </cell>
        </row>
        <row r="913">
          <cell r="F913" t="str">
            <v>RO</v>
          </cell>
          <cell r="G913">
            <v>486.37</v>
          </cell>
          <cell r="H913">
            <v>44.67</v>
          </cell>
          <cell r="I913">
            <v>84.13</v>
          </cell>
          <cell r="J913">
            <v>24.56</v>
          </cell>
          <cell r="K913">
            <v>639.73</v>
          </cell>
          <cell r="M913">
            <v>0.6</v>
          </cell>
          <cell r="O913">
            <v>0.3</v>
          </cell>
          <cell r="U913">
            <v>0.9</v>
          </cell>
        </row>
        <row r="914">
          <cell r="F914" t="str">
            <v>RO_EB</v>
          </cell>
          <cell r="G914">
            <v>486.37</v>
          </cell>
          <cell r="H914">
            <v>44.67</v>
          </cell>
          <cell r="I914">
            <v>84.13</v>
          </cell>
          <cell r="J914">
            <v>158.07</v>
          </cell>
          <cell r="K914">
            <v>639.73</v>
          </cell>
          <cell r="M914">
            <v>1444.62</v>
          </cell>
          <cell r="O914">
            <v>54.69</v>
          </cell>
          <cell r="P914">
            <v>1.36</v>
          </cell>
          <cell r="Q914">
            <v>0.57999999999999996</v>
          </cell>
          <cell r="S914">
            <v>0.14000000000000001</v>
          </cell>
          <cell r="U914">
            <v>1659.46</v>
          </cell>
        </row>
        <row r="915">
          <cell r="F915" t="str">
            <v>RVA_TOT</v>
          </cell>
          <cell r="G915">
            <v>1.47</v>
          </cell>
          <cell r="H915">
            <v>1.74</v>
          </cell>
          <cell r="I915">
            <v>0.05</v>
          </cell>
          <cell r="J915">
            <v>0.09</v>
          </cell>
          <cell r="K915">
            <v>3.35</v>
          </cell>
          <cell r="S915">
            <v>0.09</v>
          </cell>
          <cell r="U915">
            <v>0.09</v>
          </cell>
        </row>
        <row r="916">
          <cell r="F916" t="str">
            <v>RVATOT_EB</v>
          </cell>
          <cell r="G916">
            <v>1.47</v>
          </cell>
          <cell r="H916">
            <v>1.74</v>
          </cell>
          <cell r="I916">
            <v>0.05</v>
          </cell>
          <cell r="J916">
            <v>0.09</v>
          </cell>
          <cell r="K916">
            <v>3.35</v>
          </cell>
          <cell r="S916">
            <v>0.01</v>
          </cell>
          <cell r="U916">
            <v>0.01</v>
          </cell>
        </row>
        <row r="917">
          <cell r="F917" t="str">
            <v>RVE_TOT</v>
          </cell>
          <cell r="G917">
            <v>1934.4</v>
          </cell>
          <cell r="H917">
            <v>130.83000000000001</v>
          </cell>
          <cell r="I917">
            <v>329.43</v>
          </cell>
          <cell r="J917">
            <v>114.6</v>
          </cell>
          <cell r="K917">
            <v>2509.2600000000002</v>
          </cell>
          <cell r="P917">
            <v>1.36</v>
          </cell>
          <cell r="Q917">
            <v>0.57999999999999996</v>
          </cell>
          <cell r="U917">
            <v>1.94</v>
          </cell>
        </row>
        <row r="918">
          <cell r="F918" t="str">
            <v>RVETOT_EB</v>
          </cell>
          <cell r="G918">
            <v>1934.4</v>
          </cell>
          <cell r="H918">
            <v>130.83000000000001</v>
          </cell>
          <cell r="I918">
            <v>329.43</v>
          </cell>
          <cell r="J918">
            <v>147.19</v>
          </cell>
          <cell r="K918">
            <v>2509.2600000000002</v>
          </cell>
          <cell r="U918">
            <v>147.19</v>
          </cell>
        </row>
        <row r="919">
          <cell r="F919" t="str">
            <v>SVA_RIV</v>
          </cell>
          <cell r="I919">
            <v>0.15</v>
          </cell>
          <cell r="J919">
            <v>10.88</v>
          </cell>
          <cell r="K919">
            <v>0.15</v>
          </cell>
          <cell r="U919">
            <v>10.88</v>
          </cell>
        </row>
        <row r="920">
          <cell r="F920" t="str">
            <v>T_CMU_TOT</v>
          </cell>
          <cell r="G920">
            <v>13.46</v>
          </cell>
          <cell r="H920">
            <v>12.66</v>
          </cell>
          <cell r="I920">
            <v>12.74</v>
          </cell>
          <cell r="J920">
            <v>13.08</v>
          </cell>
          <cell r="K920">
            <v>51.94</v>
          </cell>
          <cell r="O920">
            <v>54.39</v>
          </cell>
          <cell r="U920">
            <v>54.39</v>
          </cell>
        </row>
        <row r="921">
          <cell r="F921" t="str">
            <v>T_CMUPER</v>
          </cell>
          <cell r="G921">
            <v>97.61</v>
          </cell>
          <cell r="H921">
            <v>86.73</v>
          </cell>
          <cell r="I921">
            <v>86.1</v>
          </cell>
          <cell r="J921">
            <v>87.12</v>
          </cell>
          <cell r="K921">
            <v>357.56</v>
          </cell>
          <cell r="M921">
            <v>0.81</v>
          </cell>
          <cell r="U921">
            <v>0.81</v>
          </cell>
        </row>
        <row r="922">
          <cell r="F922" t="str">
            <v>T_CMUPER.DIRIG</v>
          </cell>
          <cell r="G922">
            <v>53.78</v>
          </cell>
          <cell r="H922">
            <v>44.71</v>
          </cell>
          <cell r="I922">
            <v>43.13</v>
          </cell>
          <cell r="J922">
            <v>42.5</v>
          </cell>
          <cell r="K922">
            <v>184.12</v>
          </cell>
          <cell r="S922">
            <v>0.04</v>
          </cell>
          <cell r="U922">
            <v>0.04</v>
          </cell>
        </row>
        <row r="923">
          <cell r="F923" t="str">
            <v>T_CMUPER.IMPIEG</v>
          </cell>
          <cell r="G923">
            <v>12.98</v>
          </cell>
          <cell r="H923">
            <v>12.25</v>
          </cell>
          <cell r="I923">
            <v>13.11</v>
          </cell>
          <cell r="J923">
            <v>13.04</v>
          </cell>
          <cell r="K923">
            <v>51.38</v>
          </cell>
          <cell r="M923">
            <v>85.18</v>
          </cell>
          <cell r="U923">
            <v>85.18</v>
          </cell>
        </row>
        <row r="924">
          <cell r="F924" t="str">
            <v>T_CMUPER.OPERAI</v>
          </cell>
          <cell r="G924">
            <v>12.08</v>
          </cell>
          <cell r="H924">
            <v>11.58</v>
          </cell>
          <cell r="I924">
            <v>11.1</v>
          </cell>
          <cell r="J924">
            <v>12.13</v>
          </cell>
          <cell r="K924">
            <v>46.89</v>
          </cell>
          <cell r="M924">
            <v>0.6</v>
          </cell>
          <cell r="O924">
            <v>0.3</v>
          </cell>
          <cell r="U924">
            <v>0.9</v>
          </cell>
        </row>
        <row r="925">
          <cell r="F925" t="str">
            <v>T_CMUPER.QUADRI</v>
          </cell>
          <cell r="G925">
            <v>18.77</v>
          </cell>
          <cell r="H925">
            <v>18.190000000000001</v>
          </cell>
          <cell r="I925">
            <v>18.77</v>
          </cell>
          <cell r="J925">
            <v>19.45</v>
          </cell>
          <cell r="K925">
            <v>75.180000000000007</v>
          </cell>
          <cell r="M925">
            <v>1357.88</v>
          </cell>
          <cell r="U925">
            <v>1357.88</v>
          </cell>
        </row>
        <row r="926">
          <cell r="F926" t="str">
            <v>T_CON_FIN</v>
          </cell>
          <cell r="G926">
            <v>8838</v>
          </cell>
          <cell r="H926">
            <v>2205</v>
          </cell>
          <cell r="I926">
            <v>1763</v>
          </cell>
          <cell r="J926">
            <v>158.07</v>
          </cell>
          <cell r="K926">
            <v>13716</v>
          </cell>
          <cell r="M926">
            <v>1444.62</v>
          </cell>
          <cell r="O926">
            <v>54.69</v>
          </cell>
          <cell r="P926">
            <v>1.36</v>
          </cell>
          <cell r="Q926">
            <v>0.57999999999999996</v>
          </cell>
          <cell r="S926">
            <v>0.14000000000000001</v>
          </cell>
          <cell r="U926">
            <v>1659.46</v>
          </cell>
        </row>
        <row r="927">
          <cell r="F927" t="str">
            <v>T_CON_FIN.DIRIG</v>
          </cell>
          <cell r="G927">
            <v>90</v>
          </cell>
          <cell r="H927">
            <v>18</v>
          </cell>
          <cell r="I927">
            <v>7.88</v>
          </cell>
          <cell r="J927">
            <v>158.07</v>
          </cell>
          <cell r="K927">
            <v>128</v>
          </cell>
          <cell r="L927">
            <v>1.1599999999999999</v>
          </cell>
          <cell r="M927">
            <v>1457.54</v>
          </cell>
          <cell r="O927">
            <v>54.73</v>
          </cell>
          <cell r="P927">
            <v>1.36</v>
          </cell>
          <cell r="Q927">
            <v>0.57999999999999996</v>
          </cell>
          <cell r="S927">
            <v>0.19</v>
          </cell>
          <cell r="U927">
            <v>1703.53</v>
          </cell>
        </row>
        <row r="928">
          <cell r="F928" t="str">
            <v>T_CON_FIN.IMPIEG</v>
          </cell>
          <cell r="G928">
            <v>4540</v>
          </cell>
          <cell r="H928">
            <v>1008</v>
          </cell>
          <cell r="I928">
            <v>7.88</v>
          </cell>
          <cell r="J928">
            <v>483</v>
          </cell>
          <cell r="K928">
            <v>6920</v>
          </cell>
          <cell r="L928">
            <v>1.1599999999999999</v>
          </cell>
          <cell r="M928">
            <v>12.92</v>
          </cell>
          <cell r="O928">
            <v>0.04</v>
          </cell>
          <cell r="S928">
            <v>0.05</v>
          </cell>
          <cell r="U928">
            <v>44.07</v>
          </cell>
        </row>
        <row r="929">
          <cell r="F929" t="str">
            <v>T_CON_FIN.OPERAI</v>
          </cell>
          <cell r="G929">
            <v>3560</v>
          </cell>
          <cell r="H929">
            <v>1008</v>
          </cell>
          <cell r="I929">
            <v>778</v>
          </cell>
          <cell r="J929">
            <v>381</v>
          </cell>
          <cell r="K929">
            <v>6.73</v>
          </cell>
          <cell r="L929">
            <v>1.1599999999999999</v>
          </cell>
          <cell r="M929">
            <v>0.76</v>
          </cell>
          <cell r="O929">
            <v>0.03</v>
          </cell>
          <cell r="S929">
            <v>0.06</v>
          </cell>
          <cell r="U929">
            <v>30.73</v>
          </cell>
        </row>
        <row r="930">
          <cell r="F930" t="str">
            <v>T_CON_FIN.QUADRI</v>
          </cell>
          <cell r="G930">
            <v>648</v>
          </cell>
          <cell r="H930">
            <v>171</v>
          </cell>
          <cell r="I930">
            <v>7.88</v>
          </cell>
          <cell r="J930">
            <v>42</v>
          </cell>
          <cell r="K930">
            <v>941</v>
          </cell>
          <cell r="L930">
            <v>1.1599999999999999</v>
          </cell>
          <cell r="M930">
            <v>12.92</v>
          </cell>
          <cell r="O930">
            <v>0.04</v>
          </cell>
          <cell r="S930">
            <v>0.05</v>
          </cell>
          <cell r="U930">
            <v>44.07</v>
          </cell>
        </row>
        <row r="931">
          <cell r="F931" t="str">
            <v>T_CON_MED</v>
          </cell>
          <cell r="G931">
            <v>8963</v>
          </cell>
          <cell r="H931">
            <v>2183.3200000000002</v>
          </cell>
          <cell r="I931">
            <v>7.88</v>
          </cell>
          <cell r="J931">
            <v>908.92</v>
          </cell>
          <cell r="K931">
            <v>-6.73</v>
          </cell>
          <cell r="M931">
            <v>12.16</v>
          </cell>
          <cell r="O931">
            <v>0.01</v>
          </cell>
          <cell r="S931">
            <v>-0.01</v>
          </cell>
          <cell r="U931">
            <v>13.34</v>
          </cell>
        </row>
        <row r="932">
          <cell r="F932" t="str">
            <v>T_CON_MED.DIRIG</v>
          </cell>
          <cell r="G932">
            <v>90</v>
          </cell>
          <cell r="H932">
            <v>17.670000000000002</v>
          </cell>
          <cell r="I932">
            <v>7.88</v>
          </cell>
          <cell r="J932">
            <v>4</v>
          </cell>
          <cell r="K932">
            <v>127.67</v>
          </cell>
          <cell r="L932">
            <v>1.1599999999999999</v>
          </cell>
          <cell r="M932">
            <v>12.92</v>
          </cell>
          <cell r="O932">
            <v>0.04</v>
          </cell>
          <cell r="S932">
            <v>0.05</v>
          </cell>
          <cell r="U932">
            <v>44.07</v>
          </cell>
        </row>
        <row r="933">
          <cell r="F933" t="str">
            <v>T_CON_MED.IMPIEG</v>
          </cell>
          <cell r="G933">
            <v>4582.12</v>
          </cell>
          <cell r="H933">
            <v>989.33</v>
          </cell>
          <cell r="I933">
            <v>892.01</v>
          </cell>
          <cell r="J933">
            <v>476.92</v>
          </cell>
          <cell r="K933">
            <v>6940.38</v>
          </cell>
          <cell r="L933">
            <v>988.51</v>
          </cell>
          <cell r="M933">
            <v>3922.1</v>
          </cell>
          <cell r="N933">
            <v>565.49</v>
          </cell>
          <cell r="O933">
            <v>289.27</v>
          </cell>
          <cell r="P933">
            <v>386.56</v>
          </cell>
          <cell r="Q933">
            <v>142.57</v>
          </cell>
          <cell r="R933">
            <v>328.1</v>
          </cell>
          <cell r="S933">
            <v>0.02</v>
          </cell>
          <cell r="T933">
            <v>10.75</v>
          </cell>
          <cell r="U933">
            <v>6708.72</v>
          </cell>
        </row>
        <row r="934">
          <cell r="F934" t="str">
            <v>T_CON_MED.OPERAI</v>
          </cell>
          <cell r="G934">
            <v>3621.21</v>
          </cell>
          <cell r="H934">
            <v>1006.99</v>
          </cell>
          <cell r="I934">
            <v>788.33</v>
          </cell>
          <cell r="J934">
            <v>385.83</v>
          </cell>
          <cell r="K934">
            <v>5802.36</v>
          </cell>
          <cell r="L934">
            <v>239.98</v>
          </cell>
          <cell r="M934">
            <v>1675.83</v>
          </cell>
          <cell r="N934">
            <v>48.9</v>
          </cell>
          <cell r="O934">
            <v>182.63</v>
          </cell>
          <cell r="P934">
            <v>95.38</v>
          </cell>
          <cell r="Q934">
            <v>56.06</v>
          </cell>
          <cell r="R934">
            <v>31.7</v>
          </cell>
          <cell r="S934">
            <v>0.01</v>
          </cell>
          <cell r="T934">
            <v>6.29</v>
          </cell>
          <cell r="U934">
            <v>2376.23</v>
          </cell>
        </row>
        <row r="935">
          <cell r="F935" t="str">
            <v>T_CON_MED.QUADRI</v>
          </cell>
          <cell r="G935">
            <v>669.67</v>
          </cell>
          <cell r="H935">
            <v>169.33</v>
          </cell>
          <cell r="I935">
            <v>81</v>
          </cell>
          <cell r="J935">
            <v>42.17</v>
          </cell>
          <cell r="K935">
            <v>11.21</v>
          </cell>
          <cell r="L935">
            <v>40.92</v>
          </cell>
          <cell r="M935">
            <v>927.1</v>
          </cell>
          <cell r="N935">
            <v>63.31</v>
          </cell>
          <cell r="O935">
            <v>137.74</v>
          </cell>
          <cell r="P935">
            <v>118.64</v>
          </cell>
          <cell r="Q935">
            <v>52.52</v>
          </cell>
          <cell r="S935">
            <v>0.01</v>
          </cell>
          <cell r="T935">
            <v>4.88</v>
          </cell>
          <cell r="U935">
            <v>1387.55</v>
          </cell>
        </row>
        <row r="936">
          <cell r="F936" t="str">
            <v>TC_CU_EP</v>
          </cell>
          <cell r="G936">
            <v>16.100000000000001</v>
          </cell>
          <cell r="H936">
            <v>2.14</v>
          </cell>
          <cell r="I936">
            <v>18.440000000000001</v>
          </cell>
          <cell r="J936">
            <v>14.42</v>
          </cell>
          <cell r="K936">
            <v>48.96</v>
          </cell>
          <cell r="L936">
            <v>239.98</v>
          </cell>
          <cell r="M936">
            <v>1675.83</v>
          </cell>
          <cell r="N936">
            <v>48.9</v>
          </cell>
          <cell r="O936">
            <v>182.63</v>
          </cell>
          <cell r="P936">
            <v>95.38</v>
          </cell>
          <cell r="Q936">
            <v>56.06</v>
          </cell>
          <cell r="R936">
            <v>31.7</v>
          </cell>
          <cell r="S936">
            <v>0.01</v>
          </cell>
          <cell r="T936">
            <v>6.29</v>
          </cell>
          <cell r="U936">
            <v>2376.23</v>
          </cell>
        </row>
        <row r="937">
          <cell r="F937" t="str">
            <v>TC_CU_EP.CARBONE</v>
          </cell>
          <cell r="G937">
            <v>2</v>
          </cell>
          <cell r="H937">
            <v>-0.1</v>
          </cell>
          <cell r="I937">
            <v>1.92</v>
          </cell>
          <cell r="J937">
            <v>1.83</v>
          </cell>
          <cell r="K937">
            <v>5.75</v>
          </cell>
          <cell r="L937">
            <v>199.06</v>
          </cell>
          <cell r="M937">
            <v>748.73</v>
          </cell>
          <cell r="N937">
            <v>-14.41</v>
          </cell>
          <cell r="O937">
            <v>44.89</v>
          </cell>
          <cell r="P937">
            <v>-23.26</v>
          </cell>
          <cell r="Q937">
            <v>3.54</v>
          </cell>
          <cell r="R937">
            <v>31.7</v>
          </cell>
          <cell r="T937">
            <v>1.41</v>
          </cell>
          <cell r="U937">
            <v>988.68</v>
          </cell>
        </row>
        <row r="938">
          <cell r="F938" t="str">
            <v>TC_CU_EP.GASOLIO</v>
          </cell>
          <cell r="G938">
            <v>7.94</v>
          </cell>
          <cell r="H938">
            <v>2.14</v>
          </cell>
          <cell r="I938">
            <v>12.61</v>
          </cell>
          <cell r="J938">
            <v>7.96</v>
          </cell>
          <cell r="K938">
            <v>28.51</v>
          </cell>
          <cell r="L938">
            <v>239.98</v>
          </cell>
          <cell r="M938">
            <v>1675.83</v>
          </cell>
          <cell r="N938">
            <v>48.9</v>
          </cell>
          <cell r="O938">
            <v>182.63</v>
          </cell>
          <cell r="P938">
            <v>95.38</v>
          </cell>
          <cell r="Q938">
            <v>56.06</v>
          </cell>
          <cell r="R938">
            <v>31.7</v>
          </cell>
          <cell r="S938">
            <v>0.01</v>
          </cell>
          <cell r="T938">
            <v>6.29</v>
          </cell>
          <cell r="U938">
            <v>2376.23</v>
          </cell>
        </row>
        <row r="939">
          <cell r="F939" t="str">
            <v>TC_CU_EP.METANO</v>
          </cell>
          <cell r="G939">
            <v>4.33</v>
          </cell>
          <cell r="H939">
            <v>3.25</v>
          </cell>
          <cell r="I939">
            <v>3.9</v>
          </cell>
          <cell r="J939">
            <v>4.63</v>
          </cell>
          <cell r="K939">
            <v>12.86</v>
          </cell>
          <cell r="L939">
            <v>988.51</v>
          </cell>
          <cell r="M939">
            <v>3922.1</v>
          </cell>
          <cell r="N939">
            <v>565.49</v>
          </cell>
          <cell r="O939">
            <v>289.27</v>
          </cell>
          <cell r="P939">
            <v>386.56</v>
          </cell>
          <cell r="Q939">
            <v>142.57</v>
          </cell>
          <cell r="R939">
            <v>328.1</v>
          </cell>
          <cell r="S939">
            <v>0.02</v>
          </cell>
          <cell r="T939">
            <v>10.75</v>
          </cell>
          <cell r="U939">
            <v>6708.72</v>
          </cell>
        </row>
        <row r="940">
          <cell r="F940" t="str">
            <v>TC_CU_EP.ORIMULSION</v>
          </cell>
          <cell r="G940">
            <v>1.83</v>
          </cell>
          <cell r="H940">
            <v>2.14</v>
          </cell>
          <cell r="I940">
            <v>1.21</v>
          </cell>
          <cell r="J940">
            <v>4.4400000000000004</v>
          </cell>
          <cell r="K940">
            <v>1.83</v>
          </cell>
          <cell r="L940">
            <v>239.98</v>
          </cell>
          <cell r="M940">
            <v>1675.83</v>
          </cell>
          <cell r="N940">
            <v>48.9</v>
          </cell>
          <cell r="O940">
            <v>182.63</v>
          </cell>
          <cell r="P940">
            <v>95.38</v>
          </cell>
          <cell r="Q940">
            <v>56.06</v>
          </cell>
          <cell r="R940">
            <v>31.7</v>
          </cell>
          <cell r="S940">
            <v>0.01</v>
          </cell>
          <cell r="T940">
            <v>6.29</v>
          </cell>
          <cell r="U940">
            <v>2376.23</v>
          </cell>
        </row>
        <row r="941">
          <cell r="F941" t="str">
            <v>TC_CU_EP_OLIO</v>
          </cell>
          <cell r="G941">
            <v>7.5</v>
          </cell>
          <cell r="H941">
            <v>36</v>
          </cell>
          <cell r="I941">
            <v>6.93</v>
          </cell>
          <cell r="J941">
            <v>9.41</v>
          </cell>
          <cell r="K941">
            <v>23.84</v>
          </cell>
          <cell r="L941">
            <v>171.5</v>
          </cell>
          <cell r="M941">
            <v>8838</v>
          </cell>
          <cell r="N941">
            <v>177</v>
          </cell>
          <cell r="O941">
            <v>2205</v>
          </cell>
          <cell r="P941">
            <v>1763</v>
          </cell>
          <cell r="Q941">
            <v>910</v>
          </cell>
          <cell r="R941">
            <v>903.14</v>
          </cell>
          <cell r="T941">
            <v>377</v>
          </cell>
          <cell r="U941">
            <v>15700.64</v>
          </cell>
        </row>
        <row r="942">
          <cell r="F942" t="str">
            <v>TC_CU_EP_OLIO.OLIO_INF05</v>
          </cell>
          <cell r="G942">
            <v>3.74</v>
          </cell>
          <cell r="H942">
            <v>0.03</v>
          </cell>
          <cell r="I942">
            <v>3.55</v>
          </cell>
          <cell r="J942">
            <v>1.28</v>
          </cell>
          <cell r="K942">
            <v>12.17</v>
          </cell>
          <cell r="L942">
            <v>0.22</v>
          </cell>
          <cell r="M942">
            <v>6.02</v>
          </cell>
          <cell r="N942">
            <v>0.88</v>
          </cell>
          <cell r="O942">
            <v>2.96</v>
          </cell>
          <cell r="P942">
            <v>0.23</v>
          </cell>
          <cell r="Q942">
            <v>0.01</v>
          </cell>
          <cell r="U942">
            <v>11.63</v>
          </cell>
        </row>
        <row r="943">
          <cell r="F943" t="str">
            <v>TC_CU_EP_OLIO.OLIO_SUP05</v>
          </cell>
          <cell r="G943">
            <v>3.76</v>
          </cell>
          <cell r="H943">
            <v>0.03</v>
          </cell>
          <cell r="I943">
            <v>3.38</v>
          </cell>
          <cell r="J943">
            <v>4.53</v>
          </cell>
          <cell r="K943">
            <v>11.67</v>
          </cell>
          <cell r="L943">
            <v>0.22</v>
          </cell>
          <cell r="M943">
            <v>6.02</v>
          </cell>
          <cell r="N943">
            <v>0.88</v>
          </cell>
          <cell r="O943">
            <v>2.96</v>
          </cell>
          <cell r="P943">
            <v>0.23</v>
          </cell>
          <cell r="Q943">
            <v>0.01</v>
          </cell>
          <cell r="U943">
            <v>10.35</v>
          </cell>
        </row>
        <row r="944">
          <cell r="F944" t="str">
            <v>TC_CUEP_MED</v>
          </cell>
          <cell r="G944">
            <v>3.63</v>
          </cell>
          <cell r="I944">
            <v>3.75</v>
          </cell>
          <cell r="J944">
            <v>1.28</v>
          </cell>
          <cell r="K944">
            <v>10.58</v>
          </cell>
          <cell r="U944">
            <v>1.28</v>
          </cell>
        </row>
        <row r="945">
          <cell r="F945" t="str">
            <v>TC_EP</v>
          </cell>
          <cell r="G945">
            <v>16671.87</v>
          </cell>
          <cell r="H945">
            <v>0.05</v>
          </cell>
          <cell r="I945">
            <v>1794.41</v>
          </cell>
          <cell r="J945">
            <v>1486.71</v>
          </cell>
          <cell r="K945">
            <v>19952.990000000002</v>
          </cell>
          <cell r="L945">
            <v>1.9</v>
          </cell>
          <cell r="M945">
            <v>6.37</v>
          </cell>
          <cell r="N945">
            <v>0.89</v>
          </cell>
          <cell r="O945">
            <v>3</v>
          </cell>
          <cell r="P945">
            <v>0.24</v>
          </cell>
          <cell r="Q945">
            <v>0.02</v>
          </cell>
          <cell r="R945">
            <v>1.53</v>
          </cell>
          <cell r="S945">
            <v>0</v>
          </cell>
          <cell r="T945">
            <v>0.01</v>
          </cell>
          <cell r="U945">
            <v>16.27</v>
          </cell>
        </row>
        <row r="946">
          <cell r="F946" t="str">
            <v>TC_EP.CARBONE</v>
          </cell>
          <cell r="G946">
            <v>6926.38</v>
          </cell>
          <cell r="H946">
            <v>0.02</v>
          </cell>
          <cell r="I946">
            <v>237.01</v>
          </cell>
          <cell r="J946">
            <v>1191.92</v>
          </cell>
          <cell r="K946">
            <v>8355.31</v>
          </cell>
          <cell r="L946">
            <v>1.68</v>
          </cell>
          <cell r="M946">
            <v>0.35</v>
          </cell>
          <cell r="N946">
            <v>0.01</v>
          </cell>
          <cell r="O946">
            <v>0.04</v>
          </cell>
          <cell r="P946">
            <v>0.01</v>
          </cell>
          <cell r="Q946">
            <v>0.01</v>
          </cell>
          <cell r="R946">
            <v>1.53</v>
          </cell>
          <cell r="S946">
            <v>0</v>
          </cell>
          <cell r="T946">
            <v>0.01</v>
          </cell>
          <cell r="U946">
            <v>4.6399999999999997</v>
          </cell>
        </row>
        <row r="947">
          <cell r="F947" t="str">
            <v>TC_EP.GASOLIO</v>
          </cell>
          <cell r="G947">
            <v>42.17</v>
          </cell>
          <cell r="H947">
            <v>0.05</v>
          </cell>
          <cell r="I947">
            <v>1.1100000000000001</v>
          </cell>
          <cell r="J947">
            <v>2.0099999999999998</v>
          </cell>
          <cell r="K947">
            <v>45.29</v>
          </cell>
          <cell r="L947">
            <v>1.9</v>
          </cell>
          <cell r="M947">
            <v>6.37</v>
          </cell>
          <cell r="N947">
            <v>0.89</v>
          </cell>
          <cell r="O947">
            <v>3</v>
          </cell>
          <cell r="P947">
            <v>0.24</v>
          </cell>
          <cell r="Q947">
            <v>0.02</v>
          </cell>
          <cell r="R947">
            <v>1.53</v>
          </cell>
          <cell r="S947">
            <v>0</v>
          </cell>
          <cell r="T947">
            <v>0.01</v>
          </cell>
          <cell r="U947">
            <v>16.27</v>
          </cell>
        </row>
        <row r="948">
          <cell r="F948" t="str">
            <v>TC_EP.METANO</v>
          </cell>
          <cell r="G948">
            <v>8498.76</v>
          </cell>
          <cell r="I948">
            <v>1556.29</v>
          </cell>
          <cell r="J948">
            <v>292.77999999999997</v>
          </cell>
          <cell r="K948">
            <v>10347.83</v>
          </cell>
          <cell r="M948">
            <v>0.62</v>
          </cell>
          <cell r="O948">
            <v>0.04</v>
          </cell>
          <cell r="R948">
            <v>0.74</v>
          </cell>
          <cell r="U948">
            <v>1.4</v>
          </cell>
        </row>
        <row r="949">
          <cell r="F949" t="str">
            <v>TC_EP.ORIMULSION</v>
          </cell>
          <cell r="G949">
            <v>1204.56</v>
          </cell>
          <cell r="K949">
            <v>1204.56</v>
          </cell>
          <cell r="M949">
            <v>0.6</v>
          </cell>
          <cell r="R949">
            <v>0.61</v>
          </cell>
          <cell r="U949">
            <v>1.21</v>
          </cell>
        </row>
        <row r="950">
          <cell r="F950" t="str">
            <v>TC_EP_OLIO</v>
          </cell>
          <cell r="G950">
            <v>11515.76</v>
          </cell>
          <cell r="I950">
            <v>3228.73</v>
          </cell>
          <cell r="J950">
            <v>438.82</v>
          </cell>
          <cell r="K950">
            <v>15183.31</v>
          </cell>
          <cell r="M950">
            <v>0.02</v>
          </cell>
          <cell r="O950">
            <v>0.04</v>
          </cell>
          <cell r="R950">
            <v>0.13</v>
          </cell>
          <cell r="U950">
            <v>0.19</v>
          </cell>
        </row>
        <row r="951">
          <cell r="F951" t="str">
            <v>TC_EP_OLIO.OLIO_INF05</v>
          </cell>
          <cell r="G951">
            <v>5212.1000000000004</v>
          </cell>
          <cell r="H951">
            <v>0.01</v>
          </cell>
          <cell r="I951">
            <v>129.69999999999999</v>
          </cell>
          <cell r="J951">
            <v>165.39</v>
          </cell>
          <cell r="K951">
            <v>5507.19</v>
          </cell>
          <cell r="M951">
            <v>2.06</v>
          </cell>
          <cell r="N951">
            <v>0.15</v>
          </cell>
          <cell r="O951">
            <v>0.68</v>
          </cell>
          <cell r="P951">
            <v>0.04</v>
          </cell>
          <cell r="Q951">
            <v>0.2</v>
          </cell>
          <cell r="U951">
            <v>2.42</v>
          </cell>
        </row>
        <row r="952">
          <cell r="F952" t="str">
            <v>TC_EP_OLIO.OLIO_SUP05</v>
          </cell>
          <cell r="G952">
            <v>6303.66</v>
          </cell>
          <cell r="I952">
            <v>3099.03</v>
          </cell>
          <cell r="J952">
            <v>273.43</v>
          </cell>
          <cell r="K952">
            <v>9676.1200000000008</v>
          </cell>
          <cell r="M952">
            <v>1.1299999999999999</v>
          </cell>
          <cell r="N952">
            <v>0.15</v>
          </cell>
          <cell r="O952">
            <v>0.56000000000000005</v>
          </cell>
          <cell r="P952">
            <v>0.01</v>
          </cell>
          <cell r="Q952">
            <v>0.18</v>
          </cell>
          <cell r="U952">
            <v>2.0299999999999998</v>
          </cell>
        </row>
        <row r="953">
          <cell r="F953" t="str">
            <v>TC_EP_TOT</v>
          </cell>
          <cell r="G953">
            <v>28187.63</v>
          </cell>
          <cell r="I953">
            <v>5023.1400000000003</v>
          </cell>
          <cell r="J953">
            <v>1925.53</v>
          </cell>
          <cell r="K953">
            <v>35136.300000000003</v>
          </cell>
          <cell r="M953">
            <v>0.04</v>
          </cell>
          <cell r="U953">
            <v>0.05</v>
          </cell>
        </row>
        <row r="954">
          <cell r="F954" t="str">
            <v>TC_MCAL</v>
          </cell>
          <cell r="G954">
            <v>1.62</v>
          </cell>
          <cell r="H954">
            <v>0.01</v>
          </cell>
          <cell r="I954">
            <v>1.67</v>
          </cell>
          <cell r="J954">
            <v>1.29</v>
          </cell>
          <cell r="K954">
            <v>4.58</v>
          </cell>
          <cell r="M954">
            <v>0.15</v>
          </cell>
          <cell r="U954">
            <v>0.17</v>
          </cell>
        </row>
        <row r="955">
          <cell r="F955" t="str">
            <v>TC_MIX_U</v>
          </cell>
          <cell r="G955">
            <v>58.3</v>
          </cell>
          <cell r="I955">
            <v>35.909999999999997</v>
          </cell>
          <cell r="J955">
            <v>75.73</v>
          </cell>
          <cell r="K955">
            <v>169.94</v>
          </cell>
          <cell r="M955">
            <v>0.73</v>
          </cell>
          <cell r="O955">
            <v>0.12</v>
          </cell>
          <cell r="P955">
            <v>0.03</v>
          </cell>
          <cell r="Q955">
            <v>0.02</v>
          </cell>
          <cell r="U955">
            <v>0.06</v>
          </cell>
        </row>
        <row r="956">
          <cell r="F956" t="str">
            <v>TC_MIX_U.CARBONE</v>
          </cell>
          <cell r="G956">
            <v>25.56</v>
          </cell>
          <cell r="I956">
            <v>4.96</v>
          </cell>
          <cell r="J956">
            <v>60.54</v>
          </cell>
          <cell r="K956">
            <v>91.06</v>
          </cell>
          <cell r="M956">
            <v>0.01</v>
          </cell>
          <cell r="U956">
            <v>0.11</v>
          </cell>
        </row>
        <row r="957">
          <cell r="F957" t="str">
            <v>TC_MIX_U.GASOLIO</v>
          </cell>
          <cell r="G957">
            <v>0.22</v>
          </cell>
          <cell r="H957">
            <v>0.01</v>
          </cell>
          <cell r="I957">
            <v>0.06</v>
          </cell>
          <cell r="J957">
            <v>0.15</v>
          </cell>
          <cell r="K957">
            <v>0.43</v>
          </cell>
          <cell r="M957">
            <v>0.02</v>
          </cell>
          <cell r="O957">
            <v>0.01</v>
          </cell>
          <cell r="U957">
            <v>0.16</v>
          </cell>
        </row>
        <row r="958">
          <cell r="F958" t="str">
            <v>TC_MIX_U.METANO</v>
          </cell>
          <cell r="G958">
            <v>28.14</v>
          </cell>
          <cell r="H958">
            <v>0.01</v>
          </cell>
          <cell r="I958">
            <v>30.89</v>
          </cell>
          <cell r="J958">
            <v>15.04</v>
          </cell>
          <cell r="K958">
            <v>74.069999999999993</v>
          </cell>
          <cell r="M958">
            <v>99.56</v>
          </cell>
          <cell r="N958">
            <v>0.15</v>
          </cell>
          <cell r="O958">
            <v>29.78</v>
          </cell>
          <cell r="P958">
            <v>93.28</v>
          </cell>
          <cell r="Q958">
            <v>1.1000000000000001</v>
          </cell>
          <cell r="R958">
            <v>6.84</v>
          </cell>
          <cell r="U958">
            <v>243</v>
          </cell>
        </row>
        <row r="959">
          <cell r="F959" t="str">
            <v>TC_MIX_U.ORIMULSION</v>
          </cell>
          <cell r="G959">
            <v>4.38</v>
          </cell>
          <cell r="H959">
            <v>0.02</v>
          </cell>
          <cell r="I959">
            <v>8.6199999999999992</v>
          </cell>
          <cell r="K959">
            <v>4.38</v>
          </cell>
          <cell r="M959">
            <v>99.58</v>
          </cell>
          <cell r="N959">
            <v>0.15</v>
          </cell>
          <cell r="O959">
            <v>29.79</v>
          </cell>
          <cell r="P959">
            <v>93.28</v>
          </cell>
          <cell r="Q959">
            <v>1.1000000000000001</v>
          </cell>
          <cell r="R959">
            <v>6.84</v>
          </cell>
          <cell r="U959">
            <v>243.16</v>
          </cell>
        </row>
        <row r="960">
          <cell r="F960" t="str">
            <v>TC_MIX_U_OLIO</v>
          </cell>
          <cell r="G960">
            <v>41.7</v>
          </cell>
          <cell r="H960">
            <v>0.02</v>
          </cell>
          <cell r="I960">
            <v>64.09</v>
          </cell>
          <cell r="J960">
            <v>24.27</v>
          </cell>
          <cell r="K960">
            <v>130.06</v>
          </cell>
          <cell r="M960">
            <v>7.64</v>
          </cell>
          <cell r="O960">
            <v>17.579999999999998</v>
          </cell>
          <cell r="P960">
            <v>0.37</v>
          </cell>
          <cell r="Q960">
            <v>0.55000000000000004</v>
          </cell>
          <cell r="R960">
            <v>2.61</v>
          </cell>
          <cell r="U960">
            <v>40.74</v>
          </cell>
        </row>
        <row r="961">
          <cell r="F961" t="str">
            <v>TC_MIX_U_OLIO.OLIO_INF05</v>
          </cell>
          <cell r="G961">
            <v>18.59</v>
          </cell>
          <cell r="I961">
            <v>2.4700000000000002</v>
          </cell>
          <cell r="J961">
            <v>8.52</v>
          </cell>
          <cell r="K961">
            <v>29.58</v>
          </cell>
          <cell r="O961">
            <v>4.07</v>
          </cell>
          <cell r="P961">
            <v>0.26</v>
          </cell>
          <cell r="Q961">
            <v>7.0000000000000007E-2</v>
          </cell>
          <cell r="U961">
            <v>4.83</v>
          </cell>
        </row>
        <row r="962">
          <cell r="F962" t="str">
            <v>TC_MIX_U_OLIO.OLIO_SUP05</v>
          </cell>
          <cell r="G962">
            <v>23.11</v>
          </cell>
          <cell r="I962">
            <v>61.62</v>
          </cell>
          <cell r="J962">
            <v>15.75</v>
          </cell>
          <cell r="K962">
            <v>100.48</v>
          </cell>
          <cell r="M962">
            <v>81.11</v>
          </cell>
          <cell r="O962">
            <v>0.24</v>
          </cell>
          <cell r="P962">
            <v>91.9</v>
          </cell>
          <cell r="Q962">
            <v>0.05</v>
          </cell>
          <cell r="U962">
            <v>173.3</v>
          </cell>
        </row>
        <row r="963">
          <cell r="F963" t="str">
            <v>TC_PU_FC</v>
          </cell>
          <cell r="G963">
            <v>37558.92</v>
          </cell>
          <cell r="I963">
            <v>29491.919999999998</v>
          </cell>
          <cell r="J963">
            <v>30405.23</v>
          </cell>
          <cell r="K963">
            <v>97456.07</v>
          </cell>
          <cell r="M963">
            <v>0.11</v>
          </cell>
          <cell r="U963">
            <v>0.11</v>
          </cell>
        </row>
        <row r="964">
          <cell r="F964" t="str">
            <v>TC_PU_FC.CARBONE</v>
          </cell>
          <cell r="G964">
            <v>5617.59</v>
          </cell>
          <cell r="I964">
            <v>4476.1400000000003</v>
          </cell>
          <cell r="J964">
            <v>5387.47</v>
          </cell>
          <cell r="K964">
            <v>15481.2</v>
          </cell>
          <cell r="O964">
            <v>0.01</v>
          </cell>
          <cell r="U964">
            <v>0.01</v>
          </cell>
        </row>
        <row r="965">
          <cell r="F965" t="str">
            <v>TC_PU_FC.GASOLIO</v>
          </cell>
          <cell r="G965">
            <v>26274.51</v>
          </cell>
          <cell r="I965">
            <v>25000</v>
          </cell>
          <cell r="J965">
            <v>25000</v>
          </cell>
          <cell r="K965">
            <v>76274.509999999995</v>
          </cell>
          <cell r="M965">
            <v>74.069999999999993</v>
          </cell>
          <cell r="P965">
            <v>91.9</v>
          </cell>
          <cell r="Q965">
            <v>0.05</v>
          </cell>
          <cell r="U965">
            <v>166.02</v>
          </cell>
        </row>
        <row r="966">
          <cell r="F966" t="str">
            <v>TC_PU_FC.METANO</v>
          </cell>
          <cell r="G966">
            <v>18.7</v>
          </cell>
          <cell r="I966">
            <v>15.78</v>
          </cell>
          <cell r="J966">
            <v>17.760000000000002</v>
          </cell>
          <cell r="K966">
            <v>52.24</v>
          </cell>
          <cell r="O966">
            <v>0.03</v>
          </cell>
          <cell r="U966">
            <v>0.03</v>
          </cell>
        </row>
        <row r="967">
          <cell r="F967" t="str">
            <v>TC_PU_FC.ORIMULSION</v>
          </cell>
          <cell r="G967">
            <v>5648.12</v>
          </cell>
          <cell r="K967">
            <v>5648.12</v>
          </cell>
          <cell r="O967">
            <v>0.03</v>
          </cell>
          <cell r="U967">
            <v>0.03</v>
          </cell>
        </row>
        <row r="968">
          <cell r="F968" t="str">
            <v>TC_PU_FC_OLIO</v>
          </cell>
          <cell r="G968">
            <v>34430.26</v>
          </cell>
          <cell r="I968">
            <v>33536.89</v>
          </cell>
          <cell r="J968">
            <v>39309.949999999997</v>
          </cell>
          <cell r="K968">
            <v>107277.1</v>
          </cell>
          <cell r="M968">
            <v>0.08</v>
          </cell>
          <cell r="U968">
            <v>0.08</v>
          </cell>
        </row>
        <row r="969">
          <cell r="F969" t="str">
            <v>TC_PU_FC_OLIO.OLIO_INF05</v>
          </cell>
          <cell r="G969">
            <v>17636.189999999999</v>
          </cell>
          <cell r="I969">
            <v>17836.37</v>
          </cell>
          <cell r="J969">
            <v>21757.89</v>
          </cell>
          <cell r="K969">
            <v>57230.45</v>
          </cell>
          <cell r="M969">
            <v>6.71</v>
          </cell>
          <cell r="U969">
            <v>6.71</v>
          </cell>
        </row>
        <row r="970">
          <cell r="F970" t="str">
            <v>TC_PU_FC_OLIO.OLIO_SUP05</v>
          </cell>
          <cell r="G970">
            <v>16794.07</v>
          </cell>
          <cell r="I970">
            <v>15700.52</v>
          </cell>
          <cell r="J970">
            <v>17552.060000000001</v>
          </cell>
          <cell r="K970">
            <v>50046.65</v>
          </cell>
          <cell r="M970">
            <v>0.14000000000000001</v>
          </cell>
          <cell r="O970">
            <v>0.17</v>
          </cell>
          <cell r="U970">
            <v>0.31</v>
          </cell>
        </row>
        <row r="971">
          <cell r="F971" t="str">
            <v>TC_QC</v>
          </cell>
          <cell r="G971">
            <v>4832.0200000000004</v>
          </cell>
          <cell r="I971">
            <v>487.18</v>
          </cell>
          <cell r="J971">
            <v>480.88</v>
          </cell>
          <cell r="K971">
            <v>5800.08</v>
          </cell>
          <cell r="M971">
            <v>10.199999999999999</v>
          </cell>
          <cell r="O971">
            <v>7.86</v>
          </cell>
          <cell r="P971">
            <v>0.76</v>
          </cell>
          <cell r="Q971">
            <v>0.43</v>
          </cell>
          <cell r="R971">
            <v>3.49</v>
          </cell>
          <cell r="U971">
            <v>22.74</v>
          </cell>
        </row>
        <row r="972">
          <cell r="F972" t="str">
            <v>TC_QC.CARBONE</v>
          </cell>
          <cell r="G972">
            <v>2462.98</v>
          </cell>
          <cell r="I972">
            <v>101.65</v>
          </cell>
          <cell r="J972">
            <v>403.9</v>
          </cell>
          <cell r="K972">
            <v>2968.53</v>
          </cell>
          <cell r="M972">
            <v>97.5</v>
          </cell>
          <cell r="O972">
            <v>29.1</v>
          </cell>
          <cell r="P972">
            <v>93.24</v>
          </cell>
          <cell r="Q972">
            <v>0.9</v>
          </cell>
          <cell r="R972">
            <v>0.01</v>
          </cell>
          <cell r="U972">
            <v>233.75</v>
          </cell>
        </row>
        <row r="973">
          <cell r="F973" t="str">
            <v>TC_QC.GASOLIO</v>
          </cell>
          <cell r="G973">
            <v>12.75</v>
          </cell>
          <cell r="I973">
            <v>0.56000000000000005</v>
          </cell>
          <cell r="J973">
            <v>0.64</v>
          </cell>
          <cell r="K973">
            <v>13.95</v>
          </cell>
          <cell r="O973">
            <v>3.33</v>
          </cell>
          <cell r="U973">
            <v>7.19</v>
          </cell>
        </row>
        <row r="974">
          <cell r="F974" t="str">
            <v>TC_QC.METANO</v>
          </cell>
          <cell r="G974">
            <v>1966.78</v>
          </cell>
          <cell r="I974">
            <v>384.97</v>
          </cell>
          <cell r="J974">
            <v>76.34</v>
          </cell>
          <cell r="K974">
            <v>2428.09</v>
          </cell>
          <cell r="O974">
            <v>24.07</v>
          </cell>
          <cell r="U974">
            <v>24.07</v>
          </cell>
        </row>
        <row r="975">
          <cell r="F975" t="str">
            <v>TC_QC.ORIMULSION</v>
          </cell>
          <cell r="G975">
            <v>389.51</v>
          </cell>
          <cell r="I975">
            <v>8.58</v>
          </cell>
          <cell r="K975">
            <v>389.51</v>
          </cell>
          <cell r="M975">
            <v>6.24</v>
          </cell>
          <cell r="O975">
            <v>1.7</v>
          </cell>
          <cell r="P975">
            <v>0.28999999999999998</v>
          </cell>
          <cell r="Q975">
            <v>0.05</v>
          </cell>
          <cell r="U975">
            <v>17.420000000000002</v>
          </cell>
        </row>
        <row r="976">
          <cell r="F976" t="str">
            <v>TC_QC_OLIO</v>
          </cell>
          <cell r="G976">
            <v>2516.06</v>
          </cell>
          <cell r="I976">
            <v>693.22</v>
          </cell>
          <cell r="J976">
            <v>107.68</v>
          </cell>
          <cell r="K976">
            <v>3316.96</v>
          </cell>
          <cell r="M976">
            <v>91.26</v>
          </cell>
          <cell r="P976">
            <v>92.95</v>
          </cell>
          <cell r="Q976">
            <v>0.85</v>
          </cell>
          <cell r="R976">
            <v>0.01</v>
          </cell>
          <cell r="U976">
            <v>185.07</v>
          </cell>
        </row>
        <row r="977">
          <cell r="F977" t="str">
            <v>TC_QC_OLIO.OLIO_INF05</v>
          </cell>
          <cell r="G977">
            <v>1104.49</v>
          </cell>
          <cell r="I977">
            <v>25.79</v>
          </cell>
          <cell r="J977">
            <v>37.090000000000003</v>
          </cell>
          <cell r="K977">
            <v>1167.3699999999999</v>
          </cell>
          <cell r="R977">
            <v>6.83</v>
          </cell>
          <cell r="U977">
            <v>6.83</v>
          </cell>
        </row>
        <row r="978">
          <cell r="F978" t="str">
            <v>TC_QC_OLIO.OLIO_SUP05</v>
          </cell>
          <cell r="G978">
            <v>1411.57</v>
          </cell>
          <cell r="H978">
            <v>0.02</v>
          </cell>
          <cell r="I978">
            <v>667.43</v>
          </cell>
          <cell r="J978">
            <v>70.59</v>
          </cell>
          <cell r="K978">
            <v>2149.59</v>
          </cell>
          <cell r="M978">
            <v>99.57</v>
          </cell>
          <cell r="O978">
            <v>29.79</v>
          </cell>
          <cell r="P978">
            <v>93.29</v>
          </cell>
          <cell r="Q978">
            <v>1.1000000000000001</v>
          </cell>
          <cell r="R978">
            <v>6.84</v>
          </cell>
          <cell r="U978">
            <v>243.01</v>
          </cell>
        </row>
        <row r="979">
          <cell r="F979" t="str">
            <v>TCMUPER_EB</v>
          </cell>
          <cell r="G979">
            <v>97.61</v>
          </cell>
          <cell r="H979">
            <v>86.73</v>
          </cell>
          <cell r="I979">
            <v>86.1</v>
          </cell>
          <cell r="J979">
            <v>87.12</v>
          </cell>
          <cell r="K979">
            <v>357.56</v>
          </cell>
          <cell r="M979">
            <v>2.06</v>
          </cell>
          <cell r="N979">
            <v>0.15</v>
          </cell>
          <cell r="O979">
            <v>0.68</v>
          </cell>
          <cell r="P979">
            <v>0.04</v>
          </cell>
          <cell r="Q979">
            <v>0.2</v>
          </cell>
          <cell r="U979">
            <v>2.42</v>
          </cell>
        </row>
        <row r="980">
          <cell r="F980" t="str">
            <v>TCMUPER_EB.DIRIG</v>
          </cell>
          <cell r="G980">
            <v>53.78</v>
          </cell>
          <cell r="H980">
            <v>44.71</v>
          </cell>
          <cell r="I980">
            <v>43.13</v>
          </cell>
          <cell r="J980">
            <v>42.5</v>
          </cell>
          <cell r="K980">
            <v>184.12</v>
          </cell>
          <cell r="M980">
            <v>1.1299999999999999</v>
          </cell>
          <cell r="N980">
            <v>0.15</v>
          </cell>
          <cell r="O980">
            <v>0.56000000000000005</v>
          </cell>
          <cell r="P980">
            <v>0.01</v>
          </cell>
          <cell r="Q980">
            <v>0.18</v>
          </cell>
          <cell r="U980">
            <v>2.0299999999999998</v>
          </cell>
        </row>
        <row r="981">
          <cell r="F981" t="str">
            <v>TCMUPER_EB.IMPIEG</v>
          </cell>
          <cell r="G981">
            <v>12.98</v>
          </cell>
          <cell r="H981">
            <v>12.25</v>
          </cell>
          <cell r="I981">
            <v>13.11</v>
          </cell>
          <cell r="J981">
            <v>13.04</v>
          </cell>
          <cell r="K981">
            <v>51.38</v>
          </cell>
          <cell r="M981">
            <v>0.04</v>
          </cell>
          <cell r="U981">
            <v>0.05</v>
          </cell>
        </row>
        <row r="982">
          <cell r="F982" t="str">
            <v>TCMUPER_EB.OPERAI</v>
          </cell>
          <cell r="G982">
            <v>12.08</v>
          </cell>
          <cell r="H982">
            <v>11.58</v>
          </cell>
          <cell r="I982">
            <v>11.1</v>
          </cell>
          <cell r="J982">
            <v>12.13</v>
          </cell>
          <cell r="K982">
            <v>46.89</v>
          </cell>
          <cell r="M982">
            <v>0.15</v>
          </cell>
          <cell r="U982">
            <v>0.17</v>
          </cell>
        </row>
        <row r="983">
          <cell r="F983" t="str">
            <v>TCMUPER_EB.QUADRI</v>
          </cell>
          <cell r="G983">
            <v>18.77</v>
          </cell>
          <cell r="H983">
            <v>18.190000000000001</v>
          </cell>
          <cell r="I983">
            <v>0.04</v>
          </cell>
          <cell r="J983">
            <v>19.45</v>
          </cell>
          <cell r="K983">
            <v>75.180000000000007</v>
          </cell>
          <cell r="M983">
            <v>0.73</v>
          </cell>
          <cell r="O983">
            <v>0.12</v>
          </cell>
          <cell r="P983">
            <v>0.03</v>
          </cell>
          <cell r="Q983">
            <v>0.02</v>
          </cell>
          <cell r="U983">
            <v>0.06</v>
          </cell>
        </row>
        <row r="984">
          <cell r="F984" t="str">
            <v>TCMUTOT_EB</v>
          </cell>
          <cell r="G984">
            <v>13.46</v>
          </cell>
          <cell r="H984">
            <v>12.66</v>
          </cell>
          <cell r="I984">
            <v>12.74</v>
          </cell>
          <cell r="J984">
            <v>13.08</v>
          </cell>
          <cell r="K984">
            <v>51.94</v>
          </cell>
          <cell r="M984">
            <v>0.01</v>
          </cell>
          <cell r="U984">
            <v>0.11</v>
          </cell>
        </row>
        <row r="985">
          <cell r="F985" t="str">
            <v>TCONFIN_EB</v>
          </cell>
          <cell r="G985">
            <v>8838</v>
          </cell>
          <cell r="H985">
            <v>2205</v>
          </cell>
          <cell r="I985">
            <v>1763</v>
          </cell>
          <cell r="J985">
            <v>910</v>
          </cell>
          <cell r="K985">
            <v>13716</v>
          </cell>
          <cell r="M985">
            <v>0.02</v>
          </cell>
          <cell r="O985">
            <v>0.01</v>
          </cell>
          <cell r="U985">
            <v>0.16</v>
          </cell>
        </row>
        <row r="986">
          <cell r="F986" t="str">
            <v>TCONFIN_EB.DIRIG</v>
          </cell>
          <cell r="G986">
            <v>90</v>
          </cell>
          <cell r="H986">
            <v>18</v>
          </cell>
          <cell r="I986">
            <v>16</v>
          </cell>
          <cell r="J986">
            <v>4</v>
          </cell>
          <cell r="K986">
            <v>128</v>
          </cell>
          <cell r="M986">
            <v>99.56</v>
          </cell>
          <cell r="N986">
            <v>0.15</v>
          </cell>
          <cell r="O986">
            <v>29.78</v>
          </cell>
          <cell r="P986">
            <v>93.28</v>
          </cell>
          <cell r="Q986">
            <v>1.1000000000000001</v>
          </cell>
          <cell r="R986">
            <v>6.84</v>
          </cell>
          <cell r="U986">
            <v>243</v>
          </cell>
        </row>
        <row r="987">
          <cell r="F987" t="str">
            <v>TCONFIN_EB.IMPIEG</v>
          </cell>
          <cell r="G987">
            <v>4540</v>
          </cell>
          <cell r="H987">
            <v>1008</v>
          </cell>
          <cell r="I987">
            <v>889</v>
          </cell>
          <cell r="J987">
            <v>483</v>
          </cell>
          <cell r="K987">
            <v>6920</v>
          </cell>
          <cell r="M987">
            <v>99.58</v>
          </cell>
          <cell r="N987">
            <v>0.15</v>
          </cell>
          <cell r="O987">
            <v>29.79</v>
          </cell>
          <cell r="P987">
            <v>93.28</v>
          </cell>
          <cell r="Q987">
            <v>1.1000000000000001</v>
          </cell>
          <cell r="R987">
            <v>6.84</v>
          </cell>
          <cell r="U987">
            <v>243.16</v>
          </cell>
        </row>
        <row r="988">
          <cell r="F988" t="str">
            <v>TCONFIN_EB.OPERAI</v>
          </cell>
          <cell r="G988">
            <v>3560</v>
          </cell>
          <cell r="H988">
            <v>1008</v>
          </cell>
          <cell r="I988">
            <v>8.58</v>
          </cell>
          <cell r="J988">
            <v>381</v>
          </cell>
          <cell r="K988">
            <v>5727</v>
          </cell>
          <cell r="M988">
            <v>97.5</v>
          </cell>
          <cell r="O988">
            <v>29.1</v>
          </cell>
          <cell r="P988">
            <v>93.24</v>
          </cell>
          <cell r="Q988">
            <v>0.9</v>
          </cell>
          <cell r="R988">
            <v>0.01</v>
          </cell>
          <cell r="U988">
            <v>233.75</v>
          </cell>
        </row>
        <row r="989">
          <cell r="F989" t="str">
            <v>TCONFIN_EB.QUADRI</v>
          </cell>
          <cell r="G989">
            <v>648</v>
          </cell>
          <cell r="H989">
            <v>171</v>
          </cell>
          <cell r="I989">
            <v>80</v>
          </cell>
          <cell r="J989">
            <v>42</v>
          </cell>
          <cell r="K989">
            <v>941</v>
          </cell>
          <cell r="O989">
            <v>3.33</v>
          </cell>
          <cell r="U989">
            <v>7.19</v>
          </cell>
        </row>
        <row r="990">
          <cell r="F990" t="str">
            <v>TCONMED_EB</v>
          </cell>
          <cell r="G990">
            <v>8963</v>
          </cell>
          <cell r="H990">
            <v>2183.3200000000002</v>
          </cell>
          <cell r="I990">
            <v>1777.34</v>
          </cell>
          <cell r="J990">
            <v>908.92</v>
          </cell>
          <cell r="K990">
            <v>13832.58</v>
          </cell>
          <cell r="O990">
            <v>24.07</v>
          </cell>
          <cell r="U990">
            <v>24.07</v>
          </cell>
        </row>
        <row r="991">
          <cell r="F991" t="str">
            <v>TCONMED_EB.DIRIG</v>
          </cell>
          <cell r="G991">
            <v>90</v>
          </cell>
          <cell r="H991">
            <v>17.670000000000002</v>
          </cell>
          <cell r="I991">
            <v>8.58</v>
          </cell>
          <cell r="J991">
            <v>4</v>
          </cell>
          <cell r="K991">
            <v>127.67</v>
          </cell>
          <cell r="M991">
            <v>6.24</v>
          </cell>
          <cell r="O991">
            <v>1.7</v>
          </cell>
          <cell r="P991">
            <v>0.28999999999999998</v>
          </cell>
          <cell r="Q991">
            <v>0.05</v>
          </cell>
          <cell r="U991">
            <v>17.420000000000002</v>
          </cell>
        </row>
        <row r="992">
          <cell r="F992" t="str">
            <v>TCONMED_EB.IMPIEG</v>
          </cell>
          <cell r="G992">
            <v>4582.12</v>
          </cell>
          <cell r="H992">
            <v>989.33</v>
          </cell>
          <cell r="I992">
            <v>892.01</v>
          </cell>
          <cell r="J992">
            <v>476.92</v>
          </cell>
          <cell r="K992">
            <v>6940.38</v>
          </cell>
          <cell r="M992">
            <v>91.26</v>
          </cell>
          <cell r="P992">
            <v>92.95</v>
          </cell>
          <cell r="Q992">
            <v>0.85</v>
          </cell>
          <cell r="R992">
            <v>0.01</v>
          </cell>
          <cell r="U992">
            <v>185.07</v>
          </cell>
        </row>
        <row r="993">
          <cell r="F993" t="str">
            <v>TCONMED_EB.OPERAI</v>
          </cell>
          <cell r="G993">
            <v>3621.21</v>
          </cell>
          <cell r="H993">
            <v>1006.99</v>
          </cell>
          <cell r="I993">
            <v>788.33</v>
          </cell>
          <cell r="J993">
            <v>385.83</v>
          </cell>
          <cell r="K993">
            <v>5802.36</v>
          </cell>
          <cell r="R993">
            <v>6.83</v>
          </cell>
          <cell r="U993">
            <v>6.83</v>
          </cell>
        </row>
        <row r="994">
          <cell r="F994" t="str">
            <v>TCONMED_EB.QUADRI</v>
          </cell>
          <cell r="G994">
            <v>669.67</v>
          </cell>
          <cell r="H994">
            <v>169.33</v>
          </cell>
          <cell r="I994">
            <v>81</v>
          </cell>
          <cell r="J994">
            <v>42.17</v>
          </cell>
          <cell r="K994">
            <v>962.17</v>
          </cell>
          <cell r="L994">
            <v>0.64</v>
          </cell>
          <cell r="O994">
            <v>0.17</v>
          </cell>
          <cell r="P994">
            <v>3.34</v>
          </cell>
          <cell r="U994">
            <v>4.1500000000000004</v>
          </cell>
        </row>
        <row r="995">
          <cell r="F995" t="str">
            <v>TCONS_SP</v>
          </cell>
          <cell r="G995">
            <v>2242</v>
          </cell>
          <cell r="I995">
            <v>2246.21</v>
          </cell>
          <cell r="J995">
            <v>2482.7199999999998</v>
          </cell>
          <cell r="K995">
            <v>6970.93</v>
          </cell>
          <cell r="O995">
            <v>0.03</v>
          </cell>
          <cell r="U995">
            <v>0.03</v>
          </cell>
        </row>
        <row r="996">
          <cell r="F996" t="str">
            <v>TOT_ACC_ANT</v>
          </cell>
          <cell r="G996">
            <v>128.91999999999999</v>
          </cell>
          <cell r="H996">
            <v>2.23</v>
          </cell>
          <cell r="I996">
            <v>1.47</v>
          </cell>
          <cell r="J996">
            <v>0.41</v>
          </cell>
          <cell r="K996">
            <v>133.03</v>
          </cell>
          <cell r="O996">
            <v>0.1</v>
          </cell>
          <cell r="U996">
            <v>0.1</v>
          </cell>
        </row>
        <row r="997">
          <cell r="F997" t="str">
            <v>TOT_ACC_ANT.APE</v>
          </cell>
          <cell r="G997">
            <v>13.53</v>
          </cell>
          <cell r="H997">
            <v>1.31</v>
          </cell>
          <cell r="I997">
            <v>1.02</v>
          </cell>
          <cell r="J997">
            <v>0.13</v>
          </cell>
          <cell r="K997">
            <v>15.99</v>
          </cell>
          <cell r="L997">
            <v>0.59</v>
          </cell>
          <cell r="U997">
            <v>0.59</v>
          </cell>
        </row>
        <row r="998">
          <cell r="F998" t="str">
            <v>TOT_ACC_ANT.CHI</v>
          </cell>
          <cell r="G998">
            <v>128.91999999999999</v>
          </cell>
          <cell r="H998">
            <v>2.23</v>
          </cell>
          <cell r="I998">
            <v>1.47</v>
          </cell>
          <cell r="J998">
            <v>0.41</v>
          </cell>
          <cell r="K998">
            <v>133.03</v>
          </cell>
          <cell r="L998">
            <v>0.05</v>
          </cell>
          <cell r="U998">
            <v>0.05</v>
          </cell>
        </row>
        <row r="999">
          <cell r="F999" t="str">
            <v>TOT_ACC_ANT.MOV</v>
          </cell>
          <cell r="G999">
            <v>115.39</v>
          </cell>
          <cell r="H999">
            <v>0.92</v>
          </cell>
          <cell r="I999">
            <v>0.45</v>
          </cell>
          <cell r="J999">
            <v>0.28000000000000003</v>
          </cell>
          <cell r="K999">
            <v>117.04</v>
          </cell>
          <cell r="O999">
            <v>0.01</v>
          </cell>
          <cell r="U999">
            <v>0.01</v>
          </cell>
        </row>
        <row r="1000">
          <cell r="F1000" t="str">
            <v>TOT_ACC_ANT.STO</v>
          </cell>
          <cell r="G1000">
            <v>128.91999999999999</v>
          </cell>
          <cell r="H1000">
            <v>2.23</v>
          </cell>
          <cell r="I1000">
            <v>1.47</v>
          </cell>
          <cell r="J1000">
            <v>0.41</v>
          </cell>
          <cell r="K1000">
            <v>133.03</v>
          </cell>
          <cell r="O1000">
            <v>0.03</v>
          </cell>
          <cell r="U1000">
            <v>0.03</v>
          </cell>
        </row>
        <row r="1001">
          <cell r="F1001" t="str">
            <v>UTI_PER_NUOVO</v>
          </cell>
          <cell r="H1001">
            <v>-23.65</v>
          </cell>
          <cell r="I1001">
            <v>-41.1</v>
          </cell>
          <cell r="K1001">
            <v>-64.75</v>
          </cell>
          <cell r="L1001">
            <v>0.64</v>
          </cell>
          <cell r="M1001">
            <v>2.0299999999999998</v>
          </cell>
          <cell r="O1001">
            <v>2.54</v>
          </cell>
          <cell r="P1001">
            <v>3.34</v>
          </cell>
          <cell r="R1001">
            <v>0.38</v>
          </cell>
          <cell r="U1001">
            <v>8.93</v>
          </cell>
        </row>
        <row r="1002">
          <cell r="F1002" t="str">
            <v>UTI_PER_NUOVO.CHI</v>
          </cell>
          <cell r="H1002">
            <v>-23.65</v>
          </cell>
          <cell r="I1002">
            <v>-41.1</v>
          </cell>
          <cell r="K1002">
            <v>-64.75</v>
          </cell>
          <cell r="M1002">
            <v>2.0299999999999998</v>
          </cell>
          <cell r="O1002">
            <v>2.37</v>
          </cell>
          <cell r="R1002">
            <v>0.38</v>
          </cell>
          <cell r="U1002">
            <v>4.78</v>
          </cell>
        </row>
        <row r="1003">
          <cell r="F1003" t="str">
            <v>UTI_PER_NUOVO.DIV</v>
          </cell>
          <cell r="G1003">
            <v>-483.37</v>
          </cell>
          <cell r="H1003">
            <v>5.95</v>
          </cell>
          <cell r="I1003">
            <v>13.64</v>
          </cell>
          <cell r="J1003">
            <v>81.91</v>
          </cell>
          <cell r="K1003">
            <v>-483.37</v>
          </cell>
          <cell r="L1003">
            <v>102.05</v>
          </cell>
          <cell r="M1003">
            <v>9488.02</v>
          </cell>
          <cell r="N1003">
            <v>3.63</v>
          </cell>
          <cell r="O1003">
            <v>1271.19</v>
          </cell>
          <cell r="P1003">
            <v>517.16</v>
          </cell>
          <cell r="Q1003">
            <v>284.04000000000002</v>
          </cell>
          <cell r="R1003">
            <v>1197.0999999999999</v>
          </cell>
          <cell r="S1003">
            <v>0.36</v>
          </cell>
          <cell r="T1003">
            <v>15.86</v>
          </cell>
          <cell r="U1003">
            <v>13155.94</v>
          </cell>
        </row>
        <row r="1004">
          <cell r="F1004" t="str">
            <v>UTI_PER_NUOVO.STO</v>
          </cell>
          <cell r="G1004">
            <v>4.83</v>
          </cell>
          <cell r="H1004">
            <v>-23.65</v>
          </cell>
          <cell r="I1004">
            <v>16.57</v>
          </cell>
          <cell r="K1004">
            <v>-64.75</v>
          </cell>
          <cell r="L1004">
            <v>1.33</v>
          </cell>
          <cell r="R1004">
            <v>19.2</v>
          </cell>
          <cell r="U1004">
            <v>41.93</v>
          </cell>
        </row>
        <row r="1005">
          <cell r="F1005" t="str">
            <v>UTILE</v>
          </cell>
          <cell r="G1005">
            <v>457.97</v>
          </cell>
          <cell r="H1005">
            <v>40.69</v>
          </cell>
          <cell r="I1005">
            <v>75.66</v>
          </cell>
          <cell r="J1005">
            <v>21.13</v>
          </cell>
          <cell r="K1005">
            <v>595.45000000000005</v>
          </cell>
          <cell r="L1005">
            <v>131.91999999999999</v>
          </cell>
          <cell r="M1005">
            <v>9728.67</v>
          </cell>
          <cell r="N1005">
            <v>22.24</v>
          </cell>
          <cell r="O1005">
            <v>1292.04</v>
          </cell>
          <cell r="P1005">
            <v>558.25</v>
          </cell>
          <cell r="Q1005">
            <v>294.95</v>
          </cell>
          <cell r="R1005">
            <v>1208.8800000000001</v>
          </cell>
          <cell r="S1005">
            <v>0.21</v>
          </cell>
          <cell r="T1005">
            <v>15.93</v>
          </cell>
          <cell r="U1005">
            <v>13523.71</v>
          </cell>
        </row>
        <row r="1006">
          <cell r="F1006" t="str">
            <v>UTILE_EB</v>
          </cell>
          <cell r="G1006">
            <v>457.97</v>
          </cell>
          <cell r="H1006">
            <v>40.69</v>
          </cell>
          <cell r="I1006">
            <v>14.45</v>
          </cell>
          <cell r="J1006">
            <v>21.13</v>
          </cell>
          <cell r="K1006">
            <v>595.45000000000005</v>
          </cell>
          <cell r="L1006">
            <v>0.88</v>
          </cell>
          <cell r="R1006">
            <v>19.2</v>
          </cell>
          <cell r="U1006">
            <v>40</v>
          </cell>
        </row>
        <row r="1007">
          <cell r="F1007" t="str">
            <v>VAL_REA_IMM_MAT</v>
          </cell>
          <cell r="G1007">
            <v>220.98</v>
          </cell>
          <cell r="I1007">
            <v>7.19</v>
          </cell>
          <cell r="K1007">
            <v>7.19</v>
          </cell>
          <cell r="M1007">
            <v>32644.99</v>
          </cell>
          <cell r="O1007">
            <v>1674.57</v>
          </cell>
          <cell r="P1007">
            <v>5333.76</v>
          </cell>
          <cell r="Q1007">
            <v>1972.8</v>
          </cell>
          <cell r="R1007">
            <v>2310.79</v>
          </cell>
          <cell r="U1007">
            <v>44277.36</v>
          </cell>
        </row>
        <row r="1008">
          <cell r="F1008" t="str">
            <v>VAR_CCN</v>
          </cell>
          <cell r="G1008">
            <v>220.98</v>
          </cell>
          <cell r="H1008">
            <v>21.92</v>
          </cell>
          <cell r="I1008">
            <v>119.47</v>
          </cell>
          <cell r="J1008">
            <v>34.200000000000003</v>
          </cell>
          <cell r="K1008">
            <v>197.66</v>
          </cell>
          <cell r="M1008">
            <v>4378.3100000000004</v>
          </cell>
          <cell r="O1008">
            <v>1596.33</v>
          </cell>
          <cell r="P1008">
            <v>305.45</v>
          </cell>
          <cell r="Q1008">
            <v>46.4</v>
          </cell>
          <cell r="R1008">
            <v>164.79</v>
          </cell>
          <cell r="U1008">
            <v>6831.73</v>
          </cell>
        </row>
        <row r="1009">
          <cell r="F1009" t="str">
            <v>VAR_MA</v>
          </cell>
          <cell r="G1009">
            <v>2.08</v>
          </cell>
          <cell r="H1009">
            <v>-2.2000000000000002</v>
          </cell>
          <cell r="I1009">
            <v>119.47</v>
          </cell>
          <cell r="K1009">
            <v>-0.12</v>
          </cell>
          <cell r="M1009">
            <v>30933.66</v>
          </cell>
          <cell r="O1009">
            <v>1596.33</v>
          </cell>
          <cell r="P1009">
            <v>4968.8500000000004</v>
          </cell>
          <cell r="Q1009">
            <v>1791.92</v>
          </cell>
          <cell r="R1009">
            <v>2132.09</v>
          </cell>
          <cell r="U1009">
            <v>41763.300000000003</v>
          </cell>
        </row>
        <row r="1010">
          <cell r="F1010" t="str">
            <v>VAR_MA.ESERCIZIO</v>
          </cell>
          <cell r="G1010">
            <v>2.08</v>
          </cell>
          <cell r="H1010">
            <v>-2.09</v>
          </cell>
          <cell r="I1010">
            <v>33.659999999999997</v>
          </cell>
          <cell r="K1010">
            <v>-9.9999999999997868E-3</v>
          </cell>
          <cell r="O1010">
            <v>10.46</v>
          </cell>
          <cell r="U1010">
            <v>132.93</v>
          </cell>
        </row>
        <row r="1011">
          <cell r="F1011" t="str">
            <v>VAR_MA.LIC</v>
          </cell>
          <cell r="H1011">
            <v>-0.11</v>
          </cell>
          <cell r="K1011">
            <v>-0.11</v>
          </cell>
          <cell r="O1011">
            <v>1033.67</v>
          </cell>
          <cell r="U1011">
            <v>1033.67</v>
          </cell>
        </row>
        <row r="1012">
          <cell r="F1012" t="str">
            <v>VARCCN_EB</v>
          </cell>
          <cell r="G1012">
            <v>132.16999999999999</v>
          </cell>
          <cell r="H1012">
            <v>21.92</v>
          </cell>
          <cell r="I1012">
            <v>85.81</v>
          </cell>
          <cell r="J1012">
            <v>34.200000000000003</v>
          </cell>
          <cell r="K1012">
            <v>197.66</v>
          </cell>
          <cell r="M1012">
            <v>4378.3100000000004</v>
          </cell>
          <cell r="O1012">
            <v>552.20000000000005</v>
          </cell>
          <cell r="P1012">
            <v>305.45</v>
          </cell>
          <cell r="Q1012">
            <v>46.4</v>
          </cell>
          <cell r="R1012">
            <v>164.79</v>
          </cell>
          <cell r="U1012">
            <v>5665.13</v>
          </cell>
        </row>
        <row r="1013">
          <cell r="F1013" t="str">
            <v>VRIM_TOT</v>
          </cell>
          <cell r="G1013">
            <v>-25.83</v>
          </cell>
          <cell r="I1013">
            <v>-5.85</v>
          </cell>
          <cell r="J1013">
            <v>-9.73</v>
          </cell>
          <cell r="K1013">
            <v>-41.41</v>
          </cell>
          <cell r="M1013">
            <v>4378.3100000000004</v>
          </cell>
          <cell r="O1013">
            <v>552.20000000000005</v>
          </cell>
          <cell r="P1013">
            <v>305.45</v>
          </cell>
          <cell r="Q1013">
            <v>46.4</v>
          </cell>
          <cell r="R1013">
            <v>164.79</v>
          </cell>
          <cell r="U1013">
            <v>5665.13</v>
          </cell>
        </row>
        <row r="1014">
          <cell r="F1014" t="str">
            <v>CACC_FDCONTENZ.05</v>
          </cell>
          <cell r="H1014">
            <v>0.41</v>
          </cell>
          <cell r="K1014">
            <v>0.41</v>
          </cell>
          <cell r="M1014">
            <v>26555.35</v>
          </cell>
          <cell r="P1014">
            <v>4663.3999999999996</v>
          </cell>
          <cell r="Q1014">
            <v>1745.52</v>
          </cell>
          <cell r="R1014">
            <v>1967.3</v>
          </cell>
          <cell r="U1014">
            <v>34931.57</v>
          </cell>
        </row>
        <row r="1015">
          <cell r="F1015" t="str">
            <v>PART_GR.CHI.VIESGO</v>
          </cell>
          <cell r="G1015">
            <v>1358.03</v>
          </cell>
          <cell r="I1015">
            <v>85.81</v>
          </cell>
          <cell r="K1015">
            <v>1358.03</v>
          </cell>
          <cell r="M1015">
            <v>30933.66</v>
          </cell>
          <cell r="O1015">
            <v>552.20000000000005</v>
          </cell>
          <cell r="P1015">
            <v>4968.8500000000004</v>
          </cell>
          <cell r="Q1015">
            <v>1791.92</v>
          </cell>
          <cell r="R1015">
            <v>2132.09</v>
          </cell>
          <cell r="U1015">
            <v>40596.699999999997</v>
          </cell>
        </row>
        <row r="1016">
          <cell r="F1016" t="str">
            <v>PLUS_SPR_GR.EL_GEN</v>
          </cell>
          <cell r="I1016">
            <v>3.34</v>
          </cell>
          <cell r="K1016">
            <v>3.34</v>
          </cell>
          <cell r="L1016">
            <v>0.01</v>
          </cell>
          <cell r="M1016">
            <v>0.18</v>
          </cell>
          <cell r="O1016">
            <v>0.64</v>
          </cell>
          <cell r="P1016">
            <v>0.89</v>
          </cell>
          <cell r="Q1016">
            <v>0.05</v>
          </cell>
          <cell r="R1016">
            <v>0.32</v>
          </cell>
          <cell r="U1016">
            <v>2.09</v>
          </cell>
        </row>
        <row r="1017">
          <cell r="F1017" t="str">
            <v>DEB_DIV_GR.CHI.EN_FTL</v>
          </cell>
          <cell r="G1017">
            <v>0.01</v>
          </cell>
          <cell r="H1017">
            <v>0.03</v>
          </cell>
          <cell r="I1017">
            <v>-3.9</v>
          </cell>
          <cell r="J1017">
            <v>-2.4700000000000002</v>
          </cell>
          <cell r="K1017">
            <v>0.01</v>
          </cell>
          <cell r="L1017">
            <v>-4.51</v>
          </cell>
          <cell r="M1017">
            <v>-25.27</v>
          </cell>
          <cell r="N1017">
            <v>0.83</v>
          </cell>
          <cell r="O1017">
            <v>-4.3499999999999996</v>
          </cell>
          <cell r="P1017">
            <v>-9.1</v>
          </cell>
          <cell r="Q1017">
            <v>-1.2</v>
          </cell>
          <cell r="R1017">
            <v>-1.94</v>
          </cell>
          <cell r="S1017">
            <v>0</v>
          </cell>
          <cell r="T1017">
            <v>0.01</v>
          </cell>
          <cell r="U1017">
            <v>-54.35</v>
          </cell>
        </row>
        <row r="1018">
          <cell r="F1018" t="str">
            <v>RISES_TZ</v>
          </cell>
          <cell r="G1018">
            <v>54.07</v>
          </cell>
          <cell r="H1018">
            <v>8.07</v>
          </cell>
          <cell r="I1018">
            <v>7.65</v>
          </cell>
          <cell r="J1018">
            <v>6.8</v>
          </cell>
          <cell r="K1018">
            <v>76.59</v>
          </cell>
          <cell r="L1018">
            <v>0.01</v>
          </cell>
          <cell r="M1018">
            <v>0.18</v>
          </cell>
          <cell r="O1018">
            <v>0.64</v>
          </cell>
          <cell r="P1018">
            <v>0.89</v>
          </cell>
          <cell r="Q1018">
            <v>0.05</v>
          </cell>
          <cell r="R1018">
            <v>0.32</v>
          </cell>
          <cell r="U1018">
            <v>2.09</v>
          </cell>
        </row>
        <row r="1019">
          <cell r="F1019" t="str">
            <v>RISES_TOT</v>
          </cell>
          <cell r="G1019">
            <v>93.93</v>
          </cell>
          <cell r="H1019">
            <v>14.01</v>
          </cell>
          <cell r="I1019">
            <v>12.7</v>
          </cell>
          <cell r="J1019">
            <v>9.2100000000000009</v>
          </cell>
          <cell r="K1019">
            <v>129.85</v>
          </cell>
          <cell r="L1019">
            <v>0.01</v>
          </cell>
          <cell r="U1019">
            <v>0.01</v>
          </cell>
        </row>
        <row r="1020">
          <cell r="F1020" t="str">
            <v>RISES_GR</v>
          </cell>
          <cell r="G1020">
            <v>39.86</v>
          </cell>
          <cell r="H1020">
            <v>5.94</v>
          </cell>
          <cell r="I1020">
            <v>5.05</v>
          </cell>
          <cell r="J1020">
            <v>2.41</v>
          </cell>
          <cell r="K1020">
            <v>53.26</v>
          </cell>
          <cell r="O1020">
            <v>0.35</v>
          </cell>
          <cell r="U1020">
            <v>0.35</v>
          </cell>
        </row>
        <row r="1021">
          <cell r="F1021" t="str">
            <v>CR_GR.CHI.T</v>
          </cell>
          <cell r="I1021">
            <v>0.01</v>
          </cell>
          <cell r="K1021">
            <v>0.01</v>
          </cell>
          <cell r="M1021">
            <v>0.13</v>
          </cell>
          <cell r="U1021">
            <v>0.13</v>
          </cell>
        </row>
        <row r="1022">
          <cell r="F1022" t="str">
            <v>RVA_GR</v>
          </cell>
          <cell r="G1022">
            <v>1.47</v>
          </cell>
          <cell r="H1022">
            <v>1.74</v>
          </cell>
          <cell r="I1022">
            <v>0.05</v>
          </cell>
          <cell r="J1022">
            <v>0.09</v>
          </cell>
          <cell r="K1022">
            <v>3.35</v>
          </cell>
          <cell r="M1022">
            <v>0.03</v>
          </cell>
          <cell r="U1022">
            <v>0.03</v>
          </cell>
        </row>
        <row r="1023">
          <cell r="F1023" t="str">
            <v>RICAVI_ENERGIA</v>
          </cell>
          <cell r="G1023">
            <v>1974.52</v>
          </cell>
          <cell r="H1023">
            <v>130.83000000000001</v>
          </cell>
          <cell r="I1023">
            <v>329.43</v>
          </cell>
          <cell r="J1023">
            <v>114.6</v>
          </cell>
          <cell r="K1023">
            <v>2549.38</v>
          </cell>
          <cell r="M1023">
            <v>0.02</v>
          </cell>
          <cell r="O1023">
            <v>0.28999999999999998</v>
          </cell>
          <cell r="P1023">
            <v>0.89</v>
          </cell>
          <cell r="Q1023">
            <v>0.05</v>
          </cell>
          <cell r="R1023">
            <v>0.32</v>
          </cell>
          <cell r="U1023">
            <v>1.57</v>
          </cell>
        </row>
        <row r="1024">
          <cell r="F1024" t="str">
            <v>RB_COMB_TOT</v>
          </cell>
          <cell r="G1024">
            <v>4.45</v>
          </cell>
          <cell r="K1024">
            <v>4.45</v>
          </cell>
          <cell r="L1024">
            <v>0.01</v>
          </cell>
          <cell r="M1024">
            <v>0.18</v>
          </cell>
          <cell r="O1024">
            <v>0.64</v>
          </cell>
          <cell r="P1024">
            <v>0.89</v>
          </cell>
          <cell r="Q1024">
            <v>0.05</v>
          </cell>
          <cell r="R1024">
            <v>0.32</v>
          </cell>
          <cell r="U1024">
            <v>2.09</v>
          </cell>
        </row>
        <row r="1025">
          <cell r="F1025" t="str">
            <v>RB_COMB_GR</v>
          </cell>
          <cell r="G1025">
            <v>4.45</v>
          </cell>
          <cell r="H1025">
            <v>0.73</v>
          </cell>
          <cell r="I1025">
            <v>0.01</v>
          </cell>
          <cell r="K1025">
            <v>4.45</v>
          </cell>
          <cell r="L1025">
            <v>1447.31</v>
          </cell>
          <cell r="M1025">
            <v>14.6</v>
          </cell>
          <cell r="N1025">
            <v>65.62</v>
          </cell>
          <cell r="O1025">
            <v>5.9</v>
          </cell>
          <cell r="P1025">
            <v>14.41</v>
          </cell>
          <cell r="Q1025">
            <v>2.1</v>
          </cell>
          <cell r="R1025">
            <v>5.08</v>
          </cell>
          <cell r="T1025">
            <v>6.94</v>
          </cell>
          <cell r="U1025">
            <v>1564.38</v>
          </cell>
        </row>
        <row r="1026">
          <cell r="F1026" t="str">
            <v>RB_COMB_GR.EN_FTL</v>
          </cell>
          <cell r="G1026">
            <v>4.45</v>
          </cell>
          <cell r="H1026">
            <v>0.73</v>
          </cell>
          <cell r="I1026">
            <v>0.01</v>
          </cell>
          <cell r="K1026">
            <v>4.45</v>
          </cell>
          <cell r="L1026">
            <v>1447.31</v>
          </cell>
          <cell r="M1026">
            <v>14.6</v>
          </cell>
          <cell r="N1026">
            <v>65.62</v>
          </cell>
          <cell r="O1026">
            <v>5.9</v>
          </cell>
          <cell r="P1026">
            <v>14.41</v>
          </cell>
          <cell r="Q1026">
            <v>2.1</v>
          </cell>
          <cell r="R1026">
            <v>5.08</v>
          </cell>
          <cell r="T1026">
            <v>6.94</v>
          </cell>
          <cell r="U1026">
            <v>1564.38</v>
          </cell>
        </row>
        <row r="1027">
          <cell r="F1027" t="str">
            <v>DEB_COM_GR.MOV.LOGC</v>
          </cell>
          <cell r="G1027">
            <v>1.37</v>
          </cell>
          <cell r="H1027">
            <v>1.84</v>
          </cell>
          <cell r="I1027">
            <v>1.21</v>
          </cell>
          <cell r="J1027">
            <v>4.4400000000000004</v>
          </cell>
          <cell r="K1027">
            <v>1.37</v>
          </cell>
          <cell r="L1027">
            <v>99.31</v>
          </cell>
          <cell r="M1027">
            <v>843.71</v>
          </cell>
          <cell r="N1027">
            <v>33.9</v>
          </cell>
          <cell r="O1027">
            <v>46.81</v>
          </cell>
          <cell r="P1027">
            <v>44.83</v>
          </cell>
          <cell r="Q1027">
            <v>34.979999999999997</v>
          </cell>
          <cell r="S1027">
            <v>0.01</v>
          </cell>
          <cell r="T1027">
            <v>1.85</v>
          </cell>
          <cell r="U1027">
            <v>1137.6199999999999</v>
          </cell>
        </row>
        <row r="1028">
          <cell r="F1028" t="str">
            <v>DEB_COM_GR.CHI.LOGC</v>
          </cell>
          <cell r="G1028">
            <v>1.64</v>
          </cell>
          <cell r="H1028">
            <v>0.24</v>
          </cell>
          <cell r="K1028">
            <v>1.64</v>
          </cell>
          <cell r="L1028">
            <v>4.07</v>
          </cell>
          <cell r="M1028">
            <v>2.65</v>
          </cell>
          <cell r="O1028">
            <v>0.48</v>
          </cell>
          <cell r="P1028">
            <v>10.26</v>
          </cell>
          <cell r="Q1028">
            <v>1.95</v>
          </cell>
          <cell r="T1028">
            <v>6.94</v>
          </cell>
          <cell r="U1028">
            <v>26.94</v>
          </cell>
        </row>
        <row r="1029">
          <cell r="F1029" t="str">
            <v>RCOP_TOT</v>
          </cell>
          <cell r="G1029">
            <v>40.119999999999997</v>
          </cell>
          <cell r="K1029">
            <v>40.119999999999997</v>
          </cell>
          <cell r="M1029">
            <v>0.44</v>
          </cell>
          <cell r="O1029">
            <v>0.04</v>
          </cell>
          <cell r="P1029">
            <v>0.03</v>
          </cell>
          <cell r="U1029">
            <v>0.51</v>
          </cell>
        </row>
        <row r="1030">
          <cell r="F1030" t="str">
            <v>UTI_PER_NUOVO.APE</v>
          </cell>
          <cell r="G1030">
            <v>-483.37</v>
          </cell>
          <cell r="H1030">
            <v>0.01</v>
          </cell>
          <cell r="I1030">
            <v>-41.1</v>
          </cell>
          <cell r="K1030">
            <v>-548.12</v>
          </cell>
          <cell r="U1030">
            <v>0.01</v>
          </cell>
        </row>
        <row r="1031">
          <cell r="F1031" t="str">
            <v>PART_GR.INCR_CR.VIESGO</v>
          </cell>
          <cell r="G1031">
            <v>1357.28</v>
          </cell>
          <cell r="K1031">
            <v>1357.28</v>
          </cell>
          <cell r="M1031">
            <v>0.05</v>
          </cell>
          <cell r="P1031">
            <v>1.82</v>
          </cell>
          <cell r="Q1031">
            <v>0.64</v>
          </cell>
          <cell r="U1031">
            <v>2.5099999999999998</v>
          </cell>
        </row>
        <row r="1032">
          <cell r="F1032" t="str">
            <v>PART_GR.AM.VIESGO</v>
          </cell>
          <cell r="G1032">
            <v>0.75</v>
          </cell>
          <cell r="H1032">
            <v>0.01</v>
          </cell>
          <cell r="K1032">
            <v>0.75</v>
          </cell>
          <cell r="M1032">
            <v>0.19</v>
          </cell>
          <cell r="Q1032">
            <v>0.02</v>
          </cell>
          <cell r="U1032">
            <v>0.22</v>
          </cell>
        </row>
        <row r="1033">
          <cell r="F1033" t="str">
            <v>DEB_COM_GR.APE.LOGC</v>
          </cell>
          <cell r="G1033">
            <v>0.27</v>
          </cell>
          <cell r="K1033">
            <v>0.27</v>
          </cell>
          <cell r="P1033">
            <v>7.63</v>
          </cell>
          <cell r="Q1033">
            <v>1.28</v>
          </cell>
          <cell r="U1033">
            <v>8.91</v>
          </cell>
        </row>
        <row r="1034">
          <cell r="F1034" t="str">
            <v>CPRDIV_ESE_GR.LOGC</v>
          </cell>
          <cell r="G1034">
            <v>5.58</v>
          </cell>
          <cell r="K1034">
            <v>5.58</v>
          </cell>
          <cell r="M1034">
            <v>0.03</v>
          </cell>
          <cell r="P1034">
            <v>0.02</v>
          </cell>
          <cell r="U1034">
            <v>0.05</v>
          </cell>
        </row>
        <row r="1035">
          <cell r="F1035" t="str">
            <v>CPRDIV_GR_TOT.LOGC</v>
          </cell>
          <cell r="G1035">
            <v>5.58</v>
          </cell>
          <cell r="K1035">
            <v>5.58</v>
          </cell>
          <cell r="L1035">
            <v>3.37</v>
          </cell>
          <cell r="O1035">
            <v>0.27</v>
          </cell>
          <cell r="P1035">
            <v>0.65</v>
          </cell>
          <cell r="T1035">
            <v>6.94</v>
          </cell>
          <cell r="U1035">
            <v>11.23</v>
          </cell>
        </row>
        <row r="1036">
          <cell r="F1036" t="str">
            <v>RCOP_SO_GR</v>
          </cell>
          <cell r="G1036">
            <v>40.119999999999997</v>
          </cell>
          <cell r="K1036">
            <v>40.119999999999997</v>
          </cell>
          <cell r="L1036">
            <v>0.59</v>
          </cell>
          <cell r="U1036">
            <v>0.59</v>
          </cell>
        </row>
        <row r="1037">
          <cell r="F1037" t="str">
            <v>RCOP_SO_GR.CORPORATE</v>
          </cell>
          <cell r="G1037">
            <v>11.02</v>
          </cell>
          <cell r="K1037">
            <v>11.02</v>
          </cell>
          <cell r="O1037">
            <v>0.01</v>
          </cell>
          <cell r="U1037">
            <v>0.01</v>
          </cell>
        </row>
        <row r="1038">
          <cell r="F1038" t="str">
            <v>CR_GR.APE.EGREEN</v>
          </cell>
          <cell r="H1038">
            <v>0.42</v>
          </cell>
          <cell r="K1038">
            <v>0.42</v>
          </cell>
          <cell r="U1038">
            <v>0.14000000000000001</v>
          </cell>
        </row>
        <row r="1039">
          <cell r="F1039" t="str">
            <v>RCOP_SO_GR.EN_FTL</v>
          </cell>
          <cell r="G1039">
            <v>29.1</v>
          </cell>
          <cell r="H1039">
            <v>0.08</v>
          </cell>
          <cell r="K1039">
            <v>29.1</v>
          </cell>
          <cell r="M1039">
            <v>0.51</v>
          </cell>
          <cell r="U1039">
            <v>0.59</v>
          </cell>
        </row>
        <row r="1040">
          <cell r="F1040" t="str">
            <v>ACC_ANT_GR.MOV.EN_FTL</v>
          </cell>
          <cell r="G1040">
            <v>112.7</v>
          </cell>
          <cell r="K1040">
            <v>112.7</v>
          </cell>
          <cell r="L1040">
            <v>0.11</v>
          </cell>
          <cell r="M1040">
            <v>0.39</v>
          </cell>
          <cell r="U1040">
            <v>0.5</v>
          </cell>
        </row>
        <row r="1041">
          <cell r="F1041" t="str">
            <v>ACC_ANT_GR.CHI.EN_FTL</v>
          </cell>
          <cell r="G1041">
            <v>112.7</v>
          </cell>
          <cell r="K1041">
            <v>112.7</v>
          </cell>
          <cell r="M1041">
            <v>0.55000000000000004</v>
          </cell>
          <cell r="P1041">
            <v>0.04</v>
          </cell>
          <cell r="U1041">
            <v>0.59</v>
          </cell>
        </row>
        <row r="1042">
          <cell r="F1042" t="str">
            <v>RVA_GR.EN_DISTR</v>
          </cell>
          <cell r="G1042">
            <v>1.47</v>
          </cell>
          <cell r="H1042">
            <v>1.74</v>
          </cell>
          <cell r="I1042">
            <v>0.05</v>
          </cell>
          <cell r="J1042">
            <v>0.09</v>
          </cell>
          <cell r="K1042">
            <v>3.35</v>
          </cell>
          <cell r="M1042">
            <v>0.01</v>
          </cell>
          <cell r="U1042">
            <v>0.01</v>
          </cell>
        </row>
        <row r="1043">
          <cell r="F1043" t="str">
            <v>PART_GR.APE.EGREEN</v>
          </cell>
          <cell r="H1043">
            <v>54.39</v>
          </cell>
          <cell r="K1043">
            <v>54.39</v>
          </cell>
          <cell r="M1043">
            <v>0.1</v>
          </cell>
          <cell r="P1043">
            <v>0.03</v>
          </cell>
          <cell r="U1043">
            <v>0.13</v>
          </cell>
        </row>
        <row r="1044">
          <cell r="F1044" t="str">
            <v>CR_GR.APE.CHI_ENERGY</v>
          </cell>
          <cell r="H1044">
            <v>0.79</v>
          </cell>
          <cell r="K1044">
            <v>0.79</v>
          </cell>
          <cell r="M1044">
            <v>0.38</v>
          </cell>
          <cell r="O1044">
            <v>0.16</v>
          </cell>
          <cell r="P1044">
            <v>0.04</v>
          </cell>
          <cell r="Q1044">
            <v>0.01</v>
          </cell>
          <cell r="U1044">
            <v>0.59</v>
          </cell>
        </row>
        <row r="1045">
          <cell r="F1045" t="str">
            <v>DEB_COM_GR.APE.CHI_ENERGY</v>
          </cell>
          <cell r="H1045">
            <v>1.76</v>
          </cell>
          <cell r="K1045">
            <v>1.76</v>
          </cell>
          <cell r="M1045">
            <v>1.33</v>
          </cell>
          <cell r="U1045">
            <v>1.36</v>
          </cell>
        </row>
        <row r="1046">
          <cell r="F1046" t="str">
            <v>CACC_FDCONTENZ.09</v>
          </cell>
          <cell r="H1046">
            <v>0.55000000000000004</v>
          </cell>
          <cell r="K1046">
            <v>0.55000000000000004</v>
          </cell>
          <cell r="U1046">
            <v>0.22</v>
          </cell>
        </row>
        <row r="1047">
          <cell r="F1047" t="str">
            <v>PART_GR.INCR_CR.EN_FTL</v>
          </cell>
          <cell r="G1047">
            <v>0.6</v>
          </cell>
          <cell r="H1047">
            <v>0.49</v>
          </cell>
          <cell r="K1047">
            <v>0.6</v>
          </cell>
          <cell r="L1047">
            <v>1442.09</v>
          </cell>
          <cell r="M1047">
            <v>8.43</v>
          </cell>
          <cell r="N1047">
            <v>65.62</v>
          </cell>
          <cell r="O1047">
            <v>0.48</v>
          </cell>
          <cell r="P1047">
            <v>10.26</v>
          </cell>
          <cell r="Q1047">
            <v>1.95</v>
          </cell>
          <cell r="T1047">
            <v>6.94</v>
          </cell>
          <cell r="U1047">
            <v>1536.61</v>
          </cell>
        </row>
        <row r="1048">
          <cell r="F1048" t="str">
            <v>RICAVI_ENERGIA_EB</v>
          </cell>
          <cell r="G1048">
            <v>1974.52</v>
          </cell>
          <cell r="H1048">
            <v>130.83000000000001</v>
          </cell>
          <cell r="I1048">
            <v>329.43</v>
          </cell>
          <cell r="J1048">
            <v>114.6</v>
          </cell>
          <cell r="K1048">
            <v>2549.38</v>
          </cell>
          <cell r="N1048">
            <v>0.36</v>
          </cell>
          <cell r="U1048">
            <v>0.36</v>
          </cell>
        </row>
        <row r="1049">
          <cell r="F1049" t="str">
            <v>Totale complessivo</v>
          </cell>
          <cell r="G1049">
            <v>1337868.33</v>
          </cell>
          <cell r="H1049">
            <v>109531.76</v>
          </cell>
          <cell r="I1049">
            <v>316378.71999999997</v>
          </cell>
          <cell r="J1049">
            <v>214863.04</v>
          </cell>
          <cell r="K1049">
            <v>1978641.85</v>
          </cell>
          <cell r="L1049">
            <v>836.08</v>
          </cell>
          <cell r="M1049">
            <v>4.45</v>
          </cell>
          <cell r="U1049">
            <v>840.53</v>
          </cell>
        </row>
        <row r="1050">
          <cell r="F1050" t="str">
            <v>RBVC_GR</v>
          </cell>
          <cell r="L1050">
            <v>659.05</v>
          </cell>
          <cell r="M1050">
            <v>4.45</v>
          </cell>
          <cell r="U1050">
            <v>663.5</v>
          </cell>
        </row>
        <row r="1051">
          <cell r="F1051" t="str">
            <v>RBVC_GR.EN_FTL</v>
          </cell>
          <cell r="M1051">
            <v>4.45</v>
          </cell>
          <cell r="U1051">
            <v>4.45</v>
          </cell>
        </row>
        <row r="1052">
          <cell r="F1052" t="str">
            <v>RBVC_GR.EN_PROD</v>
          </cell>
          <cell r="L1052">
            <v>520.16999999999996</v>
          </cell>
          <cell r="U1052">
            <v>520.16999999999996</v>
          </cell>
        </row>
        <row r="1053">
          <cell r="F1053" t="str">
            <v>RBVC_GR.EUROGEN</v>
          </cell>
          <cell r="L1053">
            <v>101.8</v>
          </cell>
          <cell r="U1053">
            <v>101.8</v>
          </cell>
        </row>
        <row r="1054">
          <cell r="F1054" t="str">
            <v>RBVC_GR.INTERPW</v>
          </cell>
          <cell r="L1054">
            <v>32.17</v>
          </cell>
          <cell r="U1054">
            <v>32.17</v>
          </cell>
        </row>
        <row r="1055">
          <cell r="F1055" t="str">
            <v>RBVC_TZ</v>
          </cell>
          <cell r="L1055">
            <v>177.03</v>
          </cell>
          <cell r="U1055">
            <v>177.03</v>
          </cell>
        </row>
        <row r="1056">
          <cell r="F1056" t="str">
            <v>RBVG</v>
          </cell>
          <cell r="L1056">
            <v>601.94000000000005</v>
          </cell>
          <cell r="N1056">
            <v>65.260000000000005</v>
          </cell>
          <cell r="U1056">
            <v>667.2</v>
          </cell>
        </row>
        <row r="1057">
          <cell r="F1057" t="str">
            <v>RBVG_GR</v>
          </cell>
          <cell r="L1057">
            <v>498.08</v>
          </cell>
          <cell r="N1057">
            <v>0.63</v>
          </cell>
          <cell r="U1057">
            <v>498.71</v>
          </cell>
        </row>
        <row r="1058">
          <cell r="F1058" t="str">
            <v>RBVG_GR.EN_PROD</v>
          </cell>
          <cell r="L1058">
            <v>366.4</v>
          </cell>
          <cell r="U1058">
            <v>366.4</v>
          </cell>
        </row>
        <row r="1059">
          <cell r="F1059" t="str">
            <v>RBVG_GR.EN_TRADE</v>
          </cell>
          <cell r="L1059">
            <v>55.68</v>
          </cell>
          <cell r="U1059">
            <v>55.68</v>
          </cell>
        </row>
        <row r="1060">
          <cell r="F1060" t="str">
            <v>RBVG_GR.EUROGEN</v>
          </cell>
          <cell r="L1060">
            <v>62.48</v>
          </cell>
          <cell r="U1060">
            <v>62.48</v>
          </cell>
        </row>
        <row r="1061">
          <cell r="F1061" t="str">
            <v>RBVG_GR.INTERPW</v>
          </cell>
          <cell r="L1061">
            <v>13.52</v>
          </cell>
          <cell r="U1061">
            <v>13.52</v>
          </cell>
        </row>
        <row r="1062">
          <cell r="F1062" t="str">
            <v>RBVG_GR.SEI</v>
          </cell>
          <cell r="N1062">
            <v>0.63</v>
          </cell>
          <cell r="U1062">
            <v>0.63</v>
          </cell>
        </row>
        <row r="1063">
          <cell r="F1063" t="str">
            <v>RBVG_TZ</v>
          </cell>
          <cell r="L1063">
            <v>103.86</v>
          </cell>
          <cell r="N1063">
            <v>64.63</v>
          </cell>
          <cell r="U1063">
            <v>168.49</v>
          </cell>
        </row>
        <row r="1064">
          <cell r="F1064" t="str">
            <v>RBVG_TZ.TRADING</v>
          </cell>
          <cell r="L1064">
            <v>103.86</v>
          </cell>
          <cell r="U1064">
            <v>103.86</v>
          </cell>
        </row>
        <row r="1065">
          <cell r="F1065" t="str">
            <v>RBVG_TZ.VENDITA</v>
          </cell>
          <cell r="N1065">
            <v>64.63</v>
          </cell>
          <cell r="U1065">
            <v>64.63</v>
          </cell>
        </row>
        <row r="1066">
          <cell r="F1066" t="str">
            <v>RCAP_MAG</v>
          </cell>
          <cell r="M1066">
            <v>0.04</v>
          </cell>
          <cell r="U1066">
            <v>0.04</v>
          </cell>
        </row>
        <row r="1067">
          <cell r="F1067" t="str">
            <v>RCAP_PERS</v>
          </cell>
          <cell r="G1067">
            <v>0.19</v>
          </cell>
          <cell r="I1067">
            <v>0.24</v>
          </cell>
          <cell r="O1067">
            <v>4.07</v>
          </cell>
          <cell r="P1067">
            <v>0.26</v>
          </cell>
          <cell r="Q1067">
            <v>7.0000000000000007E-2</v>
          </cell>
          <cell r="U1067">
            <v>4.83</v>
          </cell>
        </row>
        <row r="1068">
          <cell r="F1068" t="str">
            <v>RDIV_TZ</v>
          </cell>
          <cell r="G1068">
            <v>1.33</v>
          </cell>
          <cell r="H1068">
            <v>0.14000000000000001</v>
          </cell>
          <cell r="I1068">
            <v>0.01</v>
          </cell>
          <cell r="L1068">
            <v>4.58</v>
          </cell>
          <cell r="M1068">
            <v>4.1399999999999997</v>
          </cell>
          <cell r="O1068">
            <v>2.88</v>
          </cell>
          <cell r="P1068">
            <v>0.81</v>
          </cell>
          <cell r="Q1068">
            <v>0.15</v>
          </cell>
          <cell r="R1068">
            <v>4.7</v>
          </cell>
          <cell r="U1068">
            <v>18.739999999999998</v>
          </cell>
        </row>
        <row r="1069">
          <cell r="F1069" t="str">
            <v>RDIV_TZ.RD</v>
          </cell>
          <cell r="M1069">
            <v>0.47</v>
          </cell>
          <cell r="U1069">
            <v>0.47</v>
          </cell>
        </row>
        <row r="1070">
          <cell r="F1070" t="str">
            <v>RDIV_TZ.RDV</v>
          </cell>
          <cell r="G1070">
            <v>1.33</v>
          </cell>
          <cell r="H1070">
            <v>0.14000000000000001</v>
          </cell>
          <cell r="I1070">
            <v>0.01</v>
          </cell>
          <cell r="L1070">
            <v>4.58</v>
          </cell>
          <cell r="M1070">
            <v>3.67</v>
          </cell>
          <cell r="O1070">
            <v>2.88</v>
          </cell>
          <cell r="P1070">
            <v>0.79</v>
          </cell>
          <cell r="Q1070">
            <v>0.14000000000000001</v>
          </cell>
          <cell r="R1070">
            <v>4.7</v>
          </cell>
          <cell r="U1070">
            <v>18.239999999999998</v>
          </cell>
        </row>
        <row r="1071">
          <cell r="F1071" t="str">
            <v>RDIV_TZ.RPC</v>
          </cell>
          <cell r="P1071">
            <v>0.02</v>
          </cell>
          <cell r="Q1071">
            <v>0.01</v>
          </cell>
          <cell r="U1071">
            <v>0.03</v>
          </cell>
        </row>
        <row r="1072">
          <cell r="F1072" t="str">
            <v>RE_GR</v>
          </cell>
          <cell r="M1072">
            <v>1698.91</v>
          </cell>
          <cell r="O1072">
            <v>60.08</v>
          </cell>
          <cell r="P1072">
            <v>327.64</v>
          </cell>
          <cell r="Q1072">
            <v>113.3</v>
          </cell>
          <cell r="U1072">
            <v>2199.9299999999998</v>
          </cell>
        </row>
        <row r="1073">
          <cell r="F1073" t="str">
            <v>RE_GR.EN_DISTR</v>
          </cell>
          <cell r="M1073">
            <v>1635.29</v>
          </cell>
          <cell r="O1073">
            <v>60.08</v>
          </cell>
          <cell r="P1073">
            <v>327.64</v>
          </cell>
          <cell r="Q1073">
            <v>113.3</v>
          </cell>
          <cell r="U1073">
            <v>2136.31</v>
          </cell>
        </row>
        <row r="1074">
          <cell r="F1074" t="str">
            <v>RE_GR.EN_TRADE</v>
          </cell>
          <cell r="M1074">
            <v>63.62</v>
          </cell>
          <cell r="U1074">
            <v>63.62</v>
          </cell>
        </row>
        <row r="1075">
          <cell r="F1075" t="str">
            <v>RE_TZ</v>
          </cell>
          <cell r="G1075">
            <v>14.3</v>
          </cell>
          <cell r="I1075">
            <v>10.119999999999999</v>
          </cell>
          <cell r="M1075">
            <v>235.49</v>
          </cell>
          <cell r="N1075">
            <v>468.34</v>
          </cell>
          <cell r="O1075">
            <v>70.75</v>
          </cell>
          <cell r="P1075">
            <v>1.79</v>
          </cell>
          <cell r="Q1075">
            <v>1.3</v>
          </cell>
          <cell r="R1075">
            <v>203.42</v>
          </cell>
          <cell r="U1075">
            <v>1005.51</v>
          </cell>
        </row>
        <row r="1076">
          <cell r="F1076" t="str">
            <v>REAR</v>
          </cell>
          <cell r="G1076">
            <v>14.3</v>
          </cell>
          <cell r="I1076">
            <v>10.119999999999999</v>
          </cell>
          <cell r="M1076">
            <v>0.66</v>
          </cell>
          <cell r="U1076">
            <v>25.08</v>
          </cell>
        </row>
        <row r="1077">
          <cell r="F1077" t="str">
            <v>RECI</v>
          </cell>
          <cell r="N1077">
            <v>436.37</v>
          </cell>
          <cell r="U1077">
            <v>436.37</v>
          </cell>
        </row>
        <row r="1078">
          <cell r="F1078" t="str">
            <v>RECI.AT</v>
          </cell>
          <cell r="N1078">
            <v>205.08</v>
          </cell>
          <cell r="U1078">
            <v>205.08</v>
          </cell>
        </row>
        <row r="1079">
          <cell r="F1079" t="str">
            <v>RECI.BT</v>
          </cell>
          <cell r="N1079">
            <v>0.43</v>
          </cell>
          <cell r="U1079">
            <v>0.43</v>
          </cell>
        </row>
        <row r="1080">
          <cell r="F1080" t="str">
            <v>RECI.MT</v>
          </cell>
          <cell r="N1080">
            <v>230.86</v>
          </cell>
          <cell r="U1080">
            <v>230.86</v>
          </cell>
        </row>
        <row r="1081">
          <cell r="F1081" t="str">
            <v>RECONV</v>
          </cell>
          <cell r="M1081">
            <v>234.83</v>
          </cell>
          <cell r="O1081">
            <v>70.75</v>
          </cell>
          <cell r="P1081">
            <v>1.79</v>
          </cell>
          <cell r="Q1081">
            <v>1.3</v>
          </cell>
          <cell r="U1081">
            <v>308.67</v>
          </cell>
        </row>
        <row r="1082">
          <cell r="F1082" t="str">
            <v>RECV</v>
          </cell>
          <cell r="R1082">
            <v>86.55</v>
          </cell>
          <cell r="U1082">
            <v>86.55</v>
          </cell>
        </row>
        <row r="1083">
          <cell r="F1083" t="str">
            <v>RECV.AT</v>
          </cell>
          <cell r="R1083">
            <v>23.58</v>
          </cell>
          <cell r="U1083">
            <v>23.58</v>
          </cell>
        </row>
        <row r="1084">
          <cell r="F1084" t="str">
            <v>RECV.BT</v>
          </cell>
          <cell r="R1084">
            <v>56.89</v>
          </cell>
          <cell r="U1084">
            <v>56.89</v>
          </cell>
        </row>
        <row r="1085">
          <cell r="F1085" t="str">
            <v>RECV.MT</v>
          </cell>
          <cell r="R1085">
            <v>6.08</v>
          </cell>
          <cell r="U1085">
            <v>6.08</v>
          </cell>
        </row>
        <row r="1086">
          <cell r="F1086" t="str">
            <v>RER</v>
          </cell>
          <cell r="M1086">
            <v>1698.91</v>
          </cell>
          <cell r="O1086">
            <v>60.08</v>
          </cell>
          <cell r="P1086">
            <v>327.64</v>
          </cell>
          <cell r="Q1086">
            <v>113.3</v>
          </cell>
          <cell r="U1086">
            <v>2199.9299999999998</v>
          </cell>
        </row>
        <row r="1087">
          <cell r="F1087" t="str">
            <v>RER.EN_DISTR</v>
          </cell>
          <cell r="M1087">
            <v>1635.29</v>
          </cell>
          <cell r="O1087">
            <v>60.08</v>
          </cell>
          <cell r="P1087">
            <v>327.64</v>
          </cell>
          <cell r="Q1087">
            <v>113.3</v>
          </cell>
          <cell r="U1087">
            <v>2136.31</v>
          </cell>
        </row>
        <row r="1088">
          <cell r="F1088" t="str">
            <v>RER.EN_TRADE</v>
          </cell>
          <cell r="M1088">
            <v>63.62</v>
          </cell>
          <cell r="U1088">
            <v>63.62</v>
          </cell>
        </row>
        <row r="1089">
          <cell r="F1089" t="str">
            <v>RETR</v>
          </cell>
          <cell r="N1089">
            <v>31.97</v>
          </cell>
          <cell r="U1089">
            <v>31.97</v>
          </cell>
        </row>
        <row r="1090">
          <cell r="F1090" t="str">
            <v>RIC_ES_TOT</v>
          </cell>
          <cell r="G1090">
            <v>15.98</v>
          </cell>
          <cell r="H1090">
            <v>0.73</v>
          </cell>
          <cell r="I1090">
            <v>10.130000000000001</v>
          </cell>
          <cell r="L1090">
            <v>1454.42</v>
          </cell>
          <cell r="M1090">
            <v>1990.59</v>
          </cell>
          <cell r="N1090">
            <v>533.94000000000005</v>
          </cell>
          <cell r="O1090">
            <v>138.47</v>
          </cell>
          <cell r="P1090">
            <v>343.89</v>
          </cell>
          <cell r="Q1090">
            <v>116.79</v>
          </cell>
          <cell r="R1090">
            <v>214.32</v>
          </cell>
          <cell r="T1090">
            <v>6.94</v>
          </cell>
          <cell r="U1090">
            <v>4826.2</v>
          </cell>
        </row>
        <row r="1091">
          <cell r="F1091" t="str">
            <v>RICESTOT_EB</v>
          </cell>
          <cell r="G1091">
            <v>15.98</v>
          </cell>
          <cell r="H1091">
            <v>0.73</v>
          </cell>
          <cell r="I1091">
            <v>10.130000000000001</v>
          </cell>
          <cell r="L1091">
            <v>1454.42</v>
          </cell>
          <cell r="M1091">
            <v>1990.59</v>
          </cell>
          <cell r="N1091">
            <v>533.94000000000005</v>
          </cell>
          <cell r="O1091">
            <v>138.47</v>
          </cell>
          <cell r="P1091">
            <v>343.89</v>
          </cell>
          <cell r="Q1091">
            <v>116.79</v>
          </cell>
          <cell r="R1091">
            <v>214.32</v>
          </cell>
          <cell r="T1091">
            <v>6.94</v>
          </cell>
          <cell r="U1091">
            <v>4826.2</v>
          </cell>
        </row>
        <row r="1092">
          <cell r="F1092" t="str">
            <v>RIS</v>
          </cell>
          <cell r="G1092">
            <v>2.75</v>
          </cell>
          <cell r="H1092">
            <v>-0.48</v>
          </cell>
          <cell r="I1092">
            <v>-7.0000000000000007E-2</v>
          </cell>
          <cell r="J1092">
            <v>-9.59</v>
          </cell>
          <cell r="L1092">
            <v>29.42</v>
          </cell>
          <cell r="M1092">
            <v>240.65</v>
          </cell>
          <cell r="N1092">
            <v>18.61</v>
          </cell>
          <cell r="O1092">
            <v>20.85</v>
          </cell>
          <cell r="P1092">
            <v>41.09</v>
          </cell>
          <cell r="Q1092">
            <v>10.91</v>
          </cell>
          <cell r="R1092">
            <v>11.78</v>
          </cell>
          <cell r="S1092">
            <v>-0.15</v>
          </cell>
          <cell r="T1092">
            <v>7.0000000000000007E-2</v>
          </cell>
          <cell r="U1092">
            <v>365.84</v>
          </cell>
        </row>
        <row r="1093">
          <cell r="F1093" t="str">
            <v>RIS_CIV</v>
          </cell>
          <cell r="G1093">
            <v>2.75</v>
          </cell>
          <cell r="H1093">
            <v>-0.48</v>
          </cell>
          <cell r="I1093">
            <v>-7.0000000000000007E-2</v>
          </cell>
          <cell r="J1093">
            <v>-9.59</v>
          </cell>
          <cell r="L1093">
            <v>29.5</v>
          </cell>
          <cell r="M1093">
            <v>222.02</v>
          </cell>
          <cell r="N1093">
            <v>18.62</v>
          </cell>
          <cell r="O1093">
            <v>13.34</v>
          </cell>
          <cell r="P1093">
            <v>38.08</v>
          </cell>
          <cell r="Q1093">
            <v>7.89</v>
          </cell>
          <cell r="R1093">
            <v>11.78</v>
          </cell>
          <cell r="S1093">
            <v>-0.15</v>
          </cell>
          <cell r="T1093">
            <v>0</v>
          </cell>
          <cell r="U1093">
            <v>333.69</v>
          </cell>
        </row>
        <row r="1094">
          <cell r="F1094" t="str">
            <v>RIS_CONS_TZ_I</v>
          </cell>
          <cell r="G1094">
            <v>4.83</v>
          </cell>
          <cell r="I1094">
            <v>16.57</v>
          </cell>
          <cell r="L1094">
            <v>1.33</v>
          </cell>
          <cell r="R1094">
            <v>19.2</v>
          </cell>
          <cell r="U1094">
            <v>41.93</v>
          </cell>
        </row>
        <row r="1095">
          <cell r="F1095" t="str">
            <v>RIS_CONS_TZ_I.APE</v>
          </cell>
          <cell r="G1095">
            <v>4.7300000000000004</v>
          </cell>
          <cell r="K1095">
            <v>0.54</v>
          </cell>
          <cell r="L1095">
            <v>1.49</v>
          </cell>
          <cell r="U1095">
            <v>6.76</v>
          </cell>
        </row>
        <row r="1096">
          <cell r="F1096" t="str">
            <v>RIS_CONS_TZ_I.CHI</v>
          </cell>
          <cell r="G1096">
            <v>4.83</v>
          </cell>
          <cell r="I1096">
            <v>16.57</v>
          </cell>
          <cell r="L1096">
            <v>1.33</v>
          </cell>
          <cell r="R1096">
            <v>19.2</v>
          </cell>
          <cell r="U1096">
            <v>41.93</v>
          </cell>
        </row>
        <row r="1097">
          <cell r="F1097" t="str">
            <v>RIS_CONS_TZ_I.MOV</v>
          </cell>
          <cell r="G1097">
            <v>0.1</v>
          </cell>
          <cell r="I1097">
            <v>16.57</v>
          </cell>
          <cell r="K1097">
            <v>-0.54</v>
          </cell>
          <cell r="L1097">
            <v>-0.16</v>
          </cell>
          <cell r="R1097">
            <v>19.2</v>
          </cell>
          <cell r="U1097">
            <v>35.17</v>
          </cell>
        </row>
        <row r="1098">
          <cell r="F1098" t="str">
            <v>RIS_CONS_TZ_I.STO</v>
          </cell>
          <cell r="G1098">
            <v>4.83</v>
          </cell>
          <cell r="I1098">
            <v>16.57</v>
          </cell>
          <cell r="L1098">
            <v>1.33</v>
          </cell>
          <cell r="R1098">
            <v>19.2</v>
          </cell>
          <cell r="U1098">
            <v>41.93</v>
          </cell>
        </row>
        <row r="1099">
          <cell r="F1099" t="str">
            <v>RIS_DIV</v>
          </cell>
          <cell r="G1099">
            <v>6.31</v>
          </cell>
          <cell r="H1099">
            <v>-1.05</v>
          </cell>
          <cell r="I1099">
            <v>-59.7</v>
          </cell>
          <cell r="J1099">
            <v>-44.74</v>
          </cell>
          <cell r="K1099">
            <v>-0.03</v>
          </cell>
          <cell r="L1099">
            <v>1</v>
          </cell>
          <cell r="M1099">
            <v>1421.44</v>
          </cell>
          <cell r="N1099">
            <v>0.62</v>
          </cell>
          <cell r="O1099">
            <v>346.8</v>
          </cell>
          <cell r="P1099">
            <v>157.84</v>
          </cell>
          <cell r="Q1099">
            <v>38.54</v>
          </cell>
          <cell r="R1099">
            <v>611.4</v>
          </cell>
          <cell r="S1099">
            <v>-0.24</v>
          </cell>
          <cell r="T1099">
            <v>12.22</v>
          </cell>
          <cell r="U1099">
            <v>2490.41</v>
          </cell>
        </row>
        <row r="1100">
          <cell r="F1100" t="str">
            <v>RIS_DIV.AM</v>
          </cell>
          <cell r="G1100">
            <v>-2.58</v>
          </cell>
          <cell r="H1100">
            <v>-0.28999999999999998</v>
          </cell>
          <cell r="I1100">
            <v>-1.45</v>
          </cell>
          <cell r="J1100">
            <v>2.72</v>
          </cell>
          <cell r="O1100">
            <v>32</v>
          </cell>
          <cell r="R1100">
            <v>611.4</v>
          </cell>
          <cell r="T1100">
            <v>3.02</v>
          </cell>
          <cell r="U1100">
            <v>644.82000000000005</v>
          </cell>
        </row>
        <row r="1101">
          <cell r="F1101" t="str">
            <v>RIS_DIV.APE</v>
          </cell>
          <cell r="G1101">
            <v>8.89</v>
          </cell>
          <cell r="H1101">
            <v>0.52</v>
          </cell>
          <cell r="I1101">
            <v>-58.25</v>
          </cell>
          <cell r="J1101">
            <v>2.7</v>
          </cell>
          <cell r="K1101">
            <v>-0.03</v>
          </cell>
          <cell r="L1101">
            <v>-0.03</v>
          </cell>
          <cell r="M1101">
            <v>1266.8599999999999</v>
          </cell>
          <cell r="N1101">
            <v>0.62</v>
          </cell>
          <cell r="O1101">
            <v>210.55</v>
          </cell>
          <cell r="P1101">
            <v>8.3800000000000008</v>
          </cell>
          <cell r="Q1101">
            <v>7.15</v>
          </cell>
          <cell r="S1101">
            <v>0.02</v>
          </cell>
          <cell r="T1101">
            <v>9.1999999999999993</v>
          </cell>
          <cell r="U1101">
            <v>1456.58</v>
          </cell>
        </row>
        <row r="1102">
          <cell r="F1102" t="str">
            <v>RIS_DIV.CHI</v>
          </cell>
          <cell r="G1102">
            <v>6.31</v>
          </cell>
          <cell r="H1102">
            <v>-1.05</v>
          </cell>
          <cell r="I1102">
            <v>-59.7</v>
          </cell>
          <cell r="J1102">
            <v>-44.74</v>
          </cell>
          <cell r="K1102">
            <v>-0.03</v>
          </cell>
          <cell r="L1102">
            <v>1</v>
          </cell>
          <cell r="M1102">
            <v>1421.44</v>
          </cell>
          <cell r="N1102">
            <v>0.62</v>
          </cell>
          <cell r="O1102">
            <v>346.8</v>
          </cell>
          <cell r="P1102">
            <v>157.84</v>
          </cell>
          <cell r="Q1102">
            <v>38.54</v>
          </cell>
          <cell r="R1102">
            <v>611.4</v>
          </cell>
          <cell r="S1102">
            <v>-0.24</v>
          </cell>
          <cell r="T1102">
            <v>12.22</v>
          </cell>
          <cell r="U1102">
            <v>2490.41</v>
          </cell>
        </row>
        <row r="1103">
          <cell r="F1103" t="str">
            <v>RIS_DIV.DECR</v>
          </cell>
          <cell r="M1103">
            <v>-1.66</v>
          </cell>
          <cell r="U1103">
            <v>-1.66</v>
          </cell>
        </row>
        <row r="1104">
          <cell r="F1104" t="str">
            <v>RIS_DIV.DIV</v>
          </cell>
          <cell r="M1104">
            <v>589.45000000000005</v>
          </cell>
          <cell r="U1104">
            <v>589.45000000000005</v>
          </cell>
        </row>
        <row r="1105">
          <cell r="F1105" t="str">
            <v>RIS_DIV.INCR</v>
          </cell>
          <cell r="L1105">
            <v>-1.66</v>
          </cell>
          <cell r="U1105">
            <v>-1.66</v>
          </cell>
        </row>
        <row r="1106">
          <cell r="F1106" t="str">
            <v>RIS_DIV.STO</v>
          </cell>
          <cell r="G1106">
            <v>6.31</v>
          </cell>
          <cell r="H1106">
            <v>-1.05</v>
          </cell>
          <cell r="I1106">
            <v>-59.7</v>
          </cell>
          <cell r="J1106">
            <v>-44.74</v>
          </cell>
          <cell r="K1106">
            <v>-0.03</v>
          </cell>
          <cell r="L1106">
            <v>1</v>
          </cell>
          <cell r="M1106">
            <v>1421.44</v>
          </cell>
          <cell r="N1106">
            <v>0.62</v>
          </cell>
          <cell r="O1106">
            <v>346.8</v>
          </cell>
          <cell r="P1106">
            <v>157.84</v>
          </cell>
          <cell r="Q1106">
            <v>38.54</v>
          </cell>
          <cell r="R1106">
            <v>611.4</v>
          </cell>
          <cell r="S1106">
            <v>-0.24</v>
          </cell>
          <cell r="T1106">
            <v>12.22</v>
          </cell>
          <cell r="U1106">
            <v>2490.41</v>
          </cell>
        </row>
        <row r="1107">
          <cell r="F1107" t="str">
            <v>RIS_DIV.UTILE</v>
          </cell>
          <cell r="H1107">
            <v>-1.28</v>
          </cell>
          <cell r="J1107">
            <v>-50.16</v>
          </cell>
          <cell r="L1107">
            <v>2.69</v>
          </cell>
          <cell r="M1107">
            <v>745.69</v>
          </cell>
          <cell r="O1107">
            <v>104.25</v>
          </cell>
          <cell r="P1107">
            <v>149.46</v>
          </cell>
          <cell r="Q1107">
            <v>31.39</v>
          </cell>
          <cell r="S1107">
            <v>-0.26</v>
          </cell>
          <cell r="U1107">
            <v>981.78</v>
          </cell>
        </row>
        <row r="1108">
          <cell r="F1108" t="str">
            <v>RIS_EST_TOT</v>
          </cell>
          <cell r="G1108">
            <v>3.94</v>
          </cell>
          <cell r="H1108">
            <v>0.76</v>
          </cell>
          <cell r="I1108">
            <v>2.09</v>
          </cell>
          <cell r="J1108">
            <v>0.08</v>
          </cell>
          <cell r="L1108">
            <v>8.65</v>
          </cell>
          <cell r="M1108">
            <v>93.93</v>
          </cell>
          <cell r="N1108">
            <v>3.2</v>
          </cell>
          <cell r="O1108">
            <v>14.01</v>
          </cell>
          <cell r="P1108">
            <v>12.7</v>
          </cell>
          <cell r="Q1108">
            <v>9.2100000000000009</v>
          </cell>
          <cell r="R1108">
            <v>8.0399999999999991</v>
          </cell>
          <cell r="S1108">
            <v>0.15</v>
          </cell>
          <cell r="T1108">
            <v>1.47</v>
          </cell>
          <cell r="U1108">
            <v>158.22999999999999</v>
          </cell>
        </row>
        <row r="1109">
          <cell r="F1109" t="str">
            <v>RIS_EST_TOT.ESERCIZIO</v>
          </cell>
          <cell r="G1109">
            <v>3.94</v>
          </cell>
          <cell r="H1109">
            <v>0.76</v>
          </cell>
          <cell r="I1109">
            <v>2.09</v>
          </cell>
          <cell r="J1109">
            <v>0.08</v>
          </cell>
          <cell r="L1109">
            <v>8.65</v>
          </cell>
          <cell r="M1109">
            <v>93.93</v>
          </cell>
          <cell r="N1109">
            <v>3.2</v>
          </cell>
          <cell r="O1109">
            <v>13.76</v>
          </cell>
          <cell r="P1109">
            <v>12.7</v>
          </cell>
          <cell r="Q1109">
            <v>9.2100000000000009</v>
          </cell>
          <cell r="R1109">
            <v>8.0399999999999991</v>
          </cell>
          <cell r="S1109">
            <v>0.15</v>
          </cell>
          <cell r="T1109">
            <v>1.47</v>
          </cell>
          <cell r="U1109">
            <v>157.97999999999999</v>
          </cell>
        </row>
        <row r="1110">
          <cell r="F1110" t="str">
            <v>RIS_EST_TOT.LIC</v>
          </cell>
          <cell r="O1110">
            <v>0.25</v>
          </cell>
          <cell r="U1110">
            <v>0.25</v>
          </cell>
        </row>
        <row r="1111">
          <cell r="F1111" t="str">
            <v>RIS_PER</v>
          </cell>
          <cell r="G1111">
            <v>2.75</v>
          </cell>
          <cell r="H1111">
            <v>-0.48</v>
          </cell>
          <cell r="I1111">
            <v>-7.0000000000000007E-2</v>
          </cell>
          <cell r="J1111">
            <v>-9.59</v>
          </cell>
          <cell r="L1111">
            <v>29.42</v>
          </cell>
          <cell r="M1111">
            <v>240.65</v>
          </cell>
          <cell r="N1111">
            <v>18.61</v>
          </cell>
          <cell r="O1111">
            <v>20.85</v>
          </cell>
          <cell r="P1111">
            <v>41.09</v>
          </cell>
          <cell r="Q1111">
            <v>10.91</v>
          </cell>
          <cell r="R1111">
            <v>11.78</v>
          </cell>
          <cell r="S1111">
            <v>-0.15</v>
          </cell>
          <cell r="T1111">
            <v>7.0000000000000007E-2</v>
          </cell>
          <cell r="U1111">
            <v>365.84</v>
          </cell>
        </row>
        <row r="1112">
          <cell r="F1112" t="str">
            <v>RIS_TOT</v>
          </cell>
          <cell r="G1112">
            <v>6.31</v>
          </cell>
          <cell r="H1112">
            <v>-1.05</v>
          </cell>
          <cell r="I1112">
            <v>-59.7</v>
          </cell>
          <cell r="J1112">
            <v>-44.74</v>
          </cell>
          <cell r="K1112">
            <v>-0.03</v>
          </cell>
          <cell r="L1112">
            <v>2.0499999999999998</v>
          </cell>
          <cell r="M1112">
            <v>3135.87</v>
          </cell>
          <cell r="N1112">
            <v>1.1200000000000001</v>
          </cell>
          <cell r="O1112">
            <v>554.58000000000004</v>
          </cell>
          <cell r="P1112">
            <v>414.42</v>
          </cell>
          <cell r="Q1112">
            <v>189.45</v>
          </cell>
          <cell r="R1112">
            <v>599.1</v>
          </cell>
          <cell r="S1112">
            <v>-0.24</v>
          </cell>
          <cell r="T1112">
            <v>15.76</v>
          </cell>
          <cell r="U1112">
            <v>4812.8999999999996</v>
          </cell>
        </row>
        <row r="1113">
          <cell r="F1113" t="str">
            <v>RISESTTOT_EB</v>
          </cell>
          <cell r="G1113">
            <v>3.94</v>
          </cell>
          <cell r="H1113">
            <v>0.76</v>
          </cell>
          <cell r="I1113">
            <v>2.09</v>
          </cell>
          <cell r="J1113">
            <v>0.08</v>
          </cell>
          <cell r="L1113">
            <v>8.65</v>
          </cell>
          <cell r="M1113">
            <v>93.93</v>
          </cell>
          <cell r="N1113">
            <v>3.2</v>
          </cell>
          <cell r="O1113">
            <v>14.01</v>
          </cell>
          <cell r="P1113">
            <v>12.7</v>
          </cell>
          <cell r="Q1113">
            <v>9.2100000000000009</v>
          </cell>
          <cell r="R1113">
            <v>8.0399999999999991</v>
          </cell>
          <cell r="S1113">
            <v>0.15</v>
          </cell>
          <cell r="T1113">
            <v>1.47</v>
          </cell>
          <cell r="U1113">
            <v>158.22999999999999</v>
          </cell>
        </row>
        <row r="1114">
          <cell r="F1114" t="str">
            <v>RISPER_EB</v>
          </cell>
          <cell r="G1114">
            <v>2.75</v>
          </cell>
          <cell r="H1114">
            <v>-0.48</v>
          </cell>
          <cell r="I1114">
            <v>-7.0000000000000007E-2</v>
          </cell>
          <cell r="J1114">
            <v>-9.59</v>
          </cell>
          <cell r="L1114">
            <v>29.42</v>
          </cell>
          <cell r="M1114">
            <v>240.65</v>
          </cell>
          <cell r="N1114">
            <v>18.61</v>
          </cell>
          <cell r="O1114">
            <v>20.85</v>
          </cell>
          <cell r="P1114">
            <v>41.09</v>
          </cell>
          <cell r="Q1114">
            <v>10.91</v>
          </cell>
          <cell r="R1114">
            <v>11.78</v>
          </cell>
          <cell r="S1114">
            <v>-0.15</v>
          </cell>
          <cell r="T1114">
            <v>7.0000000000000007E-2</v>
          </cell>
          <cell r="U1114">
            <v>365.84</v>
          </cell>
        </row>
        <row r="1115">
          <cell r="F1115" t="str">
            <v>RISULTATO</v>
          </cell>
          <cell r="G1115">
            <v>2.75</v>
          </cell>
          <cell r="H1115">
            <v>-0.48</v>
          </cell>
          <cell r="I1115">
            <v>-7.0000000000000007E-2</v>
          </cell>
          <cell r="J1115">
            <v>-9.59</v>
          </cell>
          <cell r="L1115">
            <v>29.42</v>
          </cell>
          <cell r="M1115">
            <v>240.65</v>
          </cell>
          <cell r="N1115">
            <v>18.61</v>
          </cell>
          <cell r="O1115">
            <v>20.85</v>
          </cell>
          <cell r="P1115">
            <v>41.09</v>
          </cell>
          <cell r="Q1115">
            <v>10.91</v>
          </cell>
          <cell r="R1115">
            <v>11.78</v>
          </cell>
          <cell r="S1115">
            <v>-0.15</v>
          </cell>
          <cell r="T1115">
            <v>7.0000000000000007E-2</v>
          </cell>
          <cell r="U1115">
            <v>365.84</v>
          </cell>
        </row>
        <row r="1116">
          <cell r="F1116" t="str">
            <v>RO</v>
          </cell>
          <cell r="G1116">
            <v>4.7</v>
          </cell>
          <cell r="H1116">
            <v>-0.5</v>
          </cell>
          <cell r="I1116">
            <v>5.09</v>
          </cell>
          <cell r="J1116">
            <v>-7.12</v>
          </cell>
          <cell r="L1116">
            <v>54.11</v>
          </cell>
          <cell r="M1116">
            <v>486.37</v>
          </cell>
          <cell r="N1116">
            <v>30.74</v>
          </cell>
          <cell r="O1116">
            <v>44.67</v>
          </cell>
          <cell r="P1116">
            <v>84.13</v>
          </cell>
          <cell r="Q1116">
            <v>24.56</v>
          </cell>
          <cell r="R1116">
            <v>20.149999999999999</v>
          </cell>
          <cell r="S1116">
            <v>-0.15</v>
          </cell>
          <cell r="T1116">
            <v>0.14000000000000001</v>
          </cell>
          <cell r="U1116">
            <v>746.89</v>
          </cell>
        </row>
        <row r="1117">
          <cell r="F1117" t="str">
            <v>RO_EB</v>
          </cell>
          <cell r="G1117">
            <v>4.7</v>
          </cell>
          <cell r="H1117">
            <v>-0.5</v>
          </cell>
          <cell r="I1117">
            <v>5.09</v>
          </cell>
          <cell r="J1117">
            <v>-7.12</v>
          </cell>
          <cell r="L1117">
            <v>54.11</v>
          </cell>
          <cell r="M1117">
            <v>486.37</v>
          </cell>
          <cell r="N1117">
            <v>30.74</v>
          </cell>
          <cell r="O1117">
            <v>44.67</v>
          </cell>
          <cell r="P1117">
            <v>84.13</v>
          </cell>
          <cell r="Q1117">
            <v>24.56</v>
          </cell>
          <cell r="R1117">
            <v>20.149999999999999</v>
          </cell>
          <cell r="S1117">
            <v>-0.15</v>
          </cell>
          <cell r="T1117">
            <v>0.14000000000000001</v>
          </cell>
          <cell r="U1117">
            <v>746.89</v>
          </cell>
        </row>
        <row r="1118">
          <cell r="F1118" t="str">
            <v>RRIM</v>
          </cell>
          <cell r="H1118">
            <v>0.1</v>
          </cell>
          <cell r="U1118">
            <v>0.1</v>
          </cell>
        </row>
        <row r="1119">
          <cell r="F1119" t="str">
            <v>RVA_TOT</v>
          </cell>
          <cell r="M1119">
            <v>1.47</v>
          </cell>
          <cell r="O1119">
            <v>1.74</v>
          </cell>
          <cell r="P1119">
            <v>0.05</v>
          </cell>
          <cell r="Q1119">
            <v>0.09</v>
          </cell>
          <cell r="R1119">
            <v>5.82</v>
          </cell>
          <cell r="U1119">
            <v>9.17</v>
          </cell>
        </row>
        <row r="1120">
          <cell r="F1120" t="str">
            <v>RVA_TZ</v>
          </cell>
          <cell r="R1120">
            <v>5.82</v>
          </cell>
          <cell r="U1120">
            <v>5.82</v>
          </cell>
        </row>
        <row r="1121">
          <cell r="F1121" t="str">
            <v>RVATOT_EB</v>
          </cell>
          <cell r="M1121">
            <v>1.47</v>
          </cell>
          <cell r="O1121">
            <v>1.74</v>
          </cell>
          <cell r="P1121">
            <v>0.05</v>
          </cell>
          <cell r="Q1121">
            <v>0.09</v>
          </cell>
          <cell r="R1121">
            <v>5.82</v>
          </cell>
          <cell r="U1121">
            <v>9.17</v>
          </cell>
        </row>
        <row r="1122">
          <cell r="F1122" t="str">
            <v>RVE_TOT</v>
          </cell>
          <cell r="G1122">
            <v>14.3</v>
          </cell>
          <cell r="I1122">
            <v>10.119999999999999</v>
          </cell>
          <cell r="M1122">
            <v>1934.4</v>
          </cell>
          <cell r="N1122">
            <v>468.34</v>
          </cell>
          <cell r="O1122">
            <v>130.83000000000001</v>
          </cell>
          <cell r="P1122">
            <v>329.43</v>
          </cell>
          <cell r="Q1122">
            <v>114.6</v>
          </cell>
          <cell r="R1122">
            <v>203.42</v>
          </cell>
          <cell r="U1122">
            <v>3205.44</v>
          </cell>
        </row>
        <row r="1123">
          <cell r="F1123" t="str">
            <v>RVETOT_EB</v>
          </cell>
          <cell r="G1123">
            <v>14.3</v>
          </cell>
          <cell r="I1123">
            <v>10.119999999999999</v>
          </cell>
          <cell r="M1123">
            <v>1934.4</v>
          </cell>
          <cell r="N1123">
            <v>468.34</v>
          </cell>
          <cell r="O1123">
            <v>130.83000000000001</v>
          </cell>
          <cell r="P1123">
            <v>329.43</v>
          </cell>
          <cell r="Q1123">
            <v>114.6</v>
          </cell>
          <cell r="R1123">
            <v>203.42</v>
          </cell>
          <cell r="U1123">
            <v>3205.44</v>
          </cell>
        </row>
        <row r="1124">
          <cell r="F1124" t="str">
            <v>SVA_RIV</v>
          </cell>
          <cell r="P1124">
            <v>0.15</v>
          </cell>
          <cell r="U1124">
            <v>0.15</v>
          </cell>
        </row>
        <row r="1125">
          <cell r="F1125" t="str">
            <v>T_CMU_TOT</v>
          </cell>
          <cell r="G1125">
            <v>14.99</v>
          </cell>
          <cell r="H1125">
            <v>11.94</v>
          </cell>
          <cell r="I1125">
            <v>13.04</v>
          </cell>
          <cell r="L1125">
            <v>17.37</v>
          </cell>
          <cell r="M1125">
            <v>13.46</v>
          </cell>
          <cell r="N1125">
            <v>17.8</v>
          </cell>
          <cell r="O1125">
            <v>12.66</v>
          </cell>
          <cell r="P1125">
            <v>12.74</v>
          </cell>
          <cell r="Q1125">
            <v>13.08</v>
          </cell>
          <cell r="R1125">
            <v>14.18</v>
          </cell>
          <cell r="T1125">
            <v>12.89</v>
          </cell>
          <cell r="U1125">
            <v>154.15</v>
          </cell>
        </row>
        <row r="1126">
          <cell r="F1126" t="str">
            <v>T_CMUPER</v>
          </cell>
          <cell r="G1126">
            <v>88</v>
          </cell>
          <cell r="H1126">
            <v>65.739999999999995</v>
          </cell>
          <cell r="I1126">
            <v>68.42</v>
          </cell>
          <cell r="L1126">
            <v>73.34</v>
          </cell>
          <cell r="M1126">
            <v>97.61</v>
          </cell>
          <cell r="N1126">
            <v>90.6</v>
          </cell>
          <cell r="O1126">
            <v>86.73</v>
          </cell>
          <cell r="P1126">
            <v>86.1</v>
          </cell>
          <cell r="Q1126">
            <v>87.12</v>
          </cell>
          <cell r="R1126">
            <v>107.43</v>
          </cell>
          <cell r="T1126">
            <v>46.1</v>
          </cell>
          <cell r="U1126">
            <v>897.19</v>
          </cell>
        </row>
        <row r="1127">
          <cell r="F1127" t="str">
            <v>T_CMUPER.DIRIG</v>
          </cell>
          <cell r="G1127">
            <v>88</v>
          </cell>
          <cell r="H1127">
            <v>30</v>
          </cell>
          <cell r="I1127">
            <v>68.42</v>
          </cell>
          <cell r="L1127">
            <v>43.21</v>
          </cell>
          <cell r="M1127">
            <v>53.78</v>
          </cell>
          <cell r="N1127">
            <v>59.66</v>
          </cell>
          <cell r="O1127">
            <v>44.71</v>
          </cell>
          <cell r="P1127">
            <v>43.13</v>
          </cell>
          <cell r="Q1127">
            <v>42.5</v>
          </cell>
          <cell r="R1127">
            <v>63.33</v>
          </cell>
          <cell r="U1127">
            <v>536.74</v>
          </cell>
        </row>
        <row r="1128">
          <cell r="F1128" t="str">
            <v>T_CMUPER.IMPIEG</v>
          </cell>
          <cell r="H1128">
            <v>10.74</v>
          </cell>
          <cell r="L1128">
            <v>10.8</v>
          </cell>
          <cell r="M1128">
            <v>12.98</v>
          </cell>
          <cell r="N1128">
            <v>11.82</v>
          </cell>
          <cell r="O1128">
            <v>12.25</v>
          </cell>
          <cell r="P1128">
            <v>13.11</v>
          </cell>
          <cell r="Q1128">
            <v>13.04</v>
          </cell>
          <cell r="R1128">
            <v>13.86</v>
          </cell>
          <cell r="T1128">
            <v>13.59</v>
          </cell>
          <cell r="U1128">
            <v>112.19</v>
          </cell>
        </row>
        <row r="1129">
          <cell r="F1129" t="str">
            <v>T_CMUPER.OPERAI</v>
          </cell>
          <cell r="H1129">
            <v>10</v>
          </cell>
          <cell r="M1129">
            <v>12.08</v>
          </cell>
          <cell r="O1129">
            <v>11.58</v>
          </cell>
          <cell r="P1129">
            <v>11.1</v>
          </cell>
          <cell r="Q1129">
            <v>12.13</v>
          </cell>
          <cell r="R1129">
            <v>12.46</v>
          </cell>
          <cell r="T1129">
            <v>12.5</v>
          </cell>
          <cell r="U1129">
            <v>81.849999999999994</v>
          </cell>
        </row>
        <row r="1130">
          <cell r="F1130" t="str">
            <v>T_CMUPER.QUADRI</v>
          </cell>
          <cell r="H1130">
            <v>15</v>
          </cell>
          <cell r="L1130">
            <v>19.329999999999998</v>
          </cell>
          <cell r="M1130">
            <v>18.77</v>
          </cell>
          <cell r="N1130">
            <v>19.12</v>
          </cell>
          <cell r="O1130">
            <v>18.190000000000001</v>
          </cell>
          <cell r="P1130">
            <v>18.77</v>
          </cell>
          <cell r="Q1130">
            <v>19.45</v>
          </cell>
          <cell r="R1130">
            <v>17.77</v>
          </cell>
          <cell r="T1130">
            <v>20</v>
          </cell>
          <cell r="U1130">
            <v>166.4</v>
          </cell>
        </row>
        <row r="1131">
          <cell r="F1131" t="str">
            <v>T_CON_FIN</v>
          </cell>
          <cell r="G1131">
            <v>220</v>
          </cell>
          <cell r="H1131">
            <v>36</v>
          </cell>
          <cell r="I1131">
            <v>100</v>
          </cell>
          <cell r="L1131">
            <v>171.5</v>
          </cell>
          <cell r="M1131">
            <v>8838</v>
          </cell>
          <cell r="N1131">
            <v>177</v>
          </cell>
          <cell r="O1131">
            <v>2205</v>
          </cell>
          <cell r="P1131">
            <v>1763</v>
          </cell>
          <cell r="Q1131">
            <v>910</v>
          </cell>
          <cell r="R1131">
            <v>903.14</v>
          </cell>
          <cell r="T1131">
            <v>377</v>
          </cell>
          <cell r="U1131">
            <v>15700.64</v>
          </cell>
        </row>
        <row r="1132">
          <cell r="F1132" t="str">
            <v>T_CON_FIN.DIRIG</v>
          </cell>
          <cell r="G1132">
            <v>35</v>
          </cell>
          <cell r="H1132">
            <v>1</v>
          </cell>
          <cell r="I1132">
            <v>19</v>
          </cell>
          <cell r="L1132">
            <v>20</v>
          </cell>
          <cell r="M1132">
            <v>90</v>
          </cell>
          <cell r="N1132">
            <v>11</v>
          </cell>
          <cell r="O1132">
            <v>18</v>
          </cell>
          <cell r="P1132">
            <v>16</v>
          </cell>
          <cell r="Q1132">
            <v>4</v>
          </cell>
          <cell r="R1132">
            <v>9</v>
          </cell>
          <cell r="U1132">
            <v>223</v>
          </cell>
        </row>
        <row r="1133">
          <cell r="F1133" t="str">
            <v>T_CON_FIN.IMPIEG</v>
          </cell>
          <cell r="G1133">
            <v>70</v>
          </cell>
          <cell r="H1133">
            <v>27</v>
          </cell>
          <cell r="I1133">
            <v>29</v>
          </cell>
          <cell r="L1133">
            <v>96.5</v>
          </cell>
          <cell r="M1133">
            <v>4540</v>
          </cell>
          <cell r="N1133">
            <v>93</v>
          </cell>
          <cell r="O1133">
            <v>1008</v>
          </cell>
          <cell r="P1133">
            <v>889</v>
          </cell>
          <cell r="Q1133">
            <v>483</v>
          </cell>
          <cell r="R1133">
            <v>395.97</v>
          </cell>
          <cell r="T1133">
            <v>85</v>
          </cell>
          <cell r="U1133">
            <v>7716.47</v>
          </cell>
        </row>
        <row r="1134">
          <cell r="F1134" t="str">
            <v>T_CON_FIN.OPERAI</v>
          </cell>
          <cell r="G1134">
            <v>115</v>
          </cell>
          <cell r="H1134">
            <v>2</v>
          </cell>
          <cell r="I1134">
            <v>52</v>
          </cell>
          <cell r="M1134">
            <v>3560</v>
          </cell>
          <cell r="O1134">
            <v>1008</v>
          </cell>
          <cell r="P1134">
            <v>778</v>
          </cell>
          <cell r="Q1134">
            <v>381</v>
          </cell>
          <cell r="R1134">
            <v>395.42</v>
          </cell>
          <cell r="T1134">
            <v>282</v>
          </cell>
          <cell r="U1134">
            <v>6573.42</v>
          </cell>
        </row>
        <row r="1135">
          <cell r="F1135" t="str">
            <v>T_CON_FIN.QUADRI</v>
          </cell>
          <cell r="H1135">
            <v>6</v>
          </cell>
          <cell r="L1135">
            <v>55</v>
          </cell>
          <cell r="M1135">
            <v>648</v>
          </cell>
          <cell r="N1135">
            <v>73</v>
          </cell>
          <cell r="O1135">
            <v>171</v>
          </cell>
          <cell r="P1135">
            <v>80</v>
          </cell>
          <cell r="Q1135">
            <v>42</v>
          </cell>
          <cell r="R1135">
            <v>102.75</v>
          </cell>
          <cell r="T1135">
            <v>10</v>
          </cell>
          <cell r="U1135">
            <v>1187.75</v>
          </cell>
        </row>
        <row r="1136">
          <cell r="F1136" t="str">
            <v>T_CON_MED</v>
          </cell>
          <cell r="G1136">
            <v>205.5</v>
          </cell>
          <cell r="H1136">
            <v>36</v>
          </cell>
          <cell r="I1136">
            <v>99.67</v>
          </cell>
          <cell r="L1136">
            <v>167.5</v>
          </cell>
          <cell r="M1136">
            <v>8963</v>
          </cell>
          <cell r="N1136">
            <v>171.9</v>
          </cell>
          <cell r="O1136">
            <v>2183.3200000000002</v>
          </cell>
          <cell r="P1136">
            <v>1777.34</v>
          </cell>
          <cell r="Q1136">
            <v>908.92</v>
          </cell>
          <cell r="R1136">
            <v>902.65</v>
          </cell>
          <cell r="T1136">
            <v>374.66</v>
          </cell>
          <cell r="U1136">
            <v>15790.46</v>
          </cell>
        </row>
        <row r="1137">
          <cell r="F1137" t="str">
            <v>T_CON_MED.DIRIG</v>
          </cell>
          <cell r="G1137">
            <v>35</v>
          </cell>
          <cell r="H1137">
            <v>1</v>
          </cell>
          <cell r="I1137">
            <v>19</v>
          </cell>
          <cell r="L1137">
            <v>19.670000000000002</v>
          </cell>
          <cell r="M1137">
            <v>90</v>
          </cell>
          <cell r="N1137">
            <v>10.56</v>
          </cell>
          <cell r="O1137">
            <v>17.670000000000002</v>
          </cell>
          <cell r="P1137">
            <v>16</v>
          </cell>
          <cell r="Q1137">
            <v>4</v>
          </cell>
          <cell r="R1137">
            <v>9</v>
          </cell>
          <cell r="U1137">
            <v>221.9</v>
          </cell>
        </row>
        <row r="1138">
          <cell r="F1138" t="str">
            <v>T_CON_MED.IMPIEG</v>
          </cell>
          <cell r="G1138">
            <v>70</v>
          </cell>
          <cell r="H1138">
            <v>27</v>
          </cell>
          <cell r="I1138">
            <v>28.67</v>
          </cell>
          <cell r="L1138">
            <v>93.5</v>
          </cell>
          <cell r="M1138">
            <v>4582.12</v>
          </cell>
          <cell r="N1138">
            <v>89.67</v>
          </cell>
          <cell r="O1138">
            <v>989.33</v>
          </cell>
          <cell r="P1138">
            <v>892.01</v>
          </cell>
          <cell r="Q1138">
            <v>476.92</v>
          </cell>
          <cell r="R1138">
            <v>396.06</v>
          </cell>
          <cell r="T1138">
            <v>85.33</v>
          </cell>
          <cell r="U1138">
            <v>7730.61</v>
          </cell>
        </row>
        <row r="1139">
          <cell r="F1139" t="str">
            <v>T_CON_MED.OPERAI</v>
          </cell>
          <cell r="G1139">
            <v>100.5</v>
          </cell>
          <cell r="H1139">
            <v>2</v>
          </cell>
          <cell r="I1139">
            <v>52</v>
          </cell>
          <cell r="M1139">
            <v>3621.21</v>
          </cell>
          <cell r="O1139">
            <v>1006.99</v>
          </cell>
          <cell r="P1139">
            <v>788.33</v>
          </cell>
          <cell r="Q1139">
            <v>385.83</v>
          </cell>
          <cell r="R1139">
            <v>395.76</v>
          </cell>
          <cell r="T1139">
            <v>282.33</v>
          </cell>
          <cell r="U1139">
            <v>6634.95</v>
          </cell>
        </row>
        <row r="1140">
          <cell r="F1140" t="str">
            <v>T_CON_MED.QUADRI</v>
          </cell>
          <cell r="H1140">
            <v>6</v>
          </cell>
          <cell r="L1140">
            <v>54.33</v>
          </cell>
          <cell r="M1140">
            <v>669.67</v>
          </cell>
          <cell r="N1140">
            <v>71.67</v>
          </cell>
          <cell r="O1140">
            <v>169.33</v>
          </cell>
          <cell r="P1140">
            <v>81</v>
          </cell>
          <cell r="Q1140">
            <v>42.17</v>
          </cell>
          <cell r="R1140">
            <v>101.83</v>
          </cell>
          <cell r="T1140">
            <v>7</v>
          </cell>
          <cell r="U1140">
            <v>1203</v>
          </cell>
        </row>
        <row r="1141">
          <cell r="F1141" t="str">
            <v>TC_AE_FE_2</v>
          </cell>
          <cell r="N1141">
            <v>321.19</v>
          </cell>
          <cell r="U1141">
            <v>321.19</v>
          </cell>
        </row>
        <row r="1142">
          <cell r="F1142" t="str">
            <v>TC_AE_FE_2.CA</v>
          </cell>
          <cell r="N1142">
            <v>137.07</v>
          </cell>
          <cell r="U1142">
            <v>137.07</v>
          </cell>
        </row>
        <row r="1143">
          <cell r="F1143" t="str">
            <v>TC_AE_FE_2.CS</v>
          </cell>
          <cell r="N1143">
            <v>184.12</v>
          </cell>
          <cell r="U1143">
            <v>184.12</v>
          </cell>
        </row>
        <row r="1144">
          <cell r="F1144" t="str">
            <v>TC_AE_TN_2</v>
          </cell>
          <cell r="N1144">
            <v>2538.94</v>
          </cell>
          <cell r="U1144">
            <v>2538.94</v>
          </cell>
        </row>
        <row r="1145">
          <cell r="F1145" t="str">
            <v>TC_AE_TN_2.AE</v>
          </cell>
          <cell r="N1145">
            <v>1269.47</v>
          </cell>
          <cell r="U1145">
            <v>1269.47</v>
          </cell>
        </row>
        <row r="1146">
          <cell r="F1146" t="str">
            <v>TC_CU_EP</v>
          </cell>
          <cell r="M1146">
            <v>16.100000000000001</v>
          </cell>
          <cell r="P1146">
            <v>18.440000000000001</v>
          </cell>
          <cell r="Q1146">
            <v>14.42</v>
          </cell>
          <cell r="R1146">
            <v>17.34</v>
          </cell>
          <cell r="U1146">
            <v>66.3</v>
          </cell>
        </row>
        <row r="1147">
          <cell r="F1147" t="str">
            <v>TC_CU_EP.CARBONE</v>
          </cell>
          <cell r="M1147">
            <v>2</v>
          </cell>
          <cell r="P1147">
            <v>1.92</v>
          </cell>
          <cell r="Q1147">
            <v>1.83</v>
          </cell>
          <cell r="R1147">
            <v>2.3199999999999998</v>
          </cell>
          <cell r="U1147">
            <v>8.07</v>
          </cell>
        </row>
        <row r="1148">
          <cell r="F1148" t="str">
            <v>TC_CU_EP.GASOLIO</v>
          </cell>
          <cell r="M1148">
            <v>7.94</v>
          </cell>
          <cell r="P1148">
            <v>12.61</v>
          </cell>
          <cell r="Q1148">
            <v>7.96</v>
          </cell>
          <cell r="R1148">
            <v>2.42</v>
          </cell>
          <cell r="U1148">
            <v>30.93</v>
          </cell>
        </row>
        <row r="1149">
          <cell r="F1149" t="str">
            <v>TC_CU_EP.METANO</v>
          </cell>
          <cell r="M1149">
            <v>4.33</v>
          </cell>
          <cell r="P1149">
            <v>3.9</v>
          </cell>
          <cell r="Q1149">
            <v>4.63</v>
          </cell>
          <cell r="R1149">
            <v>12.6</v>
          </cell>
          <cell r="U1149">
            <v>25.46</v>
          </cell>
        </row>
        <row r="1150">
          <cell r="F1150" t="str">
            <v>TC_CU_EP.ORIMULSION</v>
          </cell>
          <cell r="M1150">
            <v>1.83</v>
          </cell>
          <cell r="U1150">
            <v>1.83</v>
          </cell>
        </row>
        <row r="1151">
          <cell r="F1151" t="str">
            <v>TC_CU_EP_OLIO</v>
          </cell>
          <cell r="M1151">
            <v>7.5</v>
          </cell>
          <cell r="P1151">
            <v>6.93</v>
          </cell>
          <cell r="Q1151">
            <v>9.41</v>
          </cell>
          <cell r="U1151">
            <v>23.84</v>
          </cell>
        </row>
        <row r="1152">
          <cell r="F1152" t="str">
            <v>TC_CU_EP_OLIO.OLIO_INF05</v>
          </cell>
          <cell r="M1152">
            <v>3.74</v>
          </cell>
          <cell r="P1152">
            <v>3.55</v>
          </cell>
          <cell r="Q1152">
            <v>4.88</v>
          </cell>
          <cell r="U1152">
            <v>12.17</v>
          </cell>
        </row>
        <row r="1153">
          <cell r="F1153" t="str">
            <v>TC_CU_EP_OLIO.OLIO_SUP05</v>
          </cell>
          <cell r="M1153">
            <v>3.76</v>
          </cell>
          <cell r="P1153">
            <v>3.38</v>
          </cell>
          <cell r="Q1153">
            <v>4.53</v>
          </cell>
          <cell r="U1153">
            <v>11.67</v>
          </cell>
        </row>
        <row r="1154">
          <cell r="F1154" t="str">
            <v>TC_CUEP_MED</v>
          </cell>
          <cell r="M1154">
            <v>3.63</v>
          </cell>
          <cell r="P1154">
            <v>3.75</v>
          </cell>
          <cell r="Q1154">
            <v>3.2</v>
          </cell>
          <cell r="R1154">
            <v>3.04</v>
          </cell>
          <cell r="U1154">
            <v>13.62</v>
          </cell>
        </row>
        <row r="1155">
          <cell r="F1155" t="str">
            <v>TC_EP</v>
          </cell>
          <cell r="M1155">
            <v>16671.87</v>
          </cell>
          <cell r="P1155">
            <v>1794.41</v>
          </cell>
          <cell r="Q1155">
            <v>1486.71</v>
          </cell>
          <cell r="R1155">
            <v>2141.61</v>
          </cell>
          <cell r="U1155">
            <v>22094.6</v>
          </cell>
        </row>
        <row r="1156">
          <cell r="F1156" t="str">
            <v>TC_EP.CARBONE</v>
          </cell>
          <cell r="M1156">
            <v>6926.38</v>
          </cell>
          <cell r="P1156">
            <v>237.01</v>
          </cell>
          <cell r="Q1156">
            <v>1191.92</v>
          </cell>
          <cell r="R1156">
            <v>1587.93</v>
          </cell>
          <cell r="U1156">
            <v>9943.24</v>
          </cell>
        </row>
        <row r="1157">
          <cell r="F1157" t="str">
            <v>TC_EP.GASOLIO</v>
          </cell>
          <cell r="M1157">
            <v>42.17</v>
          </cell>
          <cell r="P1157">
            <v>1.1100000000000001</v>
          </cell>
          <cell r="Q1157">
            <v>2.0099999999999998</v>
          </cell>
          <cell r="R1157">
            <v>460.66</v>
          </cell>
          <cell r="U1157">
            <v>505.95</v>
          </cell>
        </row>
        <row r="1158">
          <cell r="F1158" t="str">
            <v>TC_EP.METANO</v>
          </cell>
          <cell r="M1158">
            <v>8498.76</v>
          </cell>
          <cell r="P1158">
            <v>1556.29</v>
          </cell>
          <cell r="Q1158">
            <v>292.77999999999997</v>
          </cell>
          <cell r="R1158">
            <v>93.02</v>
          </cell>
          <cell r="U1158">
            <v>10440.85</v>
          </cell>
        </row>
        <row r="1159">
          <cell r="F1159" t="str">
            <v>TC_EP.ORIMULSION</v>
          </cell>
          <cell r="M1159">
            <v>1204.56</v>
          </cell>
          <cell r="U1159">
            <v>1204.56</v>
          </cell>
        </row>
        <row r="1160">
          <cell r="F1160" t="str">
            <v>TC_EP_OLIO</v>
          </cell>
          <cell r="M1160">
            <v>11515.76</v>
          </cell>
          <cell r="P1160">
            <v>3228.73</v>
          </cell>
          <cell r="Q1160">
            <v>438.82</v>
          </cell>
          <cell r="U1160">
            <v>15183.31</v>
          </cell>
        </row>
        <row r="1161">
          <cell r="F1161" t="str">
            <v>TC_EP_OLIO.OLIO_INF05</v>
          </cell>
          <cell r="M1161">
            <v>5212.1000000000004</v>
          </cell>
          <cell r="P1161">
            <v>129.69999999999999</v>
          </cell>
          <cell r="Q1161">
            <v>165.39</v>
          </cell>
          <cell r="U1161">
            <v>5507.19</v>
          </cell>
        </row>
        <row r="1162">
          <cell r="F1162" t="str">
            <v>TC_EP_OLIO.OLIO_SUP05</v>
          </cell>
          <cell r="M1162">
            <v>6303.66</v>
          </cell>
          <cell r="P1162">
            <v>3099.03</v>
          </cell>
          <cell r="Q1162">
            <v>273.43</v>
          </cell>
          <cell r="U1162">
            <v>9676.1200000000008</v>
          </cell>
        </row>
        <row r="1163">
          <cell r="F1163" t="str">
            <v>TC_EP_TOT</v>
          </cell>
          <cell r="M1163">
            <v>28187.63</v>
          </cell>
          <cell r="P1163">
            <v>5023.1400000000003</v>
          </cell>
          <cell r="Q1163">
            <v>1925.53</v>
          </cell>
          <cell r="R1163">
            <v>2141.61</v>
          </cell>
          <cell r="U1163">
            <v>37277.910000000003</v>
          </cell>
        </row>
        <row r="1164">
          <cell r="F1164" t="str">
            <v>TC_MCAL</v>
          </cell>
          <cell r="M1164">
            <v>1.62</v>
          </cell>
          <cell r="P1164">
            <v>1.67</v>
          </cell>
          <cell r="Q1164">
            <v>1.29</v>
          </cell>
          <cell r="R1164">
            <v>1.21</v>
          </cell>
          <cell r="U1164">
            <v>5.79</v>
          </cell>
        </row>
        <row r="1165">
          <cell r="F1165" t="str">
            <v>TC_MIX_U</v>
          </cell>
          <cell r="M1165">
            <v>58.3</v>
          </cell>
          <cell r="P1165">
            <v>35.909999999999997</v>
          </cell>
          <cell r="Q1165">
            <v>75.73</v>
          </cell>
          <cell r="R1165">
            <v>100</v>
          </cell>
          <cell r="U1165">
            <v>269.94</v>
          </cell>
        </row>
        <row r="1166">
          <cell r="F1166" t="str">
            <v>TC_MIX_U.CARBONE</v>
          </cell>
          <cell r="M1166">
            <v>25.56</v>
          </cell>
          <cell r="P1166">
            <v>4.96</v>
          </cell>
          <cell r="Q1166">
            <v>60.54</v>
          </cell>
          <cell r="R1166">
            <v>71.599999999999994</v>
          </cell>
          <cell r="U1166">
            <v>162.66</v>
          </cell>
        </row>
        <row r="1167">
          <cell r="F1167" t="str">
            <v>TC_MIX_U.GASOLIO</v>
          </cell>
          <cell r="M1167">
            <v>0.22</v>
          </cell>
          <cell r="P1167">
            <v>0.06</v>
          </cell>
          <cell r="Q1167">
            <v>0.15</v>
          </cell>
          <cell r="R1167">
            <v>14.5</v>
          </cell>
          <cell r="U1167">
            <v>14.93</v>
          </cell>
        </row>
        <row r="1168">
          <cell r="F1168" t="str">
            <v>TC_MIX_U.METANO</v>
          </cell>
          <cell r="M1168">
            <v>28.14</v>
          </cell>
          <cell r="P1168">
            <v>30.89</v>
          </cell>
          <cell r="Q1168">
            <v>15.04</v>
          </cell>
          <cell r="R1168">
            <v>13.9</v>
          </cell>
          <cell r="U1168">
            <v>87.97</v>
          </cell>
        </row>
        <row r="1169">
          <cell r="F1169" t="str">
            <v>TC_MIX_U.ORIMULSION</v>
          </cell>
          <cell r="M1169">
            <v>4.38</v>
          </cell>
          <cell r="U1169">
            <v>4.38</v>
          </cell>
        </row>
        <row r="1170">
          <cell r="F1170" t="str">
            <v>TC_MIX_U_OLIO</v>
          </cell>
          <cell r="M1170">
            <v>41.7</v>
          </cell>
          <cell r="P1170">
            <v>64.09</v>
          </cell>
          <cell r="Q1170">
            <v>24.27</v>
          </cell>
          <cell r="U1170">
            <v>130.06</v>
          </cell>
        </row>
        <row r="1171">
          <cell r="F1171" t="str">
            <v>TC_MIX_U_OLIO.OLIO_INF05</v>
          </cell>
          <cell r="M1171">
            <v>18.59</v>
          </cell>
          <cell r="P1171">
            <v>2.4700000000000002</v>
          </cell>
          <cell r="Q1171">
            <v>8.52</v>
          </cell>
          <cell r="U1171">
            <v>29.58</v>
          </cell>
        </row>
        <row r="1172">
          <cell r="F1172" t="str">
            <v>TC_MIX_U_OLIO.OLIO_SUP05</v>
          </cell>
          <cell r="M1172">
            <v>23.11</v>
          </cell>
          <cell r="P1172">
            <v>61.62</v>
          </cell>
          <cell r="Q1172">
            <v>15.75</v>
          </cell>
          <cell r="U1172">
            <v>100.48</v>
          </cell>
        </row>
        <row r="1173">
          <cell r="F1173" t="str">
            <v>TC_PU_FC</v>
          </cell>
          <cell r="M1173">
            <v>37558.92</v>
          </cell>
          <cell r="P1173">
            <v>29491.919999999998</v>
          </cell>
          <cell r="Q1173">
            <v>30405.23</v>
          </cell>
          <cell r="R1173">
            <v>6468.51</v>
          </cell>
          <cell r="U1173">
            <v>103924.58</v>
          </cell>
        </row>
        <row r="1174">
          <cell r="F1174" t="str">
            <v>TC_PU_FC.CARBONE</v>
          </cell>
          <cell r="M1174">
            <v>5617.59</v>
          </cell>
          <cell r="P1174">
            <v>4476.1400000000003</v>
          </cell>
          <cell r="Q1174">
            <v>5387.47</v>
          </cell>
          <cell r="R1174">
            <v>3961.34</v>
          </cell>
          <cell r="U1174">
            <v>19442.54</v>
          </cell>
        </row>
        <row r="1175">
          <cell r="F1175" t="str">
            <v>TC_PU_FC.GASOLIO</v>
          </cell>
          <cell r="M1175">
            <v>26274.51</v>
          </cell>
          <cell r="P1175">
            <v>25000</v>
          </cell>
          <cell r="Q1175">
            <v>25000</v>
          </cell>
          <cell r="R1175">
            <v>2490.66</v>
          </cell>
          <cell r="U1175">
            <v>78765.17</v>
          </cell>
        </row>
        <row r="1176">
          <cell r="F1176" t="str">
            <v>TC_PU_FC.METANO</v>
          </cell>
          <cell r="M1176">
            <v>18.7</v>
          </cell>
          <cell r="P1176">
            <v>15.78</v>
          </cell>
          <cell r="Q1176">
            <v>17.760000000000002</v>
          </cell>
          <cell r="R1176">
            <v>16.510000000000002</v>
          </cell>
          <cell r="U1176">
            <v>68.75</v>
          </cell>
        </row>
        <row r="1177">
          <cell r="F1177" t="str">
            <v>TC_PU_FC.ORIMULSION</v>
          </cell>
          <cell r="M1177">
            <v>5648.12</v>
          </cell>
          <cell r="U1177">
            <v>5648.12</v>
          </cell>
        </row>
        <row r="1178">
          <cell r="F1178" t="str">
            <v>TC_PU_FC_OLIO</v>
          </cell>
          <cell r="M1178">
            <v>34430.26</v>
          </cell>
          <cell r="P1178">
            <v>33536.89</v>
          </cell>
          <cell r="Q1178">
            <v>39309.949999999997</v>
          </cell>
          <cell r="U1178">
            <v>107277.1</v>
          </cell>
        </row>
        <row r="1179">
          <cell r="F1179" t="str">
            <v>TC_PU_FC_OLIO.OLIO_INF05</v>
          </cell>
          <cell r="M1179">
            <v>17636.189999999999</v>
          </cell>
          <cell r="P1179">
            <v>17836.37</v>
          </cell>
          <cell r="Q1179">
            <v>21757.89</v>
          </cell>
          <cell r="U1179">
            <v>57230.45</v>
          </cell>
        </row>
        <row r="1180">
          <cell r="F1180" t="str">
            <v>TC_PU_FC_OLIO.OLIO_SUP05</v>
          </cell>
          <cell r="M1180">
            <v>16794.07</v>
          </cell>
          <cell r="P1180">
            <v>15700.52</v>
          </cell>
          <cell r="Q1180">
            <v>17552.060000000001</v>
          </cell>
          <cell r="U1180">
            <v>50046.65</v>
          </cell>
        </row>
        <row r="1181">
          <cell r="F1181" t="str">
            <v>TC_QC</v>
          </cell>
          <cell r="M1181">
            <v>4832.0200000000004</v>
          </cell>
          <cell r="P1181">
            <v>487.18</v>
          </cell>
          <cell r="Q1181">
            <v>480.88</v>
          </cell>
          <cell r="R1181">
            <v>1449.12</v>
          </cell>
          <cell r="U1181">
            <v>7249.2</v>
          </cell>
        </row>
        <row r="1182">
          <cell r="F1182" t="str">
            <v>TC_QC.CARBONE</v>
          </cell>
          <cell r="M1182">
            <v>2462.98</v>
          </cell>
          <cell r="P1182">
            <v>101.65</v>
          </cell>
          <cell r="Q1182">
            <v>403.9</v>
          </cell>
          <cell r="R1182">
            <v>931.25</v>
          </cell>
          <cell r="U1182">
            <v>3899.78</v>
          </cell>
        </row>
        <row r="1183">
          <cell r="F1183" t="str">
            <v>TC_QC.GASOLIO</v>
          </cell>
          <cell r="M1183">
            <v>12.75</v>
          </cell>
          <cell r="P1183">
            <v>0.56000000000000005</v>
          </cell>
          <cell r="Q1183">
            <v>0.64</v>
          </cell>
          <cell r="R1183">
            <v>446.87</v>
          </cell>
          <cell r="U1183">
            <v>460.82</v>
          </cell>
        </row>
        <row r="1184">
          <cell r="F1184" t="str">
            <v>TC_QC.METANO</v>
          </cell>
          <cell r="M1184">
            <v>1966.78</v>
          </cell>
          <cell r="P1184">
            <v>384.97</v>
          </cell>
          <cell r="Q1184">
            <v>76.34</v>
          </cell>
          <cell r="R1184">
            <v>71</v>
          </cell>
          <cell r="U1184">
            <v>2499.09</v>
          </cell>
        </row>
        <row r="1185">
          <cell r="F1185" t="str">
            <v>TC_QC.ORIMULSION</v>
          </cell>
          <cell r="M1185">
            <v>389.51</v>
          </cell>
          <cell r="U1185">
            <v>389.51</v>
          </cell>
        </row>
        <row r="1186">
          <cell r="F1186" t="str">
            <v>TC_QC_OLIO</v>
          </cell>
          <cell r="M1186">
            <v>2516.06</v>
          </cell>
          <cell r="P1186">
            <v>693.22</v>
          </cell>
          <cell r="Q1186">
            <v>107.68</v>
          </cell>
          <cell r="U1186">
            <v>3316.96</v>
          </cell>
        </row>
        <row r="1187">
          <cell r="F1187" t="str">
            <v>TC_QC_OLIO.OLIO_INF05</v>
          </cell>
          <cell r="M1187">
            <v>1104.49</v>
          </cell>
          <cell r="P1187">
            <v>25.79</v>
          </cell>
          <cell r="Q1187">
            <v>37.090000000000003</v>
          </cell>
          <cell r="U1187">
            <v>1167.3699999999999</v>
          </cell>
        </row>
        <row r="1188">
          <cell r="F1188" t="str">
            <v>TC_QC_OLIO.OLIO_SUP05</v>
          </cell>
          <cell r="M1188">
            <v>1411.57</v>
          </cell>
          <cell r="P1188">
            <v>667.43</v>
          </cell>
          <cell r="Q1188">
            <v>70.59</v>
          </cell>
          <cell r="U1188">
            <v>2149.59</v>
          </cell>
        </row>
        <row r="1189">
          <cell r="F1189" t="str">
            <v>TCMUPER_EB</v>
          </cell>
          <cell r="G1189">
            <v>88</v>
          </cell>
          <cell r="H1189">
            <v>65.739999999999995</v>
          </cell>
          <cell r="I1189">
            <v>68.42</v>
          </cell>
          <cell r="L1189">
            <v>73.34</v>
          </cell>
          <cell r="M1189">
            <v>97.61</v>
          </cell>
          <cell r="N1189">
            <v>90.6</v>
          </cell>
          <cell r="O1189">
            <v>86.73</v>
          </cell>
          <cell r="P1189">
            <v>86.1</v>
          </cell>
          <cell r="Q1189">
            <v>87.12</v>
          </cell>
          <cell r="R1189">
            <v>107.43</v>
          </cell>
          <cell r="T1189">
            <v>46.1</v>
          </cell>
          <cell r="U1189">
            <v>897.19</v>
          </cell>
        </row>
        <row r="1190">
          <cell r="F1190" t="str">
            <v>TCMUPER_EB.DIRIG</v>
          </cell>
          <cell r="G1190">
            <v>88</v>
          </cell>
          <cell r="H1190">
            <v>30</v>
          </cell>
          <cell r="I1190">
            <v>68.42</v>
          </cell>
          <cell r="L1190">
            <v>43.21</v>
          </cell>
          <cell r="M1190">
            <v>53.78</v>
          </cell>
          <cell r="N1190">
            <v>59.66</v>
          </cell>
          <cell r="O1190">
            <v>44.71</v>
          </cell>
          <cell r="P1190">
            <v>43.13</v>
          </cell>
          <cell r="Q1190">
            <v>42.5</v>
          </cell>
          <cell r="R1190">
            <v>63.33</v>
          </cell>
          <cell r="U1190">
            <v>536.74</v>
          </cell>
        </row>
        <row r="1191">
          <cell r="F1191" t="str">
            <v>TCMUPER_EB.IMPIEG</v>
          </cell>
          <cell r="H1191">
            <v>10.74</v>
          </cell>
          <cell r="L1191">
            <v>10.8</v>
          </cell>
          <cell r="M1191">
            <v>12.98</v>
          </cell>
          <cell r="N1191">
            <v>11.82</v>
          </cell>
          <cell r="O1191">
            <v>12.25</v>
          </cell>
          <cell r="P1191">
            <v>13.11</v>
          </cell>
          <cell r="Q1191">
            <v>13.04</v>
          </cell>
          <cell r="R1191">
            <v>13.86</v>
          </cell>
          <cell r="T1191">
            <v>13.59</v>
          </cell>
          <cell r="U1191">
            <v>112.19</v>
          </cell>
        </row>
        <row r="1192">
          <cell r="F1192" t="str">
            <v>TCMUPER_EB.OPERAI</v>
          </cell>
          <cell r="H1192">
            <v>10</v>
          </cell>
          <cell r="M1192">
            <v>12.08</v>
          </cell>
          <cell r="O1192">
            <v>11.58</v>
          </cell>
          <cell r="P1192">
            <v>11.1</v>
          </cell>
          <cell r="Q1192">
            <v>12.13</v>
          </cell>
          <cell r="R1192">
            <v>12.46</v>
          </cell>
          <cell r="T1192">
            <v>12.5</v>
          </cell>
          <cell r="U1192">
            <v>81.849999999999994</v>
          </cell>
        </row>
        <row r="1193">
          <cell r="F1193" t="str">
            <v>TCMUPER_EB.QUADRI</v>
          </cell>
          <cell r="H1193">
            <v>15</v>
          </cell>
          <cell r="L1193">
            <v>19.329999999999998</v>
          </cell>
          <cell r="M1193">
            <v>18.77</v>
          </cell>
          <cell r="N1193">
            <v>19.12</v>
          </cell>
          <cell r="O1193">
            <v>18.190000000000001</v>
          </cell>
          <cell r="P1193">
            <v>18.77</v>
          </cell>
          <cell r="Q1193">
            <v>19.45</v>
          </cell>
          <cell r="R1193">
            <v>17.77</v>
          </cell>
          <cell r="T1193">
            <v>20</v>
          </cell>
          <cell r="U1193">
            <v>166.4</v>
          </cell>
        </row>
        <row r="1194">
          <cell r="F1194" t="str">
            <v>TCMUTOT_EB</v>
          </cell>
          <cell r="G1194">
            <v>14.99</v>
          </cell>
          <cell r="H1194">
            <v>11.94</v>
          </cell>
          <cell r="I1194">
            <v>13.04</v>
          </cell>
          <cell r="L1194">
            <v>17.37</v>
          </cell>
          <cell r="M1194">
            <v>13.46</v>
          </cell>
          <cell r="N1194">
            <v>17.8</v>
          </cell>
          <cell r="O1194">
            <v>12.66</v>
          </cell>
          <cell r="P1194">
            <v>12.74</v>
          </cell>
          <cell r="Q1194">
            <v>13.08</v>
          </cell>
          <cell r="R1194">
            <v>14.18</v>
          </cell>
          <cell r="T1194">
            <v>12.89</v>
          </cell>
          <cell r="U1194">
            <v>154.15</v>
          </cell>
        </row>
        <row r="1195">
          <cell r="F1195" t="str">
            <v>TCONFIN_EB</v>
          </cell>
          <cell r="G1195">
            <v>220</v>
          </cell>
          <cell r="H1195">
            <v>36</v>
          </cell>
          <cell r="I1195">
            <v>100</v>
          </cell>
          <cell r="L1195">
            <v>171.5</v>
          </cell>
          <cell r="M1195">
            <v>8838</v>
          </cell>
          <cell r="N1195">
            <v>177</v>
          </cell>
          <cell r="O1195">
            <v>2205</v>
          </cell>
          <cell r="P1195">
            <v>1763</v>
          </cell>
          <cell r="Q1195">
            <v>910</v>
          </cell>
          <cell r="R1195">
            <v>903.14</v>
          </cell>
          <cell r="T1195">
            <v>377</v>
          </cell>
          <cell r="U1195">
            <v>15700.64</v>
          </cell>
        </row>
        <row r="1196">
          <cell r="F1196" t="str">
            <v>TCONFIN_EB.DIRIG</v>
          </cell>
          <cell r="G1196">
            <v>35</v>
          </cell>
          <cell r="H1196">
            <v>1</v>
          </cell>
          <cell r="I1196">
            <v>19</v>
          </cell>
          <cell r="L1196">
            <v>20</v>
          </cell>
          <cell r="M1196">
            <v>90</v>
          </cell>
          <cell r="N1196">
            <v>11</v>
          </cell>
          <cell r="O1196">
            <v>18</v>
          </cell>
          <cell r="P1196">
            <v>16</v>
          </cell>
          <cell r="Q1196">
            <v>4</v>
          </cell>
          <cell r="R1196">
            <v>9</v>
          </cell>
          <cell r="U1196">
            <v>223</v>
          </cell>
        </row>
        <row r="1197">
          <cell r="F1197" t="str">
            <v>TCONFIN_EB.IMPIEG</v>
          </cell>
          <cell r="G1197">
            <v>70</v>
          </cell>
          <cell r="H1197">
            <v>27</v>
          </cell>
          <cell r="I1197">
            <v>29</v>
          </cell>
          <cell r="L1197">
            <v>96.5</v>
          </cell>
          <cell r="M1197">
            <v>4540</v>
          </cell>
          <cell r="N1197">
            <v>93</v>
          </cell>
          <cell r="O1197">
            <v>1008</v>
          </cell>
          <cell r="P1197">
            <v>889</v>
          </cell>
          <cell r="Q1197">
            <v>483</v>
          </cell>
          <cell r="R1197">
            <v>395.97</v>
          </cell>
          <cell r="T1197">
            <v>85</v>
          </cell>
          <cell r="U1197">
            <v>7716.47</v>
          </cell>
        </row>
        <row r="1198">
          <cell r="F1198" t="str">
            <v>TCONFIN_EB.OPERAI</v>
          </cell>
          <cell r="G1198">
            <v>115</v>
          </cell>
          <cell r="H1198">
            <v>2</v>
          </cell>
          <cell r="I1198">
            <v>52</v>
          </cell>
          <cell r="M1198">
            <v>3560</v>
          </cell>
          <cell r="O1198">
            <v>1008</v>
          </cell>
          <cell r="P1198">
            <v>778</v>
          </cell>
          <cell r="Q1198">
            <v>381</v>
          </cell>
          <cell r="R1198">
            <v>395.42</v>
          </cell>
          <cell r="T1198">
            <v>282</v>
          </cell>
          <cell r="U1198">
            <v>6573.42</v>
          </cell>
        </row>
        <row r="1199">
          <cell r="F1199" t="str">
            <v>TCONFIN_EB.QUADRI</v>
          </cell>
          <cell r="H1199">
            <v>6</v>
          </cell>
          <cell r="L1199">
            <v>55</v>
          </cell>
          <cell r="M1199">
            <v>648</v>
          </cell>
          <cell r="N1199">
            <v>73</v>
          </cell>
          <cell r="O1199">
            <v>171</v>
          </cell>
          <cell r="P1199">
            <v>80</v>
          </cell>
          <cell r="Q1199">
            <v>42</v>
          </cell>
          <cell r="R1199">
            <v>102.75</v>
          </cell>
          <cell r="T1199">
            <v>10</v>
          </cell>
          <cell r="U1199">
            <v>1187.75</v>
          </cell>
        </row>
        <row r="1200">
          <cell r="F1200" t="str">
            <v>TCONMED_EB</v>
          </cell>
          <cell r="G1200">
            <v>205.5</v>
          </cell>
          <cell r="H1200">
            <v>36</v>
          </cell>
          <cell r="I1200">
            <v>99.67</v>
          </cell>
          <cell r="L1200">
            <v>167.5</v>
          </cell>
          <cell r="M1200">
            <v>8963</v>
          </cell>
          <cell r="N1200">
            <v>171.9</v>
          </cell>
          <cell r="O1200">
            <v>2183.3200000000002</v>
          </cell>
          <cell r="P1200">
            <v>1777.34</v>
          </cell>
          <cell r="Q1200">
            <v>908.92</v>
          </cell>
          <cell r="R1200">
            <v>902.65</v>
          </cell>
          <cell r="T1200">
            <v>374.66</v>
          </cell>
          <cell r="U1200">
            <v>15790.46</v>
          </cell>
        </row>
        <row r="1201">
          <cell r="F1201" t="str">
            <v>TCONMED_EB.DIRIG</v>
          </cell>
          <cell r="G1201">
            <v>35</v>
          </cell>
          <cell r="H1201">
            <v>1</v>
          </cell>
          <cell r="I1201">
            <v>19</v>
          </cell>
          <cell r="L1201">
            <v>19.670000000000002</v>
          </cell>
          <cell r="M1201">
            <v>90</v>
          </cell>
          <cell r="N1201">
            <v>10.56</v>
          </cell>
          <cell r="O1201">
            <v>17.670000000000002</v>
          </cell>
          <cell r="P1201">
            <v>16</v>
          </cell>
          <cell r="Q1201">
            <v>4</v>
          </cell>
          <cell r="R1201">
            <v>9</v>
          </cell>
          <cell r="U1201">
            <v>221.9</v>
          </cell>
        </row>
        <row r="1202">
          <cell r="F1202" t="str">
            <v>TCONMED_EB.IMPIEG</v>
          </cell>
          <cell r="G1202">
            <v>70</v>
          </cell>
          <cell r="H1202">
            <v>27</v>
          </cell>
          <cell r="I1202">
            <v>28.67</v>
          </cell>
          <cell r="L1202">
            <v>93.5</v>
          </cell>
          <cell r="M1202">
            <v>4582.12</v>
          </cell>
          <cell r="N1202">
            <v>89.67</v>
          </cell>
          <cell r="O1202">
            <v>989.33</v>
          </cell>
          <cell r="P1202">
            <v>892.01</v>
          </cell>
          <cell r="Q1202">
            <v>476.92</v>
          </cell>
          <cell r="R1202">
            <v>396.06</v>
          </cell>
          <cell r="T1202">
            <v>85.33</v>
          </cell>
          <cell r="U1202">
            <v>7730.61</v>
          </cell>
        </row>
        <row r="1203">
          <cell r="F1203" t="str">
            <v>TCONMED_EB.OPERAI</v>
          </cell>
          <cell r="G1203">
            <v>100.5</v>
          </cell>
          <cell r="H1203">
            <v>2</v>
          </cell>
          <cell r="I1203">
            <v>52</v>
          </cell>
          <cell r="M1203">
            <v>3621.21</v>
          </cell>
          <cell r="O1203">
            <v>1006.99</v>
          </cell>
          <cell r="P1203">
            <v>788.33</v>
          </cell>
          <cell r="Q1203">
            <v>385.83</v>
          </cell>
          <cell r="R1203">
            <v>395.76</v>
          </cell>
          <cell r="T1203">
            <v>282.33</v>
          </cell>
          <cell r="U1203">
            <v>6634.95</v>
          </cell>
        </row>
        <row r="1204">
          <cell r="F1204" t="str">
            <v>TCONMED_EB.QUADRI</v>
          </cell>
          <cell r="H1204">
            <v>6</v>
          </cell>
          <cell r="L1204">
            <v>54.33</v>
          </cell>
          <cell r="M1204">
            <v>669.67</v>
          </cell>
          <cell r="N1204">
            <v>71.67</v>
          </cell>
          <cell r="O1204">
            <v>169.33</v>
          </cell>
          <cell r="P1204">
            <v>81</v>
          </cell>
          <cell r="Q1204">
            <v>42.17</v>
          </cell>
          <cell r="R1204">
            <v>101.83</v>
          </cell>
          <cell r="T1204">
            <v>7</v>
          </cell>
          <cell r="U1204">
            <v>1203</v>
          </cell>
        </row>
        <row r="1205">
          <cell r="F1205" t="str">
            <v>TCONS_SP</v>
          </cell>
          <cell r="M1205">
            <v>2242</v>
          </cell>
          <cell r="P1205">
            <v>2246.21</v>
          </cell>
          <cell r="Q1205">
            <v>2482.7199999999998</v>
          </cell>
          <cell r="R1205">
            <v>2512.25</v>
          </cell>
          <cell r="U1205">
            <v>9483.18</v>
          </cell>
        </row>
        <row r="1206">
          <cell r="F1206" t="str">
            <v>TOT_ACC_ANT</v>
          </cell>
          <cell r="H1206">
            <v>0.01</v>
          </cell>
          <cell r="L1206">
            <v>-12.78</v>
          </cell>
          <cell r="M1206">
            <v>128.91999999999999</v>
          </cell>
          <cell r="N1206">
            <v>0.17</v>
          </cell>
          <cell r="O1206">
            <v>2.23</v>
          </cell>
          <cell r="P1206">
            <v>1.47</v>
          </cell>
          <cell r="Q1206">
            <v>0.41</v>
          </cell>
          <cell r="S1206">
            <v>0.01</v>
          </cell>
          <cell r="U1206">
            <v>120.44</v>
          </cell>
        </row>
        <row r="1207">
          <cell r="F1207" t="str">
            <v>TOT_ACC_ANT.APE</v>
          </cell>
          <cell r="L1207">
            <v>10.94</v>
          </cell>
          <cell r="M1207">
            <v>13.53</v>
          </cell>
          <cell r="O1207">
            <v>1.31</v>
          </cell>
          <cell r="P1207">
            <v>1.02</v>
          </cell>
          <cell r="Q1207">
            <v>0.13</v>
          </cell>
          <cell r="S1207">
            <v>0.01</v>
          </cell>
          <cell r="U1207">
            <v>26.94</v>
          </cell>
        </row>
        <row r="1208">
          <cell r="F1208" t="str">
            <v>TOT_ACC_ANT.CHI</v>
          </cell>
          <cell r="H1208">
            <v>0.01</v>
          </cell>
          <cell r="L1208">
            <v>-12.78</v>
          </cell>
          <cell r="M1208">
            <v>128.91999999999999</v>
          </cell>
          <cell r="N1208">
            <v>0.17</v>
          </cell>
          <cell r="O1208">
            <v>2.23</v>
          </cell>
          <cell r="P1208">
            <v>1.47</v>
          </cell>
          <cell r="Q1208">
            <v>0.41</v>
          </cell>
          <cell r="S1208">
            <v>0.01</v>
          </cell>
          <cell r="U1208">
            <v>120.44</v>
          </cell>
        </row>
        <row r="1209">
          <cell r="F1209" t="str">
            <v>TOT_ACC_ANT.MOV</v>
          </cell>
          <cell r="H1209">
            <v>0.01</v>
          </cell>
          <cell r="L1209">
            <v>-23.72</v>
          </cell>
          <cell r="M1209">
            <v>115.39</v>
          </cell>
          <cell r="N1209">
            <v>0.17</v>
          </cell>
          <cell r="O1209">
            <v>0.92</v>
          </cell>
          <cell r="P1209">
            <v>0.45</v>
          </cell>
          <cell r="Q1209">
            <v>0.28000000000000003</v>
          </cell>
          <cell r="U1209">
            <v>93.5</v>
          </cell>
        </row>
        <row r="1210">
          <cell r="F1210" t="str">
            <v>TOT_ACC_ANT.STO</v>
          </cell>
          <cell r="H1210">
            <v>0.01</v>
          </cell>
          <cell r="L1210">
            <v>-12.78</v>
          </cell>
          <cell r="M1210">
            <v>128.91999999999999</v>
          </cell>
          <cell r="N1210">
            <v>0.17</v>
          </cell>
          <cell r="O1210">
            <v>2.23</v>
          </cell>
          <cell r="P1210">
            <v>1.47</v>
          </cell>
          <cell r="Q1210">
            <v>0.41</v>
          </cell>
          <cell r="S1210">
            <v>0.01</v>
          </cell>
          <cell r="U1210">
            <v>120.44</v>
          </cell>
        </row>
        <row r="1211">
          <cell r="F1211" t="str">
            <v>UTI_PER_NUOVO</v>
          </cell>
          <cell r="O1211">
            <v>-23.65</v>
          </cell>
          <cell r="P1211">
            <v>-41.1</v>
          </cell>
          <cell r="R1211">
            <v>-12.3</v>
          </cell>
          <cell r="T1211">
            <v>0.24</v>
          </cell>
          <cell r="U1211">
            <v>-76.81</v>
          </cell>
        </row>
        <row r="1212">
          <cell r="F1212" t="str">
            <v>UTI_PER_NUOVO.AM</v>
          </cell>
          <cell r="S1212">
            <v>0.1</v>
          </cell>
          <cell r="T1212">
            <v>0.24</v>
          </cell>
          <cell r="U1212">
            <v>0.34</v>
          </cell>
        </row>
        <row r="1213">
          <cell r="F1213" t="str">
            <v>UTI_PER_NUOVO.CHI</v>
          </cell>
          <cell r="O1213">
            <v>-23.65</v>
          </cell>
          <cell r="P1213">
            <v>-41.1</v>
          </cell>
          <cell r="R1213">
            <v>-12.3</v>
          </cell>
          <cell r="T1213">
            <v>0.24</v>
          </cell>
          <cell r="U1213">
            <v>-76.81</v>
          </cell>
        </row>
        <row r="1214">
          <cell r="F1214" t="str">
            <v>UTI_PER_NUOVO.DIV</v>
          </cell>
          <cell r="M1214">
            <v>-483.37</v>
          </cell>
          <cell r="U1214">
            <v>-483.37</v>
          </cell>
        </row>
        <row r="1215">
          <cell r="F1215" t="str">
            <v>UTI_PER_NUOVO.STO</v>
          </cell>
          <cell r="O1215">
            <v>-23.65</v>
          </cell>
          <cell r="P1215">
            <v>-41.1</v>
          </cell>
          <cell r="R1215">
            <v>-12.3</v>
          </cell>
          <cell r="T1215">
            <v>0.24</v>
          </cell>
          <cell r="U1215">
            <v>-76.81</v>
          </cell>
        </row>
        <row r="1216">
          <cell r="F1216" t="str">
            <v>UTI_TZ</v>
          </cell>
          <cell r="I1216">
            <v>-1.06</v>
          </cell>
          <cell r="L1216">
            <v>0.05</v>
          </cell>
          <cell r="U1216">
            <v>-1.01</v>
          </cell>
        </row>
        <row r="1217">
          <cell r="F1217" t="str">
            <v>UTILE</v>
          </cell>
          <cell r="G1217">
            <v>2.2200000000000002</v>
          </cell>
          <cell r="H1217">
            <v>-0.47</v>
          </cell>
          <cell r="I1217">
            <v>1.19</v>
          </cell>
          <cell r="J1217">
            <v>-9.59</v>
          </cell>
          <cell r="L1217">
            <v>49.32</v>
          </cell>
          <cell r="M1217">
            <v>457.97</v>
          </cell>
          <cell r="N1217">
            <v>31.57</v>
          </cell>
          <cell r="O1217">
            <v>40.69</v>
          </cell>
          <cell r="P1217">
            <v>75.66</v>
          </cell>
          <cell r="Q1217">
            <v>21.13</v>
          </cell>
          <cell r="R1217">
            <v>18.38</v>
          </cell>
          <cell r="S1217">
            <v>-0.15</v>
          </cell>
          <cell r="T1217">
            <v>0.05</v>
          </cell>
          <cell r="U1217">
            <v>687.97</v>
          </cell>
        </row>
        <row r="1218">
          <cell r="F1218" t="str">
            <v>UTILE_EB</v>
          </cell>
          <cell r="G1218">
            <v>2.2200000000000002</v>
          </cell>
          <cell r="H1218">
            <v>-0.47</v>
          </cell>
          <cell r="I1218">
            <v>1.19</v>
          </cell>
          <cell r="J1218">
            <v>-9.59</v>
          </cell>
          <cell r="L1218">
            <v>49.32</v>
          </cell>
          <cell r="M1218">
            <v>457.97</v>
          </cell>
          <cell r="N1218">
            <v>31.57</v>
          </cell>
          <cell r="O1218">
            <v>40.69</v>
          </cell>
          <cell r="P1218">
            <v>75.66</v>
          </cell>
          <cell r="Q1218">
            <v>21.13</v>
          </cell>
          <cell r="R1218">
            <v>18.38</v>
          </cell>
          <cell r="S1218">
            <v>-0.15</v>
          </cell>
          <cell r="T1218">
            <v>0.05</v>
          </cell>
          <cell r="U1218">
            <v>687.97</v>
          </cell>
        </row>
        <row r="1219">
          <cell r="F1219" t="str">
            <v>UTILE_TZ</v>
          </cell>
          <cell r="G1219">
            <v>0.19</v>
          </cell>
          <cell r="I1219">
            <v>-1.06</v>
          </cell>
          <cell r="L1219">
            <v>-0.5</v>
          </cell>
          <cell r="U1219">
            <v>-1.37</v>
          </cell>
        </row>
        <row r="1220">
          <cell r="F1220" t="str">
            <v>UTILE_TZ.CHI</v>
          </cell>
          <cell r="G1220">
            <v>0.19</v>
          </cell>
          <cell r="I1220">
            <v>-1.06</v>
          </cell>
          <cell r="L1220">
            <v>-0.5</v>
          </cell>
          <cell r="U1220">
            <v>-1.37</v>
          </cell>
        </row>
        <row r="1221">
          <cell r="F1221" t="str">
            <v>UTILE_TZ.STO</v>
          </cell>
          <cell r="G1221">
            <v>0.19</v>
          </cell>
          <cell r="I1221">
            <v>-1.06</v>
          </cell>
          <cell r="L1221">
            <v>-0.5</v>
          </cell>
          <cell r="U1221">
            <v>-1.37</v>
          </cell>
        </row>
        <row r="1222">
          <cell r="F1222" t="str">
            <v>UTILE_TZ.UTILE</v>
          </cell>
          <cell r="I1222">
            <v>-1.06</v>
          </cell>
          <cell r="L1222">
            <v>0.05</v>
          </cell>
          <cell r="U1222">
            <v>-1.01</v>
          </cell>
        </row>
        <row r="1223">
          <cell r="F1223" t="str">
            <v>UTILE_TZ_I</v>
          </cell>
          <cell r="G1223">
            <v>0.45</v>
          </cell>
          <cell r="I1223">
            <v>-1.06</v>
          </cell>
          <cell r="L1223">
            <v>0.05</v>
          </cell>
          <cell r="U1223">
            <v>-0.56000000000000005</v>
          </cell>
        </row>
        <row r="1224">
          <cell r="F1224" t="str">
            <v>UTILE_TZ_I.CHI</v>
          </cell>
          <cell r="G1224">
            <v>0.45</v>
          </cell>
          <cell r="I1224">
            <v>-1.06</v>
          </cell>
          <cell r="L1224">
            <v>0.05</v>
          </cell>
          <cell r="U1224">
            <v>-0.56000000000000005</v>
          </cell>
        </row>
        <row r="1225">
          <cell r="F1225" t="str">
            <v>UTILE_TZ_I.STO</v>
          </cell>
          <cell r="G1225">
            <v>0.45</v>
          </cell>
          <cell r="I1225">
            <v>-1.06</v>
          </cell>
          <cell r="L1225">
            <v>0.05</v>
          </cell>
          <cell r="U1225">
            <v>-0.56000000000000005</v>
          </cell>
        </row>
        <row r="1226">
          <cell r="F1226" t="str">
            <v>UTILE_TZ_I.UTILE</v>
          </cell>
          <cell r="G1226">
            <v>0.26</v>
          </cell>
          <cell r="I1226">
            <v>-1.06</v>
          </cell>
          <cell r="L1226">
            <v>0.05</v>
          </cell>
          <cell r="U1226">
            <v>-0.75</v>
          </cell>
        </row>
        <row r="1227">
          <cell r="F1227" t="str">
            <v>UTILE_TZ_TOT</v>
          </cell>
          <cell r="G1227">
            <v>0.64</v>
          </cell>
          <cell r="I1227">
            <v>-2.12</v>
          </cell>
          <cell r="L1227">
            <v>-0.45</v>
          </cell>
          <cell r="U1227">
            <v>-1.93</v>
          </cell>
        </row>
        <row r="1228">
          <cell r="F1228" t="str">
            <v>UTITZ_EB</v>
          </cell>
          <cell r="G1228">
            <v>0.19</v>
          </cell>
          <cell r="I1228">
            <v>-1.06</v>
          </cell>
          <cell r="L1228">
            <v>-0.5</v>
          </cell>
          <cell r="U1228">
            <v>-1.37</v>
          </cell>
        </row>
        <row r="1229">
          <cell r="F1229" t="str">
            <v>VAL_REA_IMM_MAT</v>
          </cell>
          <cell r="P1229">
            <v>7.19</v>
          </cell>
          <cell r="U1229">
            <v>7.19</v>
          </cell>
        </row>
        <row r="1230">
          <cell r="F1230" t="str">
            <v>VAR_CCN</v>
          </cell>
          <cell r="G1230">
            <v>2.13</v>
          </cell>
          <cell r="I1230">
            <v>6.25</v>
          </cell>
          <cell r="J1230">
            <v>4.72</v>
          </cell>
          <cell r="L1230">
            <v>133</v>
          </cell>
          <cell r="N1230">
            <v>5.66</v>
          </cell>
          <cell r="O1230">
            <v>21.92</v>
          </cell>
          <cell r="P1230">
            <v>141.54</v>
          </cell>
          <cell r="Q1230">
            <v>34.200000000000003</v>
          </cell>
          <cell r="T1230">
            <v>3.24</v>
          </cell>
          <cell r="U1230">
            <v>352.66</v>
          </cell>
        </row>
        <row r="1231">
          <cell r="F1231" t="str">
            <v>VAR_MA</v>
          </cell>
          <cell r="H1231">
            <v>0.47</v>
          </cell>
          <cell r="M1231">
            <v>2.08</v>
          </cell>
          <cell r="O1231">
            <v>-2.2000000000000002</v>
          </cell>
          <cell r="R1231">
            <v>1</v>
          </cell>
          <cell r="U1231">
            <v>1.35</v>
          </cell>
        </row>
        <row r="1232">
          <cell r="F1232" t="str">
            <v>VAR_MA.ESERCIZIO</v>
          </cell>
          <cell r="H1232">
            <v>0.47</v>
          </cell>
          <cell r="M1232">
            <v>2.08</v>
          </cell>
          <cell r="O1232">
            <v>-2.09</v>
          </cell>
          <cell r="R1232">
            <v>1</v>
          </cell>
          <cell r="U1232">
            <v>1.46</v>
          </cell>
        </row>
        <row r="1233">
          <cell r="F1233" t="str">
            <v>VAR_MA.LIC</v>
          </cell>
          <cell r="O1233">
            <v>-0.11</v>
          </cell>
          <cell r="U1233">
            <v>-0.11</v>
          </cell>
        </row>
        <row r="1234">
          <cell r="F1234" t="str">
            <v>VARCCN_EB</v>
          </cell>
          <cell r="G1234">
            <v>2.13</v>
          </cell>
          <cell r="I1234">
            <v>6.25</v>
          </cell>
          <cell r="J1234">
            <v>4.72</v>
          </cell>
          <cell r="L1234">
            <v>133</v>
          </cell>
          <cell r="N1234">
            <v>5.66</v>
          </cell>
          <cell r="O1234">
            <v>21.92</v>
          </cell>
          <cell r="P1234">
            <v>141.54</v>
          </cell>
          <cell r="Q1234">
            <v>34.200000000000003</v>
          </cell>
          <cell r="T1234">
            <v>3.24</v>
          </cell>
          <cell r="U1234">
            <v>352.66</v>
          </cell>
        </row>
        <row r="1235">
          <cell r="F1235" t="str">
            <v>VRIM_TOT</v>
          </cell>
          <cell r="M1235">
            <v>-25.83</v>
          </cell>
          <cell r="P1235">
            <v>-5.85</v>
          </cell>
          <cell r="Q1235">
            <v>-9.73</v>
          </cell>
          <cell r="R1235">
            <v>-6.95</v>
          </cell>
          <cell r="U1235">
            <v>-48.36</v>
          </cell>
        </row>
        <row r="1236">
          <cell r="F1236" t="str">
            <v>VRIMT</v>
          </cell>
          <cell r="L1236">
            <v>-7.62</v>
          </cell>
          <cell r="U1236">
            <v>-7.62</v>
          </cell>
        </row>
        <row r="1237">
          <cell r="F1237" t="str">
            <v>VRIMT.CARBONE</v>
          </cell>
          <cell r="L1237">
            <v>-10.06</v>
          </cell>
          <cell r="U1237">
            <v>-10.06</v>
          </cell>
        </row>
        <row r="1238">
          <cell r="F1238" t="str">
            <v>VRIMT.METANO</v>
          </cell>
          <cell r="L1238">
            <v>1.1200000000000001</v>
          </cell>
          <cell r="U1238">
            <v>1.1200000000000001</v>
          </cell>
        </row>
        <row r="1239">
          <cell r="F1239" t="str">
            <v>VRIMT.ORIMULSION</v>
          </cell>
          <cell r="L1239">
            <v>1.32</v>
          </cell>
          <cell r="U1239">
            <v>1.32</v>
          </cell>
        </row>
        <row r="1240">
          <cell r="F1240" t="str">
            <v>VRIMT_OLIO</v>
          </cell>
          <cell r="L1240">
            <v>-9.84</v>
          </cell>
          <cell r="U1240">
            <v>-9.84</v>
          </cell>
        </row>
        <row r="1241">
          <cell r="F1241" t="str">
            <v>VRIMT_TOT</v>
          </cell>
          <cell r="L1241">
            <v>-17.46</v>
          </cell>
          <cell r="U1241">
            <v>-17.46</v>
          </cell>
        </row>
        <row r="1242">
          <cell r="F1242" t="str">
            <v>VV_EN</v>
          </cell>
          <cell r="N1242">
            <v>7174.62</v>
          </cell>
          <cell r="U1242">
            <v>7174.62</v>
          </cell>
        </row>
        <row r="1243">
          <cell r="F1243" t="str">
            <v>RBVC_GR.EN_TRADE</v>
          </cell>
          <cell r="L1243">
            <v>-0.57999999999999996</v>
          </cell>
          <cell r="U1243">
            <v>-0.57999999999999996</v>
          </cell>
        </row>
        <row r="1244">
          <cell r="F1244" t="str">
            <v>CCOP_COMB_TOT</v>
          </cell>
          <cell r="L1244">
            <v>-0.88</v>
          </cell>
          <cell r="U1244">
            <v>-0.88</v>
          </cell>
        </row>
        <row r="1245">
          <cell r="F1245" t="str">
            <v>UTI_PER_NUOVO.UTILE</v>
          </cell>
          <cell r="R1245">
            <v>-12.3</v>
          </cell>
          <cell r="U1245">
            <v>-12.3</v>
          </cell>
        </row>
        <row r="1246">
          <cell r="F1246" t="str">
            <v>CACC_FDCONTENZ.05</v>
          </cell>
          <cell r="O1246">
            <v>0.41</v>
          </cell>
          <cell r="U1246">
            <v>0.41</v>
          </cell>
        </row>
        <row r="1247">
          <cell r="F1247" t="str">
            <v>EA_AU</v>
          </cell>
          <cell r="R1247">
            <v>104.47</v>
          </cell>
          <cell r="U1247">
            <v>104.47</v>
          </cell>
        </row>
        <row r="1248">
          <cell r="F1248" t="str">
            <v>PART_GR.CHI.VIESGO</v>
          </cell>
          <cell r="M1248">
            <v>1358.03</v>
          </cell>
          <cell r="U1248">
            <v>1358.03</v>
          </cell>
        </row>
        <row r="1249">
          <cell r="F1249" t="str">
            <v>EFN.ECC</v>
          </cell>
          <cell r="N1249">
            <v>1269.47</v>
          </cell>
          <cell r="U1249">
            <v>1269.47</v>
          </cell>
        </row>
        <row r="1250">
          <cell r="F1250" t="str">
            <v>TC_AE_TN_2.ECC</v>
          </cell>
          <cell r="N1250">
            <v>1269.47</v>
          </cell>
          <cell r="U1250">
            <v>1269.47</v>
          </cell>
        </row>
        <row r="1251">
          <cell r="F1251" t="str">
            <v>PLUS_SPR_GR.EL_GEN</v>
          </cell>
          <cell r="P1251">
            <v>3.34</v>
          </cell>
          <cell r="U1251">
            <v>3.34</v>
          </cell>
        </row>
        <row r="1252">
          <cell r="F1252" t="str">
            <v>DEB_DIV_GR.CHI.EN_FTL</v>
          </cell>
          <cell r="M1252">
            <v>0.01</v>
          </cell>
          <cell r="U1252">
            <v>0.01</v>
          </cell>
        </row>
        <row r="1253">
          <cell r="F1253" t="str">
            <v>CR_GR.MOV.EGI</v>
          </cell>
          <cell r="G1253">
            <v>0.37</v>
          </cell>
          <cell r="U1253">
            <v>0.37</v>
          </cell>
        </row>
        <row r="1254">
          <cell r="F1254" t="str">
            <v>CR_GR.CHI.EGI</v>
          </cell>
          <cell r="G1254">
            <v>0.37</v>
          </cell>
          <cell r="U1254">
            <v>0.37</v>
          </cell>
        </row>
        <row r="1255">
          <cell r="F1255" t="str">
            <v>RB_GR.EGI</v>
          </cell>
          <cell r="G1255">
            <v>0.35</v>
          </cell>
          <cell r="U1255">
            <v>0.35</v>
          </cell>
        </row>
        <row r="1256">
          <cell r="F1256" t="str">
            <v>EA_TRDES</v>
          </cell>
          <cell r="N1256">
            <v>869.57</v>
          </cell>
          <cell r="U1256">
            <v>869.57</v>
          </cell>
        </row>
        <row r="1257">
          <cell r="F1257" t="str">
            <v>EV_TRDES</v>
          </cell>
          <cell r="N1257">
            <v>869.38</v>
          </cell>
          <cell r="U1257">
            <v>869.38</v>
          </cell>
        </row>
        <row r="1258">
          <cell r="F1258" t="str">
            <v>RISES_TZ</v>
          </cell>
          <cell r="G1258">
            <v>3.94</v>
          </cell>
          <cell r="H1258">
            <v>0.69</v>
          </cell>
          <cell r="I1258">
            <v>1.74</v>
          </cell>
          <cell r="J1258">
            <v>0.08</v>
          </cell>
          <cell r="L1258">
            <v>7.39</v>
          </cell>
          <cell r="M1258">
            <v>54.07</v>
          </cell>
          <cell r="N1258">
            <v>1.66</v>
          </cell>
          <cell r="O1258">
            <v>8.07</v>
          </cell>
          <cell r="P1258">
            <v>7.65</v>
          </cell>
          <cell r="Q1258">
            <v>6.8</v>
          </cell>
          <cell r="R1258">
            <v>8.0399999999999991</v>
          </cell>
          <cell r="S1258">
            <v>0</v>
          </cell>
          <cell r="T1258">
            <v>1.37</v>
          </cell>
          <cell r="U1258">
            <v>101.5</v>
          </cell>
        </row>
        <row r="1259">
          <cell r="F1259" t="str">
            <v>RISES_TOT</v>
          </cell>
          <cell r="G1259">
            <v>3.94</v>
          </cell>
          <cell r="H1259">
            <v>0.76</v>
          </cell>
          <cell r="I1259">
            <v>2.09</v>
          </cell>
          <cell r="J1259">
            <v>0.08</v>
          </cell>
          <cell r="L1259">
            <v>8.65</v>
          </cell>
          <cell r="M1259">
            <v>93.93</v>
          </cell>
          <cell r="N1259">
            <v>3.2</v>
          </cell>
          <cell r="O1259">
            <v>14.01</v>
          </cell>
          <cell r="P1259">
            <v>12.7</v>
          </cell>
          <cell r="Q1259">
            <v>9.2100000000000009</v>
          </cell>
          <cell r="R1259">
            <v>8.0399999999999991</v>
          </cell>
          <cell r="S1259">
            <v>0.15</v>
          </cell>
          <cell r="T1259">
            <v>1.47</v>
          </cell>
          <cell r="U1259">
            <v>158.22999999999999</v>
          </cell>
        </row>
        <row r="1260">
          <cell r="F1260" t="str">
            <v>RISES_GR</v>
          </cell>
          <cell r="H1260">
            <v>7.0000000000000007E-2</v>
          </cell>
          <cell r="I1260">
            <v>0.35</v>
          </cell>
          <cell r="L1260">
            <v>1.26</v>
          </cell>
          <cell r="M1260">
            <v>39.86</v>
          </cell>
          <cell r="N1260">
            <v>1.54</v>
          </cell>
          <cell r="O1260">
            <v>5.94</v>
          </cell>
          <cell r="P1260">
            <v>5.05</v>
          </cell>
          <cell r="Q1260">
            <v>2.41</v>
          </cell>
          <cell r="S1260">
            <v>0.15</v>
          </cell>
          <cell r="T1260">
            <v>0.1</v>
          </cell>
          <cell r="U1260">
            <v>56.73</v>
          </cell>
        </row>
        <row r="1261">
          <cell r="F1261" t="str">
            <v>CVPG_RS_GR</v>
          </cell>
          <cell r="N1261">
            <v>0.02</v>
          </cell>
          <cell r="U1261">
            <v>0.02</v>
          </cell>
        </row>
        <row r="1262">
          <cell r="F1262" t="str">
            <v>DEB_COM_GR.CHI.EN_TRADE</v>
          </cell>
          <cell r="L1262">
            <v>0.09</v>
          </cell>
          <cell r="U1262">
            <v>0.09</v>
          </cell>
        </row>
        <row r="1263">
          <cell r="F1263" t="str">
            <v>CCOP_COMB_GR.CORPORATE</v>
          </cell>
          <cell r="L1263">
            <v>-0.88</v>
          </cell>
          <cell r="U1263">
            <v>-0.88</v>
          </cell>
        </row>
        <row r="1264">
          <cell r="F1264" t="str">
            <v>CR_GR.CHI.T</v>
          </cell>
          <cell r="P1264">
            <v>0.01</v>
          </cell>
          <cell r="U1264">
            <v>0.01</v>
          </cell>
        </row>
        <row r="1265">
          <cell r="F1265" t="str">
            <v>RVA_GR</v>
          </cell>
          <cell r="M1265">
            <v>1.47</v>
          </cell>
          <cell r="O1265">
            <v>1.74</v>
          </cell>
          <cell r="P1265">
            <v>0.05</v>
          </cell>
          <cell r="Q1265">
            <v>0.09</v>
          </cell>
          <cell r="U1265">
            <v>3.35</v>
          </cell>
        </row>
        <row r="1266">
          <cell r="F1266" t="str">
            <v>RICAVI_ENERGIA</v>
          </cell>
          <cell r="G1266">
            <v>14.3</v>
          </cell>
          <cell r="I1266">
            <v>10.119999999999999</v>
          </cell>
          <cell r="L1266">
            <v>7.11</v>
          </cell>
          <cell r="M1266">
            <v>1974.52</v>
          </cell>
          <cell r="N1266">
            <v>468.32</v>
          </cell>
          <cell r="O1266">
            <v>130.83000000000001</v>
          </cell>
          <cell r="P1266">
            <v>329.43</v>
          </cell>
          <cell r="Q1266">
            <v>114.6</v>
          </cell>
          <cell r="R1266">
            <v>203.42</v>
          </cell>
          <cell r="U1266">
            <v>3252.65</v>
          </cell>
        </row>
        <row r="1267">
          <cell r="F1267" t="str">
            <v>RB_COMB_TZ</v>
          </cell>
          <cell r="L1267">
            <v>280.89</v>
          </cell>
          <cell r="N1267">
            <v>64.63</v>
          </cell>
          <cell r="U1267">
            <v>345.52</v>
          </cell>
        </row>
        <row r="1268">
          <cell r="F1268" t="str">
            <v>RB_COMB_TOT</v>
          </cell>
          <cell r="L1268">
            <v>1438.02</v>
          </cell>
          <cell r="M1268">
            <v>4.45</v>
          </cell>
          <cell r="N1268">
            <v>65.260000000000005</v>
          </cell>
          <cell r="U1268">
            <v>1507.73</v>
          </cell>
        </row>
        <row r="1269">
          <cell r="F1269" t="str">
            <v>RB_COMB_GR</v>
          </cell>
          <cell r="L1269">
            <v>1157.1300000000001</v>
          </cell>
          <cell r="M1269">
            <v>4.45</v>
          </cell>
          <cell r="N1269">
            <v>0.63</v>
          </cell>
          <cell r="U1269">
            <v>1162.21</v>
          </cell>
        </row>
        <row r="1270">
          <cell r="F1270" t="str">
            <v>RB_COMB_GR.EN_PROD</v>
          </cell>
          <cell r="L1270">
            <v>886.57</v>
          </cell>
          <cell r="U1270">
            <v>886.57</v>
          </cell>
        </row>
        <row r="1271">
          <cell r="F1271" t="str">
            <v>RB_COMB_GR.EN_TRADE</v>
          </cell>
          <cell r="L1271">
            <v>55.1</v>
          </cell>
          <cell r="U1271">
            <v>55.1</v>
          </cell>
        </row>
        <row r="1272">
          <cell r="F1272" t="str">
            <v>RB_COMB_GR.EUROGEN</v>
          </cell>
          <cell r="L1272">
            <v>164.28</v>
          </cell>
          <cell r="U1272">
            <v>164.28</v>
          </cell>
        </row>
        <row r="1273">
          <cell r="F1273" t="str">
            <v>RB_COMB_GR.INTERPW</v>
          </cell>
          <cell r="L1273">
            <v>45.69</v>
          </cell>
          <cell r="U1273">
            <v>45.69</v>
          </cell>
        </row>
        <row r="1274">
          <cell r="F1274" t="str">
            <v>RB_COMB_GR.EN_FTL</v>
          </cell>
          <cell r="M1274">
            <v>4.45</v>
          </cell>
          <cell r="U1274">
            <v>4.45</v>
          </cell>
        </row>
        <row r="1275">
          <cell r="F1275" t="str">
            <v>DEB_COM_GR.MOV.LOGC</v>
          </cell>
          <cell r="M1275">
            <v>1.37</v>
          </cell>
          <cell r="U1275">
            <v>1.37</v>
          </cell>
        </row>
        <row r="1276">
          <cell r="F1276" t="str">
            <v>DEB_COM_GR.CHI.LOGC</v>
          </cell>
          <cell r="M1276">
            <v>1.64</v>
          </cell>
          <cell r="U1276">
            <v>1.64</v>
          </cell>
        </row>
        <row r="1277">
          <cell r="F1277" t="str">
            <v>DEB_COM_GR.MOV.GAS_ALTRO</v>
          </cell>
          <cell r="N1277">
            <v>-0.01</v>
          </cell>
          <cell r="U1277">
            <v>-0.01</v>
          </cell>
        </row>
        <row r="1278">
          <cell r="F1278" t="str">
            <v>DEB_COM_GR.CHI.GAS_ALTRO</v>
          </cell>
          <cell r="N1278">
            <v>0.01</v>
          </cell>
          <cell r="U1278">
            <v>0.01</v>
          </cell>
        </row>
        <row r="1279">
          <cell r="F1279" t="str">
            <v>RB_COMB_GR.SEI</v>
          </cell>
          <cell r="N1279">
            <v>0.63</v>
          </cell>
          <cell r="U1279">
            <v>0.63</v>
          </cell>
        </row>
        <row r="1280">
          <cell r="F1280" t="str">
            <v>ACC_ANT_GR.CHI.CONPH</v>
          </cell>
          <cell r="S1280">
            <v>0.01</v>
          </cell>
          <cell r="U1280">
            <v>0.01</v>
          </cell>
        </row>
        <row r="1281">
          <cell r="F1281" t="str">
            <v>RCOP_TZ</v>
          </cell>
          <cell r="L1281">
            <v>13.62</v>
          </cell>
          <cell r="U1281">
            <v>13.62</v>
          </cell>
        </row>
        <row r="1282">
          <cell r="F1282" t="str">
            <v>RCOP_TOT</v>
          </cell>
          <cell r="L1282">
            <v>7.11</v>
          </cell>
          <cell r="M1282">
            <v>40.119999999999997</v>
          </cell>
          <cell r="N1282">
            <v>-0.02</v>
          </cell>
          <cell r="U1282">
            <v>47.21</v>
          </cell>
        </row>
        <row r="1283">
          <cell r="F1283" t="str">
            <v>RCOP_GR</v>
          </cell>
          <cell r="L1283">
            <v>-6.51</v>
          </cell>
          <cell r="U1283">
            <v>-6.51</v>
          </cell>
        </row>
        <row r="1284">
          <cell r="F1284" t="str">
            <v>RCOP_GR.CORPORATE</v>
          </cell>
          <cell r="L1284">
            <v>11.38</v>
          </cell>
          <cell r="U1284">
            <v>11.38</v>
          </cell>
        </row>
        <row r="1285">
          <cell r="F1285" t="str">
            <v>RCOP_GR.EN_PROD</v>
          </cell>
          <cell r="L1285">
            <v>-11.41</v>
          </cell>
          <cell r="U1285">
            <v>-11.41</v>
          </cell>
        </row>
        <row r="1286">
          <cell r="F1286" t="str">
            <v>RCOP_GR.EUROGEN</v>
          </cell>
          <cell r="L1286">
            <v>-6.3</v>
          </cell>
          <cell r="U1286">
            <v>-6.3</v>
          </cell>
        </row>
        <row r="1287">
          <cell r="F1287" t="str">
            <v>RCOP_GR.INTERPW</v>
          </cell>
          <cell r="L1287">
            <v>-0.2</v>
          </cell>
          <cell r="U1287">
            <v>-0.2</v>
          </cell>
        </row>
        <row r="1288">
          <cell r="F1288" t="str">
            <v>DEB_COM_GR.APE.GAS_ALTRO</v>
          </cell>
          <cell r="N1288">
            <v>0.02</v>
          </cell>
          <cell r="U1288">
            <v>0.02</v>
          </cell>
        </row>
        <row r="1289">
          <cell r="F1289" t="str">
            <v>UTI_PER_NUOVO.APE</v>
          </cell>
          <cell r="M1289">
            <v>-483.37</v>
          </cell>
          <cell r="O1289">
            <v>-23.65</v>
          </cell>
          <cell r="P1289">
            <v>-41.1</v>
          </cell>
          <cell r="S1289">
            <v>-0.1</v>
          </cell>
          <cell r="U1289">
            <v>-548.22</v>
          </cell>
        </row>
        <row r="1290">
          <cell r="F1290" t="str">
            <v>UTILE_TZ.APE</v>
          </cell>
          <cell r="G1290">
            <v>0.19</v>
          </cell>
          <cell r="L1290">
            <v>-0.55000000000000004</v>
          </cell>
          <cell r="U1290">
            <v>-0.36</v>
          </cell>
        </row>
        <row r="1291">
          <cell r="F1291" t="str">
            <v>UTILE_TZ_I.APE</v>
          </cell>
          <cell r="G1291">
            <v>0.19</v>
          </cell>
          <cell r="U1291">
            <v>0.19</v>
          </cell>
        </row>
        <row r="1292">
          <cell r="F1292" t="str">
            <v>REAU</v>
          </cell>
          <cell r="R1292">
            <v>116.87</v>
          </cell>
          <cell r="U1292">
            <v>116.87</v>
          </cell>
        </row>
        <row r="1293">
          <cell r="F1293" t="str">
            <v>CAE_TZ.AU</v>
          </cell>
          <cell r="R1293">
            <v>30.59</v>
          </cell>
          <cell r="U1293">
            <v>30.59</v>
          </cell>
        </row>
        <row r="1294">
          <cell r="F1294" t="str">
            <v>EEVG_ENAU</v>
          </cell>
          <cell r="R1294">
            <v>1986.57</v>
          </cell>
          <cell r="U1294">
            <v>1986.57</v>
          </cell>
        </row>
        <row r="1295">
          <cell r="F1295" t="str">
            <v>BGV_USICIV</v>
          </cell>
          <cell r="N1295">
            <v>13.37</v>
          </cell>
          <cell r="U1295">
            <v>13.37</v>
          </cell>
        </row>
        <row r="1296">
          <cell r="F1296" t="str">
            <v>BGV_USICIV.CLI_USOCIV</v>
          </cell>
          <cell r="N1296">
            <v>13.37</v>
          </cell>
          <cell r="U1296">
            <v>13.37</v>
          </cell>
        </row>
        <row r="1297">
          <cell r="F1297" t="str">
            <v>EEVG_ENAU_EB</v>
          </cell>
          <cell r="R1297">
            <v>1986.57</v>
          </cell>
          <cell r="U1297">
            <v>1986.57</v>
          </cell>
        </row>
        <row r="1298">
          <cell r="F1298" t="str">
            <v>PART_GR.INCR_CR.VIESGO</v>
          </cell>
          <cell r="M1298">
            <v>1357.28</v>
          </cell>
          <cell r="U1298">
            <v>1357.28</v>
          </cell>
        </row>
        <row r="1299">
          <cell r="F1299" t="str">
            <v>PART_GR.AM.VIESGO</v>
          </cell>
          <cell r="M1299">
            <v>0.75</v>
          </cell>
          <cell r="U1299">
            <v>0.75</v>
          </cell>
        </row>
        <row r="1300">
          <cell r="F1300" t="str">
            <v>RBVC_GR.VIESGO</v>
          </cell>
          <cell r="L1300">
            <v>5.49</v>
          </cell>
          <cell r="U1300">
            <v>5.49</v>
          </cell>
        </row>
        <row r="1301">
          <cell r="F1301" t="str">
            <v>DEB_COM_GR.APE.LOGC</v>
          </cell>
          <cell r="M1301">
            <v>0.27</v>
          </cell>
          <cell r="U1301">
            <v>0.27</v>
          </cell>
        </row>
        <row r="1302">
          <cell r="F1302" t="str">
            <v>CPRDIV_ESE_GR.LOGC</v>
          </cell>
          <cell r="M1302">
            <v>5.58</v>
          </cell>
          <cell r="U1302">
            <v>5.58</v>
          </cell>
        </row>
        <row r="1303">
          <cell r="F1303" t="str">
            <v>CPRDIV_GR_TOT.LOGC</v>
          </cell>
          <cell r="M1303">
            <v>5.58</v>
          </cell>
          <cell r="U1303">
            <v>5.58</v>
          </cell>
        </row>
        <row r="1304">
          <cell r="F1304" t="str">
            <v>RCOP_SO_GR</v>
          </cell>
          <cell r="M1304">
            <v>40.119999999999997</v>
          </cell>
          <cell r="N1304">
            <v>-0.02</v>
          </cell>
          <cell r="U1304">
            <v>40.1</v>
          </cell>
        </row>
        <row r="1305">
          <cell r="F1305" t="str">
            <v>RCOP_SO_GR.CORPORATE</v>
          </cell>
          <cell r="M1305">
            <v>11.02</v>
          </cell>
          <cell r="U1305">
            <v>11.02</v>
          </cell>
        </row>
        <row r="1306">
          <cell r="F1306" t="str">
            <v>RB_COMB_GR.VIESGO</v>
          </cell>
          <cell r="L1306">
            <v>5.49</v>
          </cell>
          <cell r="U1306">
            <v>5.49</v>
          </cell>
        </row>
        <row r="1307">
          <cell r="F1307" t="str">
            <v>CR_GR.APE.EGREEN</v>
          </cell>
          <cell r="O1307">
            <v>0.42</v>
          </cell>
          <cell r="U1307">
            <v>0.42</v>
          </cell>
        </row>
        <row r="1308">
          <cell r="F1308" t="str">
            <v>RCOP_SO_GR.EN_FTL</v>
          </cell>
          <cell r="M1308">
            <v>29.1</v>
          </cell>
          <cell r="N1308">
            <v>-0.02</v>
          </cell>
          <cell r="U1308">
            <v>29.08</v>
          </cell>
        </row>
        <row r="1309">
          <cell r="F1309" t="str">
            <v>ACC_ANT_GR.MOV.EN_FTL</v>
          </cell>
          <cell r="M1309">
            <v>112.7</v>
          </cell>
          <cell r="U1309">
            <v>112.7</v>
          </cell>
        </row>
        <row r="1310">
          <cell r="F1310" t="str">
            <v>ACC_ANT_GR.CHI.EN_FTL</v>
          </cell>
          <cell r="M1310">
            <v>112.7</v>
          </cell>
          <cell r="U1310">
            <v>112.7</v>
          </cell>
        </row>
        <row r="1311">
          <cell r="F1311" t="str">
            <v>RVA_GR.EN_DISTR</v>
          </cell>
          <cell r="M1311">
            <v>1.47</v>
          </cell>
          <cell r="O1311">
            <v>1.74</v>
          </cell>
          <cell r="P1311">
            <v>0.05</v>
          </cell>
          <cell r="Q1311">
            <v>0.09</v>
          </cell>
          <cell r="U1311">
            <v>3.35</v>
          </cell>
        </row>
        <row r="1312">
          <cell r="F1312" t="str">
            <v>PART_GR.APE.EGREEN</v>
          </cell>
          <cell r="O1312">
            <v>54.39</v>
          </cell>
          <cell r="U1312">
            <v>54.39</v>
          </cell>
        </row>
        <row r="1313">
          <cell r="F1313" t="str">
            <v>CR_GR.APE.CHI_ENERGY</v>
          </cell>
          <cell r="O1313">
            <v>0.79</v>
          </cell>
          <cell r="U1313">
            <v>0.79</v>
          </cell>
        </row>
        <row r="1314">
          <cell r="F1314" t="str">
            <v>DEB_COM_GR.APE.CHI_ENERGY</v>
          </cell>
          <cell r="O1314">
            <v>1.76</v>
          </cell>
          <cell r="U1314">
            <v>1.76</v>
          </cell>
        </row>
        <row r="1315">
          <cell r="F1315" t="str">
            <v>ACC_ANT_GR.APE.CONPH</v>
          </cell>
          <cell r="S1315">
            <v>0.01</v>
          </cell>
          <cell r="U1315">
            <v>0.01</v>
          </cell>
        </row>
        <row r="1316">
          <cell r="F1316" t="str">
            <v>PART_GR.APE.CHI_ENERGY</v>
          </cell>
          <cell r="J1316">
            <v>147.19</v>
          </cell>
          <cell r="U1316">
            <v>147.19</v>
          </cell>
        </row>
        <row r="1317">
          <cell r="F1317" t="str">
            <v>PART_GR.APE.EGI</v>
          </cell>
          <cell r="J1317">
            <v>10.88</v>
          </cell>
          <cell r="U1317">
            <v>10.88</v>
          </cell>
        </row>
        <row r="1318">
          <cell r="F1318" t="str">
            <v>CVPG_RS_GR.EDIS_GAS</v>
          </cell>
          <cell r="N1318">
            <v>0.02</v>
          </cell>
          <cell r="U1318">
            <v>0.02</v>
          </cell>
        </row>
        <row r="1319">
          <cell r="F1319" t="str">
            <v>CACC_FDCONTENZ.09</v>
          </cell>
          <cell r="O1319">
            <v>0.55000000000000004</v>
          </cell>
          <cell r="U1319">
            <v>0.55000000000000004</v>
          </cell>
        </row>
        <row r="1320">
          <cell r="F1320" t="str">
            <v>PART_GR.INCR_CR.EN_FTL</v>
          </cell>
          <cell r="M1320">
            <v>0.6</v>
          </cell>
          <cell r="U1320">
            <v>0.6</v>
          </cell>
        </row>
        <row r="1321">
          <cell r="F1321" t="str">
            <v>RCOP_GR.EN_TRADE</v>
          </cell>
          <cell r="L1321">
            <v>0.02</v>
          </cell>
          <cell r="U1321">
            <v>0.02</v>
          </cell>
        </row>
        <row r="1322">
          <cell r="F1322" t="str">
            <v>RICAVI_ENERGIA_EB</v>
          </cell>
          <cell r="G1322">
            <v>14.3</v>
          </cell>
          <cell r="I1322">
            <v>10.119999999999999</v>
          </cell>
          <cell r="L1322">
            <v>7.11</v>
          </cell>
          <cell r="M1322">
            <v>1974.52</v>
          </cell>
          <cell r="N1322">
            <v>468.32</v>
          </cell>
          <cell r="O1322">
            <v>130.83000000000001</v>
          </cell>
          <cell r="P1322">
            <v>329.43</v>
          </cell>
          <cell r="Q1322">
            <v>114.6</v>
          </cell>
          <cell r="R1322">
            <v>203.42</v>
          </cell>
          <cell r="U1322">
            <v>3252.65</v>
          </cell>
        </row>
        <row r="1323">
          <cell r="F1323" t="str">
            <v>CSGDIV_ESE_GR.CESAP</v>
          </cell>
          <cell r="S1323">
            <v>0.15</v>
          </cell>
          <cell r="U1323">
            <v>0.15</v>
          </cell>
        </row>
        <row r="1324">
          <cell r="F1324" t="str">
            <v>CSGDIV_GR_TOT.CESAP</v>
          </cell>
          <cell r="S1324">
            <v>0.15</v>
          </cell>
          <cell r="U1324">
            <v>0.15</v>
          </cell>
        </row>
        <row r="1325">
          <cell r="F1325" t="str">
            <v>CR_GR.MOV.VIESGO</v>
          </cell>
          <cell r="L1325">
            <v>2.91</v>
          </cell>
          <cell r="U1325">
            <v>2.91</v>
          </cell>
        </row>
        <row r="1326">
          <cell r="F1326" t="str">
            <v>CR_GR.CHI.VIESGO</v>
          </cell>
          <cell r="L1326">
            <v>2.91</v>
          </cell>
          <cell r="U1326">
            <v>2.91</v>
          </cell>
        </row>
        <row r="1327">
          <cell r="F1327" t="str">
            <v>Totale complessivo</v>
          </cell>
          <cell r="G1327">
            <v>14924.16</v>
          </cell>
          <cell r="H1327">
            <v>2205.83</v>
          </cell>
          <cell r="I1327">
            <v>11519.14</v>
          </cell>
          <cell r="J1327">
            <v>7665.1199999999908</v>
          </cell>
          <cell r="K1327">
            <v>557.87</v>
          </cell>
          <cell r="L1327">
            <v>65740.87</v>
          </cell>
          <cell r="M1327">
            <v>1337868.33</v>
          </cell>
          <cell r="N1327">
            <v>128149.18</v>
          </cell>
          <cell r="O1327">
            <v>109531.76</v>
          </cell>
          <cell r="P1327">
            <v>316378.71999999997</v>
          </cell>
          <cell r="Q1327">
            <v>214863.04</v>
          </cell>
          <cell r="R1327">
            <v>132614.22</v>
          </cell>
          <cell r="S1327">
            <v>15203.97</v>
          </cell>
          <cell r="T1327">
            <v>-6844.46</v>
          </cell>
          <cell r="U1327">
            <v>2350377.75</v>
          </cell>
        </row>
      </sheetData>
      <sheetData sheetId="23" refreshError="1">
        <row r="2">
          <cell r="F2" t="str">
            <v>Somma di importo</v>
          </cell>
          <cell r="G2" t="str">
            <v>società</v>
          </cell>
        </row>
        <row r="3">
          <cell r="F3" t="str">
            <v>conto</v>
          </cell>
          <cell r="G3" t="str">
            <v>EN_PROD.TOT</v>
          </cell>
          <cell r="H3" t="str">
            <v>ERGA.TOT</v>
          </cell>
          <cell r="I3" t="str">
            <v>EUROGEN.TOT</v>
          </cell>
          <cell r="J3" t="str">
            <v>INTERPW.TOT</v>
          </cell>
          <cell r="K3" t="str">
            <v>Totale complessivo</v>
          </cell>
          <cell r="L3" t="str">
            <v>ERGA.TOT</v>
          </cell>
          <cell r="M3" t="str">
            <v>EUROGEN.TOT</v>
          </cell>
          <cell r="N3" t="str">
            <v>INTERPW.TOT</v>
          </cell>
          <cell r="O3" t="str">
            <v>CHI_ENERGY.TOT</v>
          </cell>
          <cell r="P3" t="str">
            <v>EGI.TOT</v>
          </cell>
          <cell r="Q3" t="str">
            <v>EGREEN.TOT</v>
          </cell>
          <cell r="R3" t="str">
            <v>VIESGO.TOT</v>
          </cell>
          <cell r="S3" t="str">
            <v>LOGC.TOT</v>
          </cell>
          <cell r="T3" t="str">
            <v>Totale complessivo</v>
          </cell>
        </row>
        <row r="4">
          <cell r="F4" t="str">
            <v>ACC_ANT_GR</v>
          </cell>
          <cell r="G4">
            <v>154.41999999999999</v>
          </cell>
          <cell r="H4">
            <v>0.01</v>
          </cell>
          <cell r="I4">
            <v>0.28000000000000003</v>
          </cell>
          <cell r="J4">
            <v>154.41999999999999</v>
          </cell>
          <cell r="K4">
            <v>154.43</v>
          </cell>
          <cell r="L4">
            <v>0.01</v>
          </cell>
          <cell r="T4">
            <v>154.71</v>
          </cell>
        </row>
        <row r="5">
          <cell r="F5" t="str">
            <v>ACC_ANT_GR.APE</v>
          </cell>
          <cell r="G5">
            <v>5.89</v>
          </cell>
          <cell r="H5">
            <v>0.76</v>
          </cell>
          <cell r="I5">
            <v>0.44</v>
          </cell>
          <cell r="J5">
            <v>5.89</v>
          </cell>
          <cell r="K5">
            <v>6.65</v>
          </cell>
          <cell r="L5">
            <v>0.76</v>
          </cell>
          <cell r="T5">
            <v>7.09</v>
          </cell>
        </row>
        <row r="6">
          <cell r="F6" t="str">
            <v>ACC_ANT_GR.APE.ENEL_IT</v>
          </cell>
          <cell r="G6">
            <v>3.85</v>
          </cell>
          <cell r="H6">
            <v>0.63</v>
          </cell>
          <cell r="I6">
            <v>0.44</v>
          </cell>
          <cell r="J6">
            <v>3.85</v>
          </cell>
          <cell r="K6">
            <v>4.4800000000000004</v>
          </cell>
          <cell r="L6">
            <v>0.63</v>
          </cell>
          <cell r="T6">
            <v>4.92</v>
          </cell>
        </row>
        <row r="7">
          <cell r="F7" t="str">
            <v>ACC_ANT_GR.CHI</v>
          </cell>
          <cell r="G7">
            <v>154.41999999999999</v>
          </cell>
          <cell r="H7">
            <v>0.01</v>
          </cell>
          <cell r="I7">
            <v>0.28000000000000003</v>
          </cell>
          <cell r="J7">
            <v>154.41999999999999</v>
          </cell>
          <cell r="K7">
            <v>154.43</v>
          </cell>
          <cell r="L7">
            <v>0.01</v>
          </cell>
          <cell r="T7">
            <v>154.71</v>
          </cell>
        </row>
        <row r="8">
          <cell r="F8" t="str">
            <v>ACC_ANT_GR.CHI.ENEL_IT</v>
          </cell>
          <cell r="G8">
            <v>4.1100000000000003</v>
          </cell>
          <cell r="I8">
            <v>0.28000000000000003</v>
          </cell>
          <cell r="J8">
            <v>4.1100000000000003</v>
          </cell>
          <cell r="K8">
            <v>4.1100000000000003</v>
          </cell>
          <cell r="T8">
            <v>4.3899999999999997</v>
          </cell>
        </row>
        <row r="9">
          <cell r="F9" t="str">
            <v>ACC_ANT_GR.MOV</v>
          </cell>
          <cell r="G9">
            <v>148.53</v>
          </cell>
          <cell r="H9">
            <v>-0.75</v>
          </cell>
          <cell r="I9">
            <v>-0.16</v>
          </cell>
          <cell r="J9">
            <v>148.53</v>
          </cell>
          <cell r="K9">
            <v>147.78</v>
          </cell>
          <cell r="L9">
            <v>-0.75</v>
          </cell>
          <cell r="T9">
            <v>147.62</v>
          </cell>
        </row>
        <row r="10">
          <cell r="F10" t="str">
            <v>ACC_ANT_GR.MOV.ENEL_IT</v>
          </cell>
          <cell r="G10">
            <v>0.26</v>
          </cell>
          <cell r="H10">
            <v>-0.63</v>
          </cell>
          <cell r="I10">
            <v>-0.16</v>
          </cell>
          <cell r="J10">
            <v>0.26</v>
          </cell>
          <cell r="K10">
            <v>-0.37</v>
          </cell>
          <cell r="L10">
            <v>-0.63</v>
          </cell>
          <cell r="T10">
            <v>-0.53</v>
          </cell>
        </row>
        <row r="11">
          <cell r="F11" t="str">
            <v>ACC_ANT_GR.STO</v>
          </cell>
          <cell r="G11">
            <v>154.41999999999999</v>
          </cell>
          <cell r="H11">
            <v>0.01</v>
          </cell>
          <cell r="I11">
            <v>0.28000000000000003</v>
          </cell>
          <cell r="J11">
            <v>154.41999999999999</v>
          </cell>
          <cell r="K11">
            <v>154.43</v>
          </cell>
          <cell r="L11">
            <v>0.01</v>
          </cell>
          <cell r="T11">
            <v>154.71</v>
          </cell>
        </row>
        <row r="12">
          <cell r="F12" t="str">
            <v>ACC_ANT_TZ</v>
          </cell>
          <cell r="G12">
            <v>10.85</v>
          </cell>
          <cell r="H12">
            <v>2.02</v>
          </cell>
          <cell r="I12">
            <v>59.64</v>
          </cell>
          <cell r="J12">
            <v>10.85</v>
          </cell>
          <cell r="K12">
            <v>0.05</v>
          </cell>
          <cell r="L12">
            <v>2.02</v>
          </cell>
          <cell r="N12">
            <v>0.92</v>
          </cell>
          <cell r="S12">
            <v>0.22</v>
          </cell>
          <cell r="T12">
            <v>73.709999999999994</v>
          </cell>
        </row>
        <row r="13">
          <cell r="F13" t="str">
            <v>ACC_ANT_TZ.APE</v>
          </cell>
          <cell r="G13">
            <v>5.25</v>
          </cell>
          <cell r="H13">
            <v>0.38</v>
          </cell>
          <cell r="I13">
            <v>60.02</v>
          </cell>
          <cell r="J13">
            <v>5.25</v>
          </cell>
          <cell r="K13">
            <v>0.05</v>
          </cell>
          <cell r="L13">
            <v>0.38</v>
          </cell>
          <cell r="M13">
            <v>0.3</v>
          </cell>
          <cell r="N13">
            <v>0.64</v>
          </cell>
          <cell r="T13">
            <v>66.650000000000006</v>
          </cell>
        </row>
        <row r="14">
          <cell r="F14" t="str">
            <v>ACC_ANT_TZ.CHI</v>
          </cell>
          <cell r="G14">
            <v>10.85</v>
          </cell>
          <cell r="H14">
            <v>2.02</v>
          </cell>
          <cell r="I14">
            <v>59.64</v>
          </cell>
          <cell r="J14">
            <v>10.85</v>
          </cell>
          <cell r="K14">
            <v>0.05</v>
          </cell>
          <cell r="L14">
            <v>2.02</v>
          </cell>
          <cell r="N14">
            <v>0.92</v>
          </cell>
          <cell r="S14">
            <v>0.22</v>
          </cell>
          <cell r="T14">
            <v>73.709999999999994</v>
          </cell>
        </row>
        <row r="15">
          <cell r="F15" t="str">
            <v>ACC_ANT_TZ.MOV</v>
          </cell>
          <cell r="G15">
            <v>5.6</v>
          </cell>
          <cell r="H15">
            <v>1.64</v>
          </cell>
          <cell r="I15">
            <v>-0.38</v>
          </cell>
          <cell r="J15">
            <v>5.6</v>
          </cell>
          <cell r="K15">
            <v>7.22</v>
          </cell>
          <cell r="L15">
            <v>1.64</v>
          </cell>
          <cell r="M15">
            <v>-0.3</v>
          </cell>
          <cell r="N15">
            <v>0.28000000000000003</v>
          </cell>
          <cell r="S15">
            <v>0.22</v>
          </cell>
          <cell r="T15">
            <v>7.06</v>
          </cell>
        </row>
        <row r="16">
          <cell r="F16" t="str">
            <v>ACC_ANT_TZ.STO</v>
          </cell>
          <cell r="G16">
            <v>10.85</v>
          </cell>
          <cell r="H16">
            <v>2.02</v>
          </cell>
          <cell r="I16">
            <v>59.64</v>
          </cell>
          <cell r="J16">
            <v>10.85</v>
          </cell>
          <cell r="K16">
            <v>0.05</v>
          </cell>
          <cell r="L16">
            <v>2.02</v>
          </cell>
          <cell r="N16">
            <v>0.92</v>
          </cell>
          <cell r="S16">
            <v>0.22</v>
          </cell>
          <cell r="T16">
            <v>73.709999999999994</v>
          </cell>
        </row>
        <row r="17">
          <cell r="F17" t="str">
            <v>ALTSCORTE_EB</v>
          </cell>
          <cell r="G17">
            <v>7.13</v>
          </cell>
          <cell r="H17">
            <v>2</v>
          </cell>
          <cell r="J17">
            <v>2</v>
          </cell>
          <cell r="K17">
            <v>928.97</v>
          </cell>
          <cell r="T17">
            <v>928.97</v>
          </cell>
        </row>
        <row r="18">
          <cell r="F18" t="str">
            <v>AMM</v>
          </cell>
          <cell r="G18">
            <v>226.24</v>
          </cell>
          <cell r="H18">
            <v>36.82</v>
          </cell>
          <cell r="I18">
            <v>20.059999999999999</v>
          </cell>
          <cell r="J18">
            <v>12.45</v>
          </cell>
          <cell r="K18">
            <v>2901.57</v>
          </cell>
          <cell r="T18">
            <v>2901.57</v>
          </cell>
        </row>
        <row r="19">
          <cell r="F19" t="str">
            <v>ANT_CLI_TOT</v>
          </cell>
          <cell r="G19">
            <v>4.9000000000000004</v>
          </cell>
          <cell r="K19">
            <v>4.9000000000000004</v>
          </cell>
          <cell r="T19">
            <v>2901.57</v>
          </cell>
        </row>
        <row r="20">
          <cell r="F20" t="str">
            <v>ANT_CLI_TOT.APE</v>
          </cell>
          <cell r="G20">
            <v>4.9000000000000004</v>
          </cell>
          <cell r="J20">
            <v>7.13</v>
          </cell>
          <cell r="K20">
            <v>4.9000000000000004</v>
          </cell>
          <cell r="L20">
            <v>2</v>
          </cell>
          <cell r="N20">
            <v>2</v>
          </cell>
          <cell r="T20">
            <v>11.13</v>
          </cell>
        </row>
        <row r="21">
          <cell r="F21" t="str">
            <v>ANT_CLI_TOT.CHI</v>
          </cell>
          <cell r="G21">
            <v>4.9000000000000004</v>
          </cell>
          <cell r="H21">
            <v>0.19</v>
          </cell>
          <cell r="I21">
            <v>0.48</v>
          </cell>
          <cell r="J21">
            <v>226.24</v>
          </cell>
          <cell r="K21">
            <v>4.9000000000000004</v>
          </cell>
          <cell r="L21">
            <v>36.82</v>
          </cell>
          <cell r="M21">
            <v>20.059999999999999</v>
          </cell>
          <cell r="N21">
            <v>12.45</v>
          </cell>
          <cell r="O21">
            <v>2.83</v>
          </cell>
          <cell r="P21">
            <v>1.94</v>
          </cell>
          <cell r="Q21">
            <v>6.29</v>
          </cell>
          <cell r="R21">
            <v>18.3</v>
          </cell>
          <cell r="S21">
            <v>0.59</v>
          </cell>
          <cell r="T21">
            <v>326.26</v>
          </cell>
        </row>
        <row r="22">
          <cell r="F22" t="str">
            <v>ANT_CLI_TOT.STO</v>
          </cell>
          <cell r="G22">
            <v>4.9000000000000004</v>
          </cell>
          <cell r="I22">
            <v>150.31</v>
          </cell>
          <cell r="K22">
            <v>4.9000000000000004</v>
          </cell>
          <cell r="T22">
            <v>150.31</v>
          </cell>
        </row>
        <row r="23">
          <cell r="F23" t="str">
            <v>ANT_CLI_TZ</v>
          </cell>
          <cell r="G23">
            <v>4.9000000000000004</v>
          </cell>
          <cell r="I23">
            <v>150.31</v>
          </cell>
          <cell r="K23">
            <v>4.9000000000000004</v>
          </cell>
          <cell r="T23">
            <v>150.31</v>
          </cell>
        </row>
        <row r="24">
          <cell r="F24" t="str">
            <v>ANT_CLI_TZ.APE</v>
          </cell>
          <cell r="G24">
            <v>4.9000000000000004</v>
          </cell>
          <cell r="I24">
            <v>150.31</v>
          </cell>
          <cell r="K24">
            <v>4.9000000000000004</v>
          </cell>
          <cell r="T24">
            <v>150.31</v>
          </cell>
        </row>
        <row r="25">
          <cell r="F25" t="str">
            <v>ANT_CLI_TZ.CHI</v>
          </cell>
          <cell r="G25">
            <v>4.9000000000000004</v>
          </cell>
          <cell r="I25">
            <v>150.31</v>
          </cell>
          <cell r="K25">
            <v>4.9000000000000004</v>
          </cell>
          <cell r="T25">
            <v>150.31</v>
          </cell>
        </row>
        <row r="26">
          <cell r="F26" t="str">
            <v>ANT_CLI_TZ.STO</v>
          </cell>
          <cell r="G26">
            <v>4.9000000000000004</v>
          </cell>
          <cell r="I26">
            <v>150.31</v>
          </cell>
          <cell r="K26">
            <v>4.9000000000000004</v>
          </cell>
          <cell r="T26">
            <v>150.31</v>
          </cell>
        </row>
        <row r="27">
          <cell r="F27" t="str">
            <v>ATT_COR</v>
          </cell>
          <cell r="G27">
            <v>1161.25</v>
          </cell>
          <cell r="H27">
            <v>139.83000000000001</v>
          </cell>
          <cell r="I27">
            <v>150.31</v>
          </cell>
          <cell r="J27">
            <v>55.36</v>
          </cell>
          <cell r="K27">
            <v>1356.44</v>
          </cell>
          <cell r="T27">
            <v>150.31</v>
          </cell>
        </row>
        <row r="28">
          <cell r="F28" t="str">
            <v>ATT_DIV_TOT</v>
          </cell>
          <cell r="G28">
            <v>259.37</v>
          </cell>
          <cell r="H28">
            <v>13.69</v>
          </cell>
          <cell r="I28">
            <v>150.31</v>
          </cell>
          <cell r="J28">
            <v>4.9000000000000004</v>
          </cell>
          <cell r="K28">
            <v>289.29000000000002</v>
          </cell>
          <cell r="T28">
            <v>155.21</v>
          </cell>
        </row>
        <row r="29">
          <cell r="F29" t="str">
            <v>ATT_DIV_TOT.APE</v>
          </cell>
          <cell r="G29">
            <v>140.97999999999999</v>
          </cell>
          <cell r="H29">
            <v>46.87</v>
          </cell>
          <cell r="I29">
            <v>69.37</v>
          </cell>
          <cell r="J29">
            <v>4.9000000000000004</v>
          </cell>
          <cell r="K29">
            <v>273.33</v>
          </cell>
          <cell r="T29">
            <v>4.9000000000000004</v>
          </cell>
        </row>
        <row r="30">
          <cell r="F30" t="str">
            <v>ATT_DIV_TOT.CHI</v>
          </cell>
          <cell r="G30">
            <v>259.37</v>
          </cell>
          <cell r="H30">
            <v>13.69</v>
          </cell>
          <cell r="I30">
            <v>150.31</v>
          </cell>
          <cell r="J30">
            <v>4.9000000000000004</v>
          </cell>
          <cell r="K30">
            <v>289.29000000000002</v>
          </cell>
          <cell r="T30">
            <v>155.21</v>
          </cell>
        </row>
        <row r="31">
          <cell r="F31" t="str">
            <v>ATT_DIV_TOT.MOV</v>
          </cell>
          <cell r="G31">
            <v>118.39</v>
          </cell>
          <cell r="H31">
            <v>-33.18</v>
          </cell>
          <cell r="I31">
            <v>150.31</v>
          </cell>
          <cell r="J31">
            <v>0.12</v>
          </cell>
          <cell r="K31">
            <v>15.96</v>
          </cell>
          <cell r="T31">
            <v>150.31</v>
          </cell>
        </row>
        <row r="32">
          <cell r="F32" t="str">
            <v>ATT_DIV_TOT.STO</v>
          </cell>
          <cell r="G32">
            <v>259.37</v>
          </cell>
          <cell r="H32">
            <v>13.69</v>
          </cell>
          <cell r="I32">
            <v>150.31</v>
          </cell>
          <cell r="J32">
            <v>4.9000000000000004</v>
          </cell>
          <cell r="K32">
            <v>289.29000000000002</v>
          </cell>
          <cell r="T32">
            <v>155.21</v>
          </cell>
        </row>
        <row r="33">
          <cell r="F33" t="str">
            <v>ATTCOR_EB</v>
          </cell>
          <cell r="G33">
            <v>1161.25</v>
          </cell>
          <cell r="H33">
            <v>139.83000000000001</v>
          </cell>
          <cell r="J33">
            <v>55.36</v>
          </cell>
          <cell r="K33">
            <v>1356.44</v>
          </cell>
          <cell r="T33">
            <v>4.9000000000000004</v>
          </cell>
        </row>
        <row r="34">
          <cell r="F34" t="str">
            <v>ATTDIVTOT_EB</v>
          </cell>
          <cell r="G34">
            <v>259.37</v>
          </cell>
          <cell r="H34">
            <v>13.69</v>
          </cell>
          <cell r="J34">
            <v>16.23</v>
          </cell>
          <cell r="K34">
            <v>289.29000000000002</v>
          </cell>
          <cell r="T34">
            <v>4.9000000000000004</v>
          </cell>
        </row>
        <row r="35">
          <cell r="F35" t="str">
            <v>AUT</v>
          </cell>
          <cell r="G35">
            <v>483.16</v>
          </cell>
          <cell r="H35">
            <v>85.98</v>
          </cell>
          <cell r="I35">
            <v>49.64</v>
          </cell>
          <cell r="J35">
            <v>4.9000000000000004</v>
          </cell>
          <cell r="K35">
            <v>639.29999999999995</v>
          </cell>
          <cell r="T35">
            <v>4.9000000000000004</v>
          </cell>
        </row>
        <row r="36">
          <cell r="F36" t="str">
            <v>AUT_EB</v>
          </cell>
          <cell r="G36">
            <v>483.16</v>
          </cell>
          <cell r="H36">
            <v>85.98</v>
          </cell>
          <cell r="I36">
            <v>49.64</v>
          </cell>
          <cell r="J36">
            <v>4.9000000000000004</v>
          </cell>
          <cell r="K36">
            <v>639.29999999999995</v>
          </cell>
          <cell r="T36">
            <v>4.9000000000000004</v>
          </cell>
        </row>
        <row r="37">
          <cell r="F37" t="str">
            <v>BSN_ELETTR</v>
          </cell>
          <cell r="G37">
            <v>1988.41</v>
          </cell>
          <cell r="H37">
            <v>153.26</v>
          </cell>
          <cell r="I37">
            <v>217.27</v>
          </cell>
          <cell r="J37">
            <v>97.83</v>
          </cell>
          <cell r="K37">
            <v>2456.77</v>
          </cell>
          <cell r="L37">
            <v>139.83000000000001</v>
          </cell>
          <cell r="N37">
            <v>55.36</v>
          </cell>
          <cell r="O37">
            <v>54.89</v>
          </cell>
          <cell r="P37">
            <v>33.18</v>
          </cell>
          <cell r="R37">
            <v>260.77</v>
          </cell>
          <cell r="S37">
            <v>15.79</v>
          </cell>
          <cell r="T37">
            <v>2783.45</v>
          </cell>
        </row>
        <row r="38">
          <cell r="F38" t="str">
            <v>BSN_ELETTR_EB</v>
          </cell>
          <cell r="G38">
            <v>1988.41</v>
          </cell>
          <cell r="H38">
            <v>153.26</v>
          </cell>
          <cell r="I38">
            <v>217.27</v>
          </cell>
          <cell r="J38">
            <v>97.83</v>
          </cell>
          <cell r="K38">
            <v>2456.77</v>
          </cell>
          <cell r="L38">
            <v>13.69</v>
          </cell>
          <cell r="N38">
            <v>16.23</v>
          </cell>
          <cell r="O38">
            <v>45.85</v>
          </cell>
          <cell r="P38">
            <v>25.43</v>
          </cell>
          <cell r="R38">
            <v>63.32</v>
          </cell>
          <cell r="S38">
            <v>0.22</v>
          </cell>
          <cell r="T38">
            <v>521.41</v>
          </cell>
        </row>
        <row r="39">
          <cell r="F39" t="str">
            <v>C_DIR_TOT</v>
          </cell>
          <cell r="G39">
            <v>5.48</v>
          </cell>
          <cell r="H39">
            <v>0.82</v>
          </cell>
          <cell r="I39">
            <v>70.25</v>
          </cell>
          <cell r="J39">
            <v>140.97999999999999</v>
          </cell>
          <cell r="K39">
            <v>47.47</v>
          </cell>
          <cell r="L39">
            <v>46.87</v>
          </cell>
          <cell r="M39">
            <v>69.37</v>
          </cell>
          <cell r="N39">
            <v>16.11</v>
          </cell>
          <cell r="O39">
            <v>46.13</v>
          </cell>
          <cell r="T39">
            <v>437.5</v>
          </cell>
        </row>
        <row r="40">
          <cell r="F40" t="str">
            <v>C_GOV</v>
          </cell>
          <cell r="G40">
            <v>225.38</v>
          </cell>
          <cell r="H40">
            <v>39.229999999999997</v>
          </cell>
          <cell r="I40">
            <v>24.74</v>
          </cell>
          <cell r="J40">
            <v>23.66</v>
          </cell>
          <cell r="K40">
            <v>313.01</v>
          </cell>
          <cell r="L40">
            <v>13.69</v>
          </cell>
          <cell r="N40">
            <v>16.23</v>
          </cell>
          <cell r="O40">
            <v>45.85</v>
          </cell>
          <cell r="P40">
            <v>25.43</v>
          </cell>
          <cell r="R40">
            <v>63.32</v>
          </cell>
          <cell r="S40">
            <v>0.22</v>
          </cell>
          <cell r="T40">
            <v>521.41</v>
          </cell>
        </row>
        <row r="41">
          <cell r="F41" t="str">
            <v>C_IMP_TOT</v>
          </cell>
          <cell r="G41">
            <v>61.54</v>
          </cell>
          <cell r="H41">
            <v>11.59</v>
          </cell>
          <cell r="I41">
            <v>7.67</v>
          </cell>
          <cell r="J41">
            <v>6.58</v>
          </cell>
          <cell r="K41">
            <v>87.38</v>
          </cell>
          <cell r="L41">
            <v>-33.18</v>
          </cell>
          <cell r="M41">
            <v>-69.37</v>
          </cell>
          <cell r="N41">
            <v>0.12</v>
          </cell>
          <cell r="O41">
            <v>-0.28000000000000003</v>
          </cell>
          <cell r="P41">
            <v>25.43</v>
          </cell>
          <cell r="R41">
            <v>63.32</v>
          </cell>
          <cell r="S41">
            <v>0.22</v>
          </cell>
          <cell r="T41">
            <v>83.91</v>
          </cell>
        </row>
        <row r="42">
          <cell r="F42" t="str">
            <v>C_ONEN_GR_TOT</v>
          </cell>
          <cell r="G42">
            <v>1.23</v>
          </cell>
          <cell r="H42">
            <v>0.21</v>
          </cell>
          <cell r="I42">
            <v>0.15</v>
          </cell>
          <cell r="J42">
            <v>0.11</v>
          </cell>
          <cell r="K42">
            <v>1.7</v>
          </cell>
          <cell r="L42">
            <v>13.69</v>
          </cell>
          <cell r="N42">
            <v>16.23</v>
          </cell>
          <cell r="O42">
            <v>45.85</v>
          </cell>
          <cell r="P42">
            <v>25.43</v>
          </cell>
          <cell r="R42">
            <v>63.32</v>
          </cell>
          <cell r="S42">
            <v>0.22</v>
          </cell>
          <cell r="T42">
            <v>521.41</v>
          </cell>
        </row>
        <row r="43">
          <cell r="F43" t="str">
            <v>C_ONEN_GR_TOT.EN_DISTR</v>
          </cell>
          <cell r="G43">
            <v>1.23</v>
          </cell>
          <cell r="H43">
            <v>0.21</v>
          </cell>
          <cell r="I43">
            <v>0.15</v>
          </cell>
          <cell r="J43">
            <v>0.11</v>
          </cell>
          <cell r="K43">
            <v>1.7</v>
          </cell>
          <cell r="L43">
            <v>139.83000000000001</v>
          </cell>
          <cell r="N43">
            <v>55.36</v>
          </cell>
          <cell r="O43">
            <v>54.89</v>
          </cell>
          <cell r="P43">
            <v>33.18</v>
          </cell>
          <cell r="R43">
            <v>260.77</v>
          </cell>
          <cell r="S43">
            <v>15.79</v>
          </cell>
          <cell r="T43">
            <v>2783.45</v>
          </cell>
        </row>
        <row r="44">
          <cell r="F44" t="str">
            <v>C_OPE_TOT</v>
          </cell>
          <cell r="G44">
            <v>45.09</v>
          </cell>
          <cell r="H44">
            <v>11.68</v>
          </cell>
          <cell r="I44">
            <v>6.06</v>
          </cell>
          <cell r="J44">
            <v>5.21</v>
          </cell>
          <cell r="K44">
            <v>68.040000000000006</v>
          </cell>
          <cell r="L44">
            <v>13.69</v>
          </cell>
          <cell r="N44">
            <v>16.23</v>
          </cell>
          <cell r="O44">
            <v>45.85</v>
          </cell>
          <cell r="P44">
            <v>25.43</v>
          </cell>
          <cell r="R44">
            <v>63.32</v>
          </cell>
          <cell r="S44">
            <v>0.22</v>
          </cell>
          <cell r="T44">
            <v>521.41</v>
          </cell>
        </row>
        <row r="45">
          <cell r="F45" t="str">
            <v>C_QUA_TOT</v>
          </cell>
          <cell r="G45">
            <v>13.35</v>
          </cell>
          <cell r="H45">
            <v>3.12</v>
          </cell>
          <cell r="I45">
            <v>1.07</v>
          </cell>
          <cell r="J45">
            <v>0.91</v>
          </cell>
          <cell r="K45">
            <v>18.45</v>
          </cell>
          <cell r="L45">
            <v>85.98</v>
          </cell>
          <cell r="M45">
            <v>49.64</v>
          </cell>
          <cell r="N45">
            <v>20.52</v>
          </cell>
          <cell r="O45">
            <v>9.5299999999999994</v>
          </cell>
          <cell r="P45">
            <v>4.9000000000000004</v>
          </cell>
          <cell r="Q45">
            <v>-1.95</v>
          </cell>
          <cell r="R45">
            <v>44.82</v>
          </cell>
          <cell r="S45">
            <v>10.87</v>
          </cell>
          <cell r="T45">
            <v>711.79</v>
          </cell>
        </row>
        <row r="46">
          <cell r="F46" t="str">
            <v>CACC_FDCONTENZ</v>
          </cell>
          <cell r="G46">
            <v>2.73</v>
          </cell>
          <cell r="H46">
            <v>-1.54</v>
          </cell>
          <cell r="I46">
            <v>0.17</v>
          </cell>
          <cell r="J46">
            <v>483.16</v>
          </cell>
          <cell r="K46">
            <v>2.9</v>
          </cell>
          <cell r="L46">
            <v>85.98</v>
          </cell>
          <cell r="M46">
            <v>49.64</v>
          </cell>
          <cell r="N46">
            <v>20.52</v>
          </cell>
          <cell r="O46">
            <v>9.5299999999999994</v>
          </cell>
          <cell r="P46">
            <v>4.9000000000000004</v>
          </cell>
          <cell r="Q46">
            <v>-1.95</v>
          </cell>
          <cell r="R46">
            <v>44.82</v>
          </cell>
          <cell r="S46">
            <v>10.87</v>
          </cell>
          <cell r="T46">
            <v>711.79</v>
          </cell>
        </row>
        <row r="47">
          <cell r="F47" t="str">
            <v>CACC_FDCONTENZ.02</v>
          </cell>
          <cell r="G47">
            <v>2.06</v>
          </cell>
          <cell r="I47">
            <v>0.17</v>
          </cell>
          <cell r="K47">
            <v>2.23</v>
          </cell>
          <cell r="T47">
            <v>515.95000000000005</v>
          </cell>
        </row>
        <row r="48">
          <cell r="F48" t="str">
            <v>CACC_FDCONTENZ.03</v>
          </cell>
          <cell r="G48">
            <v>0.67</v>
          </cell>
          <cell r="K48">
            <v>0.67</v>
          </cell>
          <cell r="T48">
            <v>515.95000000000005</v>
          </cell>
        </row>
        <row r="49">
          <cell r="F49" t="str">
            <v>CACC_FDPIA_GR</v>
          </cell>
          <cell r="G49">
            <v>1.1100000000000001</v>
          </cell>
          <cell r="H49">
            <v>0.05</v>
          </cell>
          <cell r="K49">
            <v>1.1599999999999999</v>
          </cell>
          <cell r="T49">
            <v>441.03</v>
          </cell>
        </row>
        <row r="50">
          <cell r="F50" t="str">
            <v>CACC_FDPIA_GR.CORPORATE</v>
          </cell>
          <cell r="G50">
            <v>1.1100000000000001</v>
          </cell>
          <cell r="H50">
            <v>0.33</v>
          </cell>
          <cell r="I50">
            <v>0.45</v>
          </cell>
          <cell r="J50">
            <v>1988.41</v>
          </cell>
          <cell r="K50">
            <v>479.01</v>
          </cell>
          <cell r="L50">
            <v>153.26</v>
          </cell>
          <cell r="M50">
            <v>217.27</v>
          </cell>
          <cell r="N50">
            <v>97.83</v>
          </cell>
          <cell r="O50">
            <v>17.38</v>
          </cell>
          <cell r="P50">
            <v>9.92</v>
          </cell>
          <cell r="R50">
            <v>163.05000000000001</v>
          </cell>
          <cell r="T50">
            <v>3126.91</v>
          </cell>
        </row>
        <row r="51">
          <cell r="F51" t="str">
            <v>CAE_TOT</v>
          </cell>
          <cell r="H51">
            <v>0.33</v>
          </cell>
          <cell r="I51">
            <v>3.62</v>
          </cell>
          <cell r="J51">
            <v>1.78</v>
          </cell>
          <cell r="K51">
            <v>5.4</v>
          </cell>
          <cell r="L51">
            <v>153.26</v>
          </cell>
          <cell r="M51">
            <v>217.27</v>
          </cell>
          <cell r="N51">
            <v>97.83</v>
          </cell>
          <cell r="O51">
            <v>17.38</v>
          </cell>
          <cell r="P51">
            <v>9.92</v>
          </cell>
          <cell r="R51">
            <v>163.05000000000001</v>
          </cell>
          <cell r="T51">
            <v>3126.91</v>
          </cell>
        </row>
        <row r="52">
          <cell r="F52" t="str">
            <v>CAETOT_EB</v>
          </cell>
          <cell r="G52">
            <v>0.03</v>
          </cell>
          <cell r="H52">
            <v>0.01</v>
          </cell>
          <cell r="I52">
            <v>3.62</v>
          </cell>
          <cell r="J52">
            <v>1.78</v>
          </cell>
          <cell r="K52">
            <v>5.4</v>
          </cell>
          <cell r="L52">
            <v>0.82</v>
          </cell>
          <cell r="M52">
            <v>0.69</v>
          </cell>
          <cell r="N52">
            <v>0.18</v>
          </cell>
          <cell r="O52">
            <v>3.17</v>
          </cell>
          <cell r="P52">
            <v>1.1599999999999999</v>
          </cell>
          <cell r="T52">
            <v>12.8</v>
          </cell>
        </row>
        <row r="53">
          <cell r="F53" t="str">
            <v>CAFM_TOT</v>
          </cell>
          <cell r="G53">
            <v>15.2</v>
          </cell>
          <cell r="H53">
            <v>2.57</v>
          </cell>
          <cell r="I53">
            <v>1.46</v>
          </cell>
          <cell r="J53">
            <v>3.64</v>
          </cell>
          <cell r="K53">
            <v>20.3</v>
          </cell>
          <cell r="L53">
            <v>39.229999999999997</v>
          </cell>
          <cell r="M53">
            <v>24.74</v>
          </cell>
          <cell r="N53">
            <v>23.66</v>
          </cell>
          <cell r="O53">
            <v>7.31</v>
          </cell>
          <cell r="P53">
            <v>3.22</v>
          </cell>
          <cell r="Q53">
            <v>0.05</v>
          </cell>
          <cell r="R53">
            <v>22.92</v>
          </cell>
          <cell r="S53">
            <v>19.2</v>
          </cell>
          <cell r="T53">
            <v>391.8</v>
          </cell>
        </row>
        <row r="54">
          <cell r="F54" t="str">
            <v>CAFM_TOT.ESERCIZIO</v>
          </cell>
          <cell r="G54">
            <v>15.2</v>
          </cell>
          <cell r="H54">
            <v>0.06</v>
          </cell>
          <cell r="I54">
            <v>1.46</v>
          </cell>
          <cell r="J54">
            <v>3.64</v>
          </cell>
          <cell r="K54">
            <v>20.3</v>
          </cell>
          <cell r="L54">
            <v>11.59</v>
          </cell>
          <cell r="M54">
            <v>7.67</v>
          </cell>
          <cell r="N54">
            <v>6.58</v>
          </cell>
          <cell r="R54">
            <v>12.19</v>
          </cell>
          <cell r="S54">
            <v>1.02</v>
          </cell>
          <cell r="T54">
            <v>103.39</v>
          </cell>
        </row>
        <row r="55">
          <cell r="F55" t="str">
            <v>CAFM_TZ</v>
          </cell>
          <cell r="G55">
            <v>15.2</v>
          </cell>
          <cell r="I55">
            <v>1.46</v>
          </cell>
          <cell r="J55">
            <v>1.23</v>
          </cell>
          <cell r="K55">
            <v>0.01</v>
          </cell>
          <cell r="L55">
            <v>0.21</v>
          </cell>
          <cell r="M55">
            <v>0.15</v>
          </cell>
          <cell r="N55">
            <v>0.11</v>
          </cell>
          <cell r="T55">
            <v>1.71</v>
          </cell>
        </row>
        <row r="56">
          <cell r="F56" t="str">
            <v>CAFM_TZ.ESERCIZIO</v>
          </cell>
          <cell r="G56">
            <v>15.2</v>
          </cell>
          <cell r="I56">
            <v>1.46</v>
          </cell>
          <cell r="J56">
            <v>1.23</v>
          </cell>
          <cell r="K56">
            <v>0.01</v>
          </cell>
          <cell r="L56">
            <v>0.21</v>
          </cell>
          <cell r="M56">
            <v>0.15</v>
          </cell>
          <cell r="N56">
            <v>0.11</v>
          </cell>
          <cell r="T56">
            <v>1.71</v>
          </cell>
        </row>
        <row r="57">
          <cell r="F57" t="str">
            <v>CALTRI_ACC</v>
          </cell>
          <cell r="G57">
            <v>3.84</v>
          </cell>
          <cell r="H57">
            <v>0.05</v>
          </cell>
          <cell r="I57">
            <v>0.17</v>
          </cell>
          <cell r="J57">
            <v>45.09</v>
          </cell>
          <cell r="K57">
            <v>4.0599999999999996</v>
          </cell>
          <cell r="L57">
            <v>11.68</v>
          </cell>
          <cell r="M57">
            <v>6.06</v>
          </cell>
          <cell r="N57">
            <v>5.21</v>
          </cell>
          <cell r="S57">
            <v>3.28</v>
          </cell>
          <cell r="T57">
            <v>71.430000000000007</v>
          </cell>
        </row>
        <row r="58">
          <cell r="F58" t="str">
            <v>CAM_MA</v>
          </cell>
          <cell r="G58">
            <v>0.12</v>
          </cell>
          <cell r="H58">
            <v>0.02</v>
          </cell>
          <cell r="I58">
            <v>0.01</v>
          </cell>
          <cell r="J58">
            <v>13.35</v>
          </cell>
          <cell r="K58">
            <v>0.01</v>
          </cell>
          <cell r="L58">
            <v>3.12</v>
          </cell>
          <cell r="M58">
            <v>1.07</v>
          </cell>
          <cell r="N58">
            <v>0.91</v>
          </cell>
          <cell r="S58">
            <v>0.06</v>
          </cell>
          <cell r="T58">
            <v>21.26</v>
          </cell>
        </row>
        <row r="59">
          <cell r="F59" t="str">
            <v>CAM_MA.ESERCIZIO</v>
          </cell>
          <cell r="I59">
            <v>0.01</v>
          </cell>
          <cell r="J59">
            <v>2.73</v>
          </cell>
          <cell r="K59">
            <v>0.01</v>
          </cell>
          <cell r="M59">
            <v>0.17</v>
          </cell>
          <cell r="O59">
            <v>-0.11</v>
          </cell>
          <cell r="T59">
            <v>2.79</v>
          </cell>
        </row>
        <row r="60">
          <cell r="F60" t="str">
            <v>CAMM_ACC_TOT</v>
          </cell>
          <cell r="G60">
            <v>230.08</v>
          </cell>
          <cell r="H60">
            <v>36.869999999999997</v>
          </cell>
          <cell r="I60">
            <v>20.23</v>
          </cell>
          <cell r="J60">
            <v>2.06</v>
          </cell>
          <cell r="K60">
            <v>299.63</v>
          </cell>
          <cell r="M60">
            <v>0.17</v>
          </cell>
          <cell r="T60">
            <v>2.23</v>
          </cell>
        </row>
        <row r="61">
          <cell r="F61" t="str">
            <v>CAMM_AGG</v>
          </cell>
          <cell r="G61">
            <v>29.66</v>
          </cell>
          <cell r="H61">
            <v>11.5</v>
          </cell>
          <cell r="I61">
            <v>6.95</v>
          </cell>
          <cell r="J61">
            <v>0.67</v>
          </cell>
          <cell r="K61">
            <v>53.15</v>
          </cell>
          <cell r="T61">
            <v>0.67</v>
          </cell>
        </row>
        <row r="62">
          <cell r="F62" t="str">
            <v>CAMM_AGG.ECCED</v>
          </cell>
          <cell r="G62">
            <v>33.479999999999997</v>
          </cell>
          <cell r="H62">
            <v>6.88</v>
          </cell>
          <cell r="I62">
            <v>4.2300000000000004</v>
          </cell>
          <cell r="J62">
            <v>1.1100000000000001</v>
          </cell>
          <cell r="K62">
            <v>47.5</v>
          </cell>
          <cell r="L62">
            <v>0.05</v>
          </cell>
          <cell r="T62">
            <v>1.1599999999999999</v>
          </cell>
        </row>
        <row r="63">
          <cell r="F63" t="str">
            <v>CAMM_AGG.FPE</v>
          </cell>
          <cell r="G63">
            <v>-3.82</v>
          </cell>
          <cell r="H63">
            <v>4.62</v>
          </cell>
          <cell r="I63">
            <v>2.72</v>
          </cell>
          <cell r="J63">
            <v>1.1100000000000001</v>
          </cell>
          <cell r="K63">
            <v>5.65</v>
          </cell>
          <cell r="L63">
            <v>0.05</v>
          </cell>
          <cell r="T63">
            <v>1.1599999999999999</v>
          </cell>
        </row>
        <row r="64">
          <cell r="F64" t="str">
            <v>CAMM_TOT</v>
          </cell>
          <cell r="G64">
            <v>226.24</v>
          </cell>
          <cell r="H64">
            <v>36.82</v>
          </cell>
          <cell r="I64">
            <v>20.059999999999999</v>
          </cell>
          <cell r="J64">
            <v>12.45</v>
          </cell>
          <cell r="K64">
            <v>302.54000000000002</v>
          </cell>
          <cell r="O64">
            <v>0.15</v>
          </cell>
          <cell r="T64">
            <v>302.69</v>
          </cell>
        </row>
        <row r="65">
          <cell r="F65" t="str">
            <v>CAMMACCTOT_EB</v>
          </cell>
          <cell r="G65">
            <v>230.08</v>
          </cell>
          <cell r="H65">
            <v>36.869999999999997</v>
          </cell>
          <cell r="I65">
            <v>20.23</v>
          </cell>
          <cell r="J65">
            <v>12.45</v>
          </cell>
          <cell r="K65">
            <v>302.54000000000002</v>
          </cell>
          <cell r="T65">
            <v>302.54000000000002</v>
          </cell>
        </row>
        <row r="66">
          <cell r="F66" t="str">
            <v>CAMMET_IMM</v>
          </cell>
          <cell r="G66">
            <v>0.11</v>
          </cell>
          <cell r="K66">
            <v>0.11</v>
          </cell>
          <cell r="O66">
            <v>0.15</v>
          </cell>
          <cell r="T66">
            <v>0.15</v>
          </cell>
        </row>
        <row r="67">
          <cell r="F67" t="str">
            <v>CAMMET_IMM_TOT</v>
          </cell>
          <cell r="G67">
            <v>3.93</v>
          </cell>
          <cell r="H67">
            <v>0.8</v>
          </cell>
          <cell r="I67">
            <v>0.48</v>
          </cell>
          <cell r="J67">
            <v>0.38</v>
          </cell>
          <cell r="K67">
            <v>468.48</v>
          </cell>
          <cell r="M67">
            <v>3.62</v>
          </cell>
          <cell r="N67">
            <v>1.78</v>
          </cell>
          <cell r="O67">
            <v>0.15</v>
          </cell>
          <cell r="P67">
            <v>1.3</v>
          </cell>
          <cell r="R67">
            <v>2.71</v>
          </cell>
          <cell r="T67">
            <v>478.04</v>
          </cell>
        </row>
        <row r="68">
          <cell r="F68" t="str">
            <v>CAMMET_MAT</v>
          </cell>
          <cell r="G68">
            <v>222.31</v>
          </cell>
          <cell r="H68">
            <v>36.020000000000003</v>
          </cell>
          <cell r="I68">
            <v>19.579999999999998</v>
          </cell>
          <cell r="J68">
            <v>12.07</v>
          </cell>
          <cell r="K68">
            <v>165.94</v>
          </cell>
          <cell r="P68">
            <v>1.3</v>
          </cell>
          <cell r="R68">
            <v>2.71</v>
          </cell>
          <cell r="T68">
            <v>169.95</v>
          </cell>
        </row>
        <row r="69">
          <cell r="F69" t="str">
            <v>CAMMET_MAT.MATERIALI</v>
          </cell>
          <cell r="G69">
            <v>222.31</v>
          </cell>
          <cell r="H69">
            <v>36.020000000000003</v>
          </cell>
          <cell r="I69">
            <v>19.579999999999998</v>
          </cell>
          <cell r="J69">
            <v>12.07</v>
          </cell>
          <cell r="K69">
            <v>30.23</v>
          </cell>
          <cell r="T69">
            <v>30.23</v>
          </cell>
        </row>
        <row r="70">
          <cell r="F70" t="str">
            <v>CAMMTOT_EB</v>
          </cell>
          <cell r="G70">
            <v>226.24</v>
          </cell>
          <cell r="H70">
            <v>36.82</v>
          </cell>
          <cell r="I70">
            <v>20.059999999999999</v>
          </cell>
          <cell r="J70">
            <v>12.45</v>
          </cell>
          <cell r="K70">
            <v>295.57</v>
          </cell>
          <cell r="P70">
            <v>1.3</v>
          </cell>
          <cell r="T70">
            <v>1.3</v>
          </cell>
        </row>
        <row r="71">
          <cell r="F71" t="str">
            <v>CANONI</v>
          </cell>
          <cell r="G71">
            <v>20.190000000000001</v>
          </cell>
          <cell r="H71">
            <v>5.03</v>
          </cell>
          <cell r="I71">
            <v>2.86</v>
          </cell>
          <cell r="J71">
            <v>0.39</v>
          </cell>
          <cell r="K71">
            <v>122.89</v>
          </cell>
          <cell r="T71">
            <v>122.89</v>
          </cell>
        </row>
        <row r="72">
          <cell r="F72" t="str">
            <v>CANONI.ESERCIZIO</v>
          </cell>
          <cell r="G72">
            <v>20.190000000000001</v>
          </cell>
          <cell r="H72">
            <v>5.03</v>
          </cell>
          <cell r="I72">
            <v>2.86</v>
          </cell>
          <cell r="J72">
            <v>0.39</v>
          </cell>
          <cell r="K72">
            <v>12.82</v>
          </cell>
          <cell r="T72">
            <v>12.82</v>
          </cell>
        </row>
        <row r="73">
          <cell r="F73" t="str">
            <v>CAP</v>
          </cell>
          <cell r="G73">
            <v>6341.3</v>
          </cell>
          <cell r="H73">
            <v>716.61</v>
          </cell>
          <cell r="I73">
            <v>0</v>
          </cell>
          <cell r="J73">
            <v>94.59</v>
          </cell>
          <cell r="K73">
            <v>302.54000000000002</v>
          </cell>
          <cell r="T73">
            <v>302.54000000000002</v>
          </cell>
        </row>
        <row r="74">
          <cell r="F74" t="str">
            <v>CAP.AM</v>
          </cell>
          <cell r="I74">
            <v>-102.74</v>
          </cell>
          <cell r="K74">
            <v>-102.74</v>
          </cell>
          <cell r="T74">
            <v>302.54000000000002</v>
          </cell>
        </row>
        <row r="75">
          <cell r="F75" t="str">
            <v>CAP.APE</v>
          </cell>
          <cell r="G75">
            <v>6360.11</v>
          </cell>
          <cell r="H75">
            <v>716.61</v>
          </cell>
          <cell r="I75">
            <v>102.74</v>
          </cell>
          <cell r="J75">
            <v>94.59</v>
          </cell>
          <cell r="K75">
            <v>468.48</v>
          </cell>
          <cell r="M75">
            <v>3.62</v>
          </cell>
          <cell r="N75">
            <v>1.78</v>
          </cell>
          <cell r="O75">
            <v>0.15</v>
          </cell>
          <cell r="P75">
            <v>1.3</v>
          </cell>
          <cell r="R75">
            <v>2.71</v>
          </cell>
          <cell r="T75">
            <v>478.04</v>
          </cell>
        </row>
        <row r="76">
          <cell r="F76" t="str">
            <v>CAP.CHI</v>
          </cell>
          <cell r="G76">
            <v>6341.3</v>
          </cell>
          <cell r="H76">
            <v>716.61</v>
          </cell>
          <cell r="I76">
            <v>0.03</v>
          </cell>
          <cell r="J76">
            <v>15.2</v>
          </cell>
          <cell r="K76">
            <v>0.15</v>
          </cell>
          <cell r="M76">
            <v>1.46</v>
          </cell>
          <cell r="N76">
            <v>3.64</v>
          </cell>
          <cell r="T76">
            <v>21.22</v>
          </cell>
        </row>
        <row r="77">
          <cell r="F77" t="str">
            <v>CAP.DECR</v>
          </cell>
          <cell r="G77">
            <v>-18.809999999999999</v>
          </cell>
          <cell r="I77">
            <v>0.03</v>
          </cell>
          <cell r="J77">
            <v>15.2</v>
          </cell>
          <cell r="K77">
            <v>-18.809999999999999</v>
          </cell>
          <cell r="M77">
            <v>1.46</v>
          </cell>
          <cell r="N77">
            <v>3.64</v>
          </cell>
          <cell r="T77">
            <v>21.22</v>
          </cell>
        </row>
        <row r="78">
          <cell r="F78" t="str">
            <v>CAP.STO</v>
          </cell>
          <cell r="G78">
            <v>6341.3</v>
          </cell>
          <cell r="H78">
            <v>716.61</v>
          </cell>
          <cell r="I78">
            <v>0.03</v>
          </cell>
          <cell r="J78">
            <v>15.2</v>
          </cell>
          <cell r="K78">
            <v>0.15</v>
          </cell>
          <cell r="M78">
            <v>1.46</v>
          </cell>
          <cell r="N78">
            <v>3.64</v>
          </cell>
          <cell r="T78">
            <v>21.22</v>
          </cell>
        </row>
        <row r="79">
          <cell r="F79" t="str">
            <v>CC_TOT</v>
          </cell>
          <cell r="G79">
            <v>964.38</v>
          </cell>
          <cell r="I79">
            <v>124.74</v>
          </cell>
          <cell r="J79">
            <v>45.18</v>
          </cell>
          <cell r="K79">
            <v>1134.3</v>
          </cell>
          <cell r="M79">
            <v>1.46</v>
          </cell>
          <cell r="N79">
            <v>3.64</v>
          </cell>
          <cell r="T79">
            <v>21.22</v>
          </cell>
        </row>
        <row r="80">
          <cell r="F80" t="str">
            <v>CCA_GR</v>
          </cell>
          <cell r="G80">
            <v>903.82</v>
          </cell>
          <cell r="I80">
            <v>142.06</v>
          </cell>
          <cell r="J80">
            <v>3.84</v>
          </cell>
          <cell r="K80">
            <v>1088.94</v>
          </cell>
          <cell r="L80">
            <v>0.05</v>
          </cell>
          <cell r="M80">
            <v>0.17</v>
          </cell>
          <cell r="O80">
            <v>-0.11</v>
          </cell>
          <cell r="T80">
            <v>3.95</v>
          </cell>
        </row>
        <row r="81">
          <cell r="F81" t="str">
            <v>CCA_GR.EN_FTL</v>
          </cell>
          <cell r="G81">
            <v>890.02</v>
          </cell>
          <cell r="I81">
            <v>141.63</v>
          </cell>
          <cell r="J81">
            <v>43.06</v>
          </cell>
          <cell r="K81">
            <v>0.15</v>
          </cell>
          <cell r="M81">
            <v>0.01</v>
          </cell>
          <cell r="T81">
            <v>0.9</v>
          </cell>
        </row>
        <row r="82">
          <cell r="F82" t="str">
            <v>CCA_GR.EN_PROD</v>
          </cell>
          <cell r="G82">
            <v>0.74</v>
          </cell>
          <cell r="I82">
            <v>0.43</v>
          </cell>
          <cell r="K82">
            <v>0.43</v>
          </cell>
          <cell r="M82">
            <v>0.01</v>
          </cell>
          <cell r="T82">
            <v>0.9</v>
          </cell>
        </row>
        <row r="83">
          <cell r="F83" t="str">
            <v>CCA_TOT</v>
          </cell>
          <cell r="G83">
            <v>946.53</v>
          </cell>
          <cell r="H83">
            <v>0.19</v>
          </cell>
          <cell r="I83">
            <v>143.15</v>
          </cell>
          <cell r="J83">
            <v>43.93</v>
          </cell>
          <cell r="K83">
            <v>1133.6099999999999</v>
          </cell>
          <cell r="L83">
            <v>36.869999999999997</v>
          </cell>
          <cell r="M83">
            <v>20.23</v>
          </cell>
          <cell r="N83">
            <v>12.45</v>
          </cell>
          <cell r="O83">
            <v>2.72</v>
          </cell>
          <cell r="P83">
            <v>1.94</v>
          </cell>
          <cell r="Q83">
            <v>6.29</v>
          </cell>
          <cell r="R83">
            <v>18.3</v>
          </cell>
          <cell r="S83">
            <v>0.59</v>
          </cell>
          <cell r="T83">
            <v>331.75</v>
          </cell>
        </row>
        <row r="84">
          <cell r="F84" t="str">
            <v>CCA_TZ</v>
          </cell>
          <cell r="G84">
            <v>42.71</v>
          </cell>
          <cell r="I84">
            <v>1.0900000000000001</v>
          </cell>
          <cell r="J84">
            <v>0.87</v>
          </cell>
          <cell r="K84">
            <v>44.67</v>
          </cell>
          <cell r="L84">
            <v>11.5</v>
          </cell>
          <cell r="M84">
            <v>6.95</v>
          </cell>
          <cell r="N84">
            <v>5.04</v>
          </cell>
          <cell r="T84">
            <v>54.05</v>
          </cell>
        </row>
        <row r="85">
          <cell r="F85" t="str">
            <v>CCC</v>
          </cell>
          <cell r="G85">
            <v>593.6</v>
          </cell>
          <cell r="I85">
            <v>51.23</v>
          </cell>
          <cell r="J85">
            <v>33.479999999999997</v>
          </cell>
          <cell r="K85">
            <v>678.48</v>
          </cell>
          <cell r="L85">
            <v>6.88</v>
          </cell>
          <cell r="M85">
            <v>4.2300000000000004</v>
          </cell>
          <cell r="N85">
            <v>2.91</v>
          </cell>
          <cell r="T85">
            <v>47.5</v>
          </cell>
        </row>
        <row r="86">
          <cell r="F86" t="str">
            <v>CCC.CARBONE</v>
          </cell>
          <cell r="G86">
            <v>127.37</v>
          </cell>
          <cell r="I86">
            <v>2.2599999999999998</v>
          </cell>
          <cell r="J86">
            <v>24</v>
          </cell>
          <cell r="K86">
            <v>153.63</v>
          </cell>
          <cell r="L86">
            <v>4.62</v>
          </cell>
          <cell r="M86">
            <v>2.72</v>
          </cell>
          <cell r="N86">
            <v>2.13</v>
          </cell>
          <cell r="T86">
            <v>6.55</v>
          </cell>
        </row>
        <row r="87">
          <cell r="F87" t="str">
            <v>CCC.GASOLIO</v>
          </cell>
          <cell r="G87">
            <v>6.86</v>
          </cell>
          <cell r="H87">
            <v>0.19</v>
          </cell>
          <cell r="I87">
            <v>0.15</v>
          </cell>
          <cell r="J87">
            <v>0.28000000000000003</v>
          </cell>
          <cell r="K87">
            <v>7.29</v>
          </cell>
          <cell r="Q87">
            <v>6.29</v>
          </cell>
          <cell r="T87">
            <v>6.48</v>
          </cell>
        </row>
        <row r="88">
          <cell r="F88" t="str">
            <v>CCC.METANO</v>
          </cell>
          <cell r="G88">
            <v>444.52</v>
          </cell>
          <cell r="H88">
            <v>0.19</v>
          </cell>
          <cell r="I88">
            <v>48.82</v>
          </cell>
          <cell r="J88">
            <v>9.3699999999999992</v>
          </cell>
          <cell r="K88">
            <v>502.71</v>
          </cell>
          <cell r="L88">
            <v>36.82</v>
          </cell>
          <cell r="M88">
            <v>20.059999999999999</v>
          </cell>
          <cell r="N88">
            <v>12.45</v>
          </cell>
          <cell r="O88">
            <v>2.83</v>
          </cell>
          <cell r="P88">
            <v>1.94</v>
          </cell>
          <cell r="Q88">
            <v>6.29</v>
          </cell>
          <cell r="R88">
            <v>18.3</v>
          </cell>
          <cell r="S88">
            <v>0.59</v>
          </cell>
          <cell r="T88">
            <v>326.26</v>
          </cell>
        </row>
        <row r="89">
          <cell r="F89" t="str">
            <v>CCC.ORIMULSION</v>
          </cell>
          <cell r="G89">
            <v>14.85</v>
          </cell>
          <cell r="H89">
            <v>0.19</v>
          </cell>
          <cell r="I89">
            <v>0.48</v>
          </cell>
          <cell r="J89">
            <v>230.08</v>
          </cell>
          <cell r="K89">
            <v>14.85</v>
          </cell>
          <cell r="L89">
            <v>36.869999999999997</v>
          </cell>
          <cell r="M89">
            <v>20.23</v>
          </cell>
          <cell r="N89">
            <v>12.45</v>
          </cell>
          <cell r="O89">
            <v>2.72</v>
          </cell>
          <cell r="P89">
            <v>1.94</v>
          </cell>
          <cell r="Q89">
            <v>6.29</v>
          </cell>
          <cell r="R89">
            <v>18.3</v>
          </cell>
          <cell r="S89">
            <v>0.59</v>
          </cell>
          <cell r="T89">
            <v>331.75</v>
          </cell>
        </row>
        <row r="90">
          <cell r="F90" t="str">
            <v>CCC_OLIO</v>
          </cell>
          <cell r="G90">
            <v>370.78</v>
          </cell>
          <cell r="I90">
            <v>73.36</v>
          </cell>
          <cell r="J90">
            <v>11.53</v>
          </cell>
          <cell r="K90">
            <v>455.67</v>
          </cell>
          <cell r="O90">
            <v>0.71</v>
          </cell>
          <cell r="P90">
            <v>0.66</v>
          </cell>
          <cell r="T90">
            <v>1.85</v>
          </cell>
        </row>
        <row r="91">
          <cell r="F91" t="str">
            <v>CCC_OLIO.OLIO_INF05</v>
          </cell>
          <cell r="G91">
            <v>139.08000000000001</v>
          </cell>
          <cell r="H91">
            <v>0.19</v>
          </cell>
          <cell r="I91">
            <v>0.51</v>
          </cell>
          <cell r="J91">
            <v>3.93</v>
          </cell>
          <cell r="K91">
            <v>139.59</v>
          </cell>
          <cell r="L91">
            <v>0.8</v>
          </cell>
          <cell r="M91">
            <v>0.48</v>
          </cell>
          <cell r="N91">
            <v>0.38</v>
          </cell>
          <cell r="O91">
            <v>0.71</v>
          </cell>
          <cell r="P91">
            <v>0.66</v>
          </cell>
          <cell r="Q91">
            <v>6.29</v>
          </cell>
          <cell r="T91">
            <v>13.88</v>
          </cell>
        </row>
        <row r="92">
          <cell r="F92" t="str">
            <v>CCC_OLIO.OLIO_SUP05</v>
          </cell>
          <cell r="G92">
            <v>231.7</v>
          </cell>
          <cell r="I92">
            <v>72.849999999999994</v>
          </cell>
          <cell r="J92">
            <v>11.53</v>
          </cell>
          <cell r="K92">
            <v>316.08</v>
          </cell>
          <cell r="L92">
            <v>36.020000000000003</v>
          </cell>
          <cell r="M92">
            <v>19.579999999999998</v>
          </cell>
          <cell r="N92">
            <v>12.07</v>
          </cell>
          <cell r="O92">
            <v>2.12</v>
          </cell>
          <cell r="P92">
            <v>1.28</v>
          </cell>
          <cell r="R92">
            <v>18.3</v>
          </cell>
          <cell r="S92">
            <v>0.59</v>
          </cell>
          <cell r="T92">
            <v>312.38</v>
          </cell>
        </row>
        <row r="93">
          <cell r="F93" t="str">
            <v>CCC_TOT</v>
          </cell>
          <cell r="G93">
            <v>964.38</v>
          </cell>
          <cell r="I93">
            <v>124.59</v>
          </cell>
          <cell r="J93">
            <v>45.18</v>
          </cell>
          <cell r="K93">
            <v>1134.1500000000001</v>
          </cell>
          <cell r="L93">
            <v>36.020000000000003</v>
          </cell>
          <cell r="M93">
            <v>19.579999999999998</v>
          </cell>
          <cell r="N93">
            <v>12.07</v>
          </cell>
          <cell r="O93">
            <v>2.12</v>
          </cell>
          <cell r="P93">
            <v>1.28</v>
          </cell>
          <cell r="R93">
            <v>18.3</v>
          </cell>
          <cell r="S93">
            <v>0.59</v>
          </cell>
          <cell r="T93">
            <v>312.38</v>
          </cell>
        </row>
        <row r="94">
          <cell r="F94" t="str">
            <v>CCM_TOT</v>
          </cell>
          <cell r="G94">
            <v>0.03</v>
          </cell>
          <cell r="H94">
            <v>0.19</v>
          </cell>
          <cell r="I94">
            <v>0.15</v>
          </cell>
          <cell r="J94">
            <v>226.24</v>
          </cell>
          <cell r="K94">
            <v>0.15</v>
          </cell>
          <cell r="L94">
            <v>36.82</v>
          </cell>
          <cell r="M94">
            <v>20.059999999999999</v>
          </cell>
          <cell r="N94">
            <v>12.45</v>
          </cell>
          <cell r="O94">
            <v>2.83</v>
          </cell>
          <cell r="P94">
            <v>1.94</v>
          </cell>
          <cell r="Q94">
            <v>6.29</v>
          </cell>
          <cell r="R94">
            <v>18.3</v>
          </cell>
          <cell r="S94">
            <v>0.59</v>
          </cell>
          <cell r="T94">
            <v>326.26</v>
          </cell>
        </row>
        <row r="95">
          <cell r="F95" t="str">
            <v>CCN</v>
          </cell>
          <cell r="G95">
            <v>-74.099999999999994</v>
          </cell>
          <cell r="H95">
            <v>-73.3</v>
          </cell>
          <cell r="J95">
            <v>22.28</v>
          </cell>
          <cell r="K95">
            <v>-125.12</v>
          </cell>
          <cell r="L95">
            <v>5.03</v>
          </cell>
          <cell r="M95">
            <v>2.86</v>
          </cell>
          <cell r="N95">
            <v>0.39</v>
          </cell>
          <cell r="O95">
            <v>1.27</v>
          </cell>
          <cell r="P95">
            <v>0.06</v>
          </cell>
          <cell r="T95">
            <v>29.8</v>
          </cell>
        </row>
        <row r="96">
          <cell r="F96" t="str">
            <v>CCN_EB</v>
          </cell>
          <cell r="G96">
            <v>-74.099999999999994</v>
          </cell>
          <cell r="H96">
            <v>-73.3</v>
          </cell>
          <cell r="J96">
            <v>22.28</v>
          </cell>
          <cell r="K96">
            <v>-125.12</v>
          </cell>
          <cell r="L96">
            <v>5.03</v>
          </cell>
          <cell r="M96">
            <v>2.86</v>
          </cell>
          <cell r="N96">
            <v>0.39</v>
          </cell>
          <cell r="O96">
            <v>1.27</v>
          </cell>
          <cell r="P96">
            <v>0.06</v>
          </cell>
          <cell r="T96">
            <v>29.8</v>
          </cell>
        </row>
        <row r="97">
          <cell r="F97" t="str">
            <v>CCOMB_DIV</v>
          </cell>
          <cell r="G97">
            <v>7.01</v>
          </cell>
          <cell r="H97">
            <v>24.5</v>
          </cell>
          <cell r="I97">
            <v>0.15</v>
          </cell>
          <cell r="J97">
            <v>6341.3</v>
          </cell>
          <cell r="K97">
            <v>0.15</v>
          </cell>
          <cell r="L97">
            <v>716.61</v>
          </cell>
          <cell r="M97">
            <v>0</v>
          </cell>
          <cell r="N97">
            <v>94.59</v>
          </cell>
          <cell r="O97">
            <v>135.68</v>
          </cell>
          <cell r="P97">
            <v>69.11</v>
          </cell>
          <cell r="Q97">
            <v>126.65</v>
          </cell>
          <cell r="R97">
            <v>1163.19</v>
          </cell>
          <cell r="S97">
            <v>9.1999999999999993</v>
          </cell>
          <cell r="T97">
            <v>8818.65</v>
          </cell>
        </row>
        <row r="98">
          <cell r="F98" t="str">
            <v>CCOMB_TOT</v>
          </cell>
          <cell r="G98">
            <v>964.38</v>
          </cell>
          <cell r="H98">
            <v>-0.71</v>
          </cell>
          <cell r="I98">
            <v>124.59</v>
          </cell>
          <cell r="J98">
            <v>45.18</v>
          </cell>
          <cell r="K98">
            <v>1134.1500000000001</v>
          </cell>
          <cell r="M98">
            <v>-102.74</v>
          </cell>
          <cell r="O98">
            <v>-3.01</v>
          </cell>
          <cell r="R98">
            <v>1163.19</v>
          </cell>
          <cell r="S98">
            <v>9.1999999999999993</v>
          </cell>
          <cell r="T98">
            <v>1065.93</v>
          </cell>
        </row>
        <row r="99">
          <cell r="F99" t="str">
            <v>CCOMBDIV_EB</v>
          </cell>
          <cell r="G99">
            <v>7.01</v>
          </cell>
          <cell r="H99">
            <v>25.21</v>
          </cell>
          <cell r="I99">
            <v>0.15</v>
          </cell>
          <cell r="J99">
            <v>6360.11</v>
          </cell>
          <cell r="K99">
            <v>0.15</v>
          </cell>
          <cell r="L99">
            <v>716.61</v>
          </cell>
          <cell r="M99">
            <v>102.74</v>
          </cell>
          <cell r="N99">
            <v>94.59</v>
          </cell>
          <cell r="O99">
            <v>138.69</v>
          </cell>
          <cell r="P99">
            <v>69.11</v>
          </cell>
          <cell r="Q99">
            <v>126.65</v>
          </cell>
          <cell r="T99">
            <v>7771.53</v>
          </cell>
        </row>
        <row r="100">
          <cell r="F100" t="str">
            <v>CCTOT_EB</v>
          </cell>
          <cell r="G100">
            <v>964.38</v>
          </cell>
          <cell r="H100">
            <v>24.5</v>
          </cell>
          <cell r="I100">
            <v>124.59</v>
          </cell>
          <cell r="J100">
            <v>45.18</v>
          </cell>
          <cell r="K100">
            <v>1134.1500000000001</v>
          </cell>
          <cell r="L100">
            <v>716.61</v>
          </cell>
          <cell r="M100">
            <v>0</v>
          </cell>
          <cell r="N100">
            <v>94.59</v>
          </cell>
          <cell r="O100">
            <v>135.68</v>
          </cell>
          <cell r="P100">
            <v>69.11</v>
          </cell>
          <cell r="Q100">
            <v>126.65</v>
          </cell>
          <cell r="R100">
            <v>1163.19</v>
          </cell>
          <cell r="S100">
            <v>9.1999999999999993</v>
          </cell>
          <cell r="T100">
            <v>8818.65</v>
          </cell>
        </row>
        <row r="101">
          <cell r="F101" t="str">
            <v>CDIV_ACC_TOT</v>
          </cell>
          <cell r="G101">
            <v>3.84</v>
          </cell>
          <cell r="H101">
            <v>0.05</v>
          </cell>
          <cell r="I101">
            <v>0.17</v>
          </cell>
          <cell r="J101">
            <v>-18.809999999999999</v>
          </cell>
          <cell r="K101">
            <v>4.0599999999999996</v>
          </cell>
          <cell r="T101">
            <v>-18.809999999999999</v>
          </cell>
        </row>
        <row r="102">
          <cell r="F102" t="str">
            <v>CDIVACCTOT_EB</v>
          </cell>
          <cell r="G102">
            <v>3.84</v>
          </cell>
          <cell r="H102">
            <v>0.05</v>
          </cell>
          <cell r="I102">
            <v>0.17</v>
          </cell>
          <cell r="J102">
            <v>6341.3</v>
          </cell>
          <cell r="K102">
            <v>4.0599999999999996</v>
          </cell>
          <cell r="L102">
            <v>716.61</v>
          </cell>
          <cell r="M102">
            <v>0</v>
          </cell>
          <cell r="N102">
            <v>94.59</v>
          </cell>
          <cell r="O102">
            <v>135.68</v>
          </cell>
          <cell r="P102">
            <v>69.11</v>
          </cell>
          <cell r="Q102">
            <v>126.65</v>
          </cell>
          <cell r="R102">
            <v>1163.19</v>
          </cell>
          <cell r="S102">
            <v>9.1999999999999993</v>
          </cell>
          <cell r="T102">
            <v>8818.65</v>
          </cell>
        </row>
        <row r="103">
          <cell r="F103" t="str">
            <v>CFFREE</v>
          </cell>
          <cell r="G103">
            <v>-1264.6199999999999</v>
          </cell>
          <cell r="H103">
            <v>79.400000000000006</v>
          </cell>
          <cell r="I103">
            <v>210.05</v>
          </cell>
          <cell r="J103">
            <v>-1.27</v>
          </cell>
          <cell r="K103">
            <v>-420.08</v>
          </cell>
          <cell r="T103">
            <v>210.05</v>
          </cell>
        </row>
        <row r="104">
          <cell r="F104" t="str">
            <v>CFFREE_EB</v>
          </cell>
          <cell r="G104">
            <v>-1264.6199999999999</v>
          </cell>
          <cell r="H104">
            <v>79.400000000000006</v>
          </cell>
          <cell r="I104">
            <v>210.05</v>
          </cell>
          <cell r="J104">
            <v>-1.27</v>
          </cell>
          <cell r="K104">
            <v>-420.08</v>
          </cell>
          <cell r="T104">
            <v>210.05</v>
          </cell>
        </row>
        <row r="105">
          <cell r="F105" t="str">
            <v>CFGEST_CORR</v>
          </cell>
          <cell r="G105">
            <v>-1032.5</v>
          </cell>
          <cell r="H105">
            <v>133.80000000000001</v>
          </cell>
          <cell r="I105">
            <v>778.37</v>
          </cell>
          <cell r="J105">
            <v>964.38</v>
          </cell>
          <cell r="K105">
            <v>-103.43</v>
          </cell>
          <cell r="M105">
            <v>124.74</v>
          </cell>
          <cell r="N105">
            <v>45.18</v>
          </cell>
          <cell r="R105">
            <v>60.57</v>
          </cell>
          <cell r="T105">
            <v>1194.8699999999999</v>
          </cell>
        </row>
        <row r="106">
          <cell r="F106" t="str">
            <v>CFGEST_CORR_EB</v>
          </cell>
          <cell r="G106">
            <v>-1032.5</v>
          </cell>
          <cell r="H106">
            <v>133.80000000000001</v>
          </cell>
          <cell r="I106">
            <v>778.37</v>
          </cell>
          <cell r="J106">
            <v>903.82</v>
          </cell>
          <cell r="K106">
            <v>-103.43</v>
          </cell>
          <cell r="M106">
            <v>142.06</v>
          </cell>
          <cell r="N106">
            <v>43.06</v>
          </cell>
          <cell r="T106">
            <v>1088.94</v>
          </cell>
        </row>
        <row r="107">
          <cell r="F107" t="str">
            <v>CFINDFIN</v>
          </cell>
          <cell r="G107">
            <v>1935.42</v>
          </cell>
          <cell r="H107">
            <v>214.87</v>
          </cell>
          <cell r="J107">
            <v>186.95</v>
          </cell>
          <cell r="K107">
            <v>2337.2399999999998</v>
          </cell>
          <cell r="M107">
            <v>141.63</v>
          </cell>
          <cell r="N107">
            <v>43.06</v>
          </cell>
          <cell r="T107">
            <v>1074.71</v>
          </cell>
        </row>
        <row r="108">
          <cell r="F108" t="str">
            <v>CFINDFIN_EB</v>
          </cell>
          <cell r="G108">
            <v>1935.42</v>
          </cell>
          <cell r="H108">
            <v>214.87</v>
          </cell>
          <cell r="J108">
            <v>186.95</v>
          </cell>
          <cell r="K108">
            <v>2337.2399999999998</v>
          </cell>
          <cell r="M108">
            <v>0.43</v>
          </cell>
          <cell r="T108">
            <v>0.43</v>
          </cell>
        </row>
        <row r="109">
          <cell r="F109" t="str">
            <v>CFINDINIZ</v>
          </cell>
          <cell r="G109">
            <v>2427.69</v>
          </cell>
          <cell r="H109">
            <v>287.77</v>
          </cell>
          <cell r="I109">
            <v>760.01</v>
          </cell>
          <cell r="J109">
            <v>946.53</v>
          </cell>
          <cell r="K109">
            <v>3659.34</v>
          </cell>
          <cell r="M109">
            <v>143.15</v>
          </cell>
          <cell r="N109">
            <v>43.93</v>
          </cell>
          <cell r="R109">
            <v>56.26</v>
          </cell>
          <cell r="T109">
            <v>1189.8699999999999</v>
          </cell>
        </row>
        <row r="110">
          <cell r="F110" t="str">
            <v>CFINDINIZ_EB</v>
          </cell>
          <cell r="G110">
            <v>2427.69</v>
          </cell>
          <cell r="H110">
            <v>287.77</v>
          </cell>
          <cell r="I110">
            <v>760.01</v>
          </cell>
          <cell r="J110">
            <v>42.71</v>
          </cell>
          <cell r="K110">
            <v>3659.34</v>
          </cell>
          <cell r="M110">
            <v>1.0900000000000001</v>
          </cell>
          <cell r="N110">
            <v>0.87</v>
          </cell>
          <cell r="R110">
            <v>56.26</v>
          </cell>
          <cell r="T110">
            <v>100.93</v>
          </cell>
        </row>
        <row r="111">
          <cell r="F111" t="str">
            <v>CFINV</v>
          </cell>
          <cell r="G111">
            <v>232.12</v>
          </cell>
          <cell r="H111">
            <v>54.4</v>
          </cell>
          <cell r="I111">
            <v>193.57</v>
          </cell>
          <cell r="J111">
            <v>18.170000000000002</v>
          </cell>
          <cell r="K111">
            <v>98.98</v>
          </cell>
          <cell r="T111">
            <v>292.55</v>
          </cell>
        </row>
        <row r="112">
          <cell r="F112" t="str">
            <v>CFINV_EB</v>
          </cell>
          <cell r="G112">
            <v>232.12</v>
          </cell>
          <cell r="H112">
            <v>54.4</v>
          </cell>
          <cell r="I112">
            <v>193.57</v>
          </cell>
          <cell r="J112">
            <v>18.170000000000002</v>
          </cell>
          <cell r="K112">
            <v>316.64999999999998</v>
          </cell>
          <cell r="T112">
            <v>193.57</v>
          </cell>
        </row>
        <row r="113">
          <cell r="F113" t="str">
            <v>CFM_TOT</v>
          </cell>
          <cell r="G113">
            <v>15.2</v>
          </cell>
          <cell r="H113">
            <v>1.96</v>
          </cell>
          <cell r="I113">
            <v>1.47</v>
          </cell>
          <cell r="J113">
            <v>3.38</v>
          </cell>
          <cell r="K113">
            <v>98.98</v>
          </cell>
          <cell r="T113">
            <v>98.98</v>
          </cell>
        </row>
        <row r="114">
          <cell r="F114" t="str">
            <v>CFM_TOT.ESERCIZIO</v>
          </cell>
          <cell r="G114">
            <v>15.2</v>
          </cell>
          <cell r="H114">
            <v>1.96</v>
          </cell>
          <cell r="I114">
            <v>1543.86</v>
          </cell>
          <cell r="J114">
            <v>3.38</v>
          </cell>
          <cell r="K114">
            <v>98.98</v>
          </cell>
          <cell r="T114">
            <v>1642.84</v>
          </cell>
        </row>
        <row r="115">
          <cell r="F115" t="str">
            <v>CFRETT</v>
          </cell>
          <cell r="G115">
            <v>-1784.06</v>
          </cell>
          <cell r="H115">
            <v>0.84</v>
          </cell>
          <cell r="I115">
            <v>1350.29</v>
          </cell>
          <cell r="K115">
            <v>-1783.22</v>
          </cell>
          <cell r="T115">
            <v>1350.29</v>
          </cell>
        </row>
        <row r="116">
          <cell r="F116" t="str">
            <v>CFVARINDEB</v>
          </cell>
          <cell r="G116">
            <v>-1291.79</v>
          </cell>
          <cell r="H116">
            <v>73.739999999999995</v>
          </cell>
          <cell r="I116">
            <v>760.01</v>
          </cell>
          <cell r="J116">
            <v>593.6</v>
          </cell>
          <cell r="K116">
            <v>-461.12</v>
          </cell>
          <cell r="M116">
            <v>51.23</v>
          </cell>
          <cell r="N116">
            <v>33.65</v>
          </cell>
          <cell r="R116">
            <v>60.57</v>
          </cell>
          <cell r="T116">
            <v>739.05</v>
          </cell>
        </row>
        <row r="117">
          <cell r="F117" t="str">
            <v>CFVARINDEB_EB</v>
          </cell>
          <cell r="G117">
            <v>-1291.79</v>
          </cell>
          <cell r="H117">
            <v>73.739999999999995</v>
          </cell>
          <cell r="I117">
            <v>760.01</v>
          </cell>
          <cell r="J117">
            <v>127.37</v>
          </cell>
          <cell r="K117">
            <v>-461.12</v>
          </cell>
          <cell r="M117">
            <v>2.2599999999999998</v>
          </cell>
          <cell r="N117">
            <v>24</v>
          </cell>
          <cell r="R117">
            <v>60.57</v>
          </cell>
          <cell r="T117">
            <v>214.2</v>
          </cell>
        </row>
        <row r="118">
          <cell r="F118" t="str">
            <v>CGOV_EB</v>
          </cell>
          <cell r="G118">
            <v>225.38</v>
          </cell>
          <cell r="H118">
            <v>39.229999999999997</v>
          </cell>
          <cell r="I118">
            <v>24.74</v>
          </cell>
          <cell r="J118">
            <v>6.86</v>
          </cell>
          <cell r="K118">
            <v>313.01</v>
          </cell>
          <cell r="M118">
            <v>0.15</v>
          </cell>
          <cell r="N118">
            <v>0.28000000000000003</v>
          </cell>
          <cell r="T118">
            <v>7.29</v>
          </cell>
        </row>
        <row r="119">
          <cell r="F119" t="str">
            <v>CI</v>
          </cell>
          <cell r="G119">
            <v>13598.91</v>
          </cell>
          <cell r="H119">
            <v>1803.02</v>
          </cell>
          <cell r="I119">
            <v>0</v>
          </cell>
          <cell r="J119">
            <v>444.52</v>
          </cell>
          <cell r="K119">
            <v>15973.4</v>
          </cell>
          <cell r="M119">
            <v>48.82</v>
          </cell>
          <cell r="N119">
            <v>9.3699999999999992</v>
          </cell>
          <cell r="T119">
            <v>502.71</v>
          </cell>
        </row>
        <row r="120">
          <cell r="F120" t="str">
            <v>CI_EB</v>
          </cell>
          <cell r="G120">
            <v>13598.91</v>
          </cell>
          <cell r="H120">
            <v>1803.02</v>
          </cell>
          <cell r="I120">
            <v>0</v>
          </cell>
          <cell r="J120">
            <v>14.85</v>
          </cell>
          <cell r="K120">
            <v>15973.4</v>
          </cell>
          <cell r="T120">
            <v>14.85</v>
          </cell>
        </row>
        <row r="121">
          <cell r="F121" t="str">
            <v>CIN</v>
          </cell>
          <cell r="G121">
            <v>11435.43</v>
          </cell>
          <cell r="H121">
            <v>1473.86</v>
          </cell>
          <cell r="I121">
            <v>0</v>
          </cell>
          <cell r="J121">
            <v>370.78</v>
          </cell>
          <cell r="K121">
            <v>13360.02</v>
          </cell>
          <cell r="M121">
            <v>73.36</v>
          </cell>
          <cell r="N121">
            <v>11.53</v>
          </cell>
          <cell r="T121">
            <v>455.67</v>
          </cell>
        </row>
        <row r="122">
          <cell r="F122" t="str">
            <v>CIN_EB</v>
          </cell>
          <cell r="G122">
            <v>11435.43</v>
          </cell>
          <cell r="H122">
            <v>1473.86</v>
          </cell>
          <cell r="I122">
            <v>0</v>
          </cell>
          <cell r="J122">
            <v>139.08000000000001</v>
          </cell>
          <cell r="K122">
            <v>13360.02</v>
          </cell>
          <cell r="M122">
            <v>0.51</v>
          </cell>
          <cell r="T122">
            <v>139.59</v>
          </cell>
        </row>
        <row r="123">
          <cell r="F123" t="str">
            <v>CIT_ES</v>
          </cell>
          <cell r="G123">
            <v>16.829999999999998</v>
          </cell>
          <cell r="H123">
            <v>0.93</v>
          </cell>
          <cell r="I123">
            <v>1.22</v>
          </cell>
          <cell r="J123">
            <v>231.7</v>
          </cell>
          <cell r="K123">
            <v>20.72</v>
          </cell>
          <cell r="M123">
            <v>72.849999999999994</v>
          </cell>
          <cell r="N123">
            <v>11.53</v>
          </cell>
          <cell r="T123">
            <v>316.08</v>
          </cell>
        </row>
        <row r="124">
          <cell r="F124" t="str">
            <v>CIT_TOT</v>
          </cell>
          <cell r="G124">
            <v>16.829999999999998</v>
          </cell>
          <cell r="H124">
            <v>0.93</v>
          </cell>
          <cell r="I124">
            <v>1.22</v>
          </cell>
          <cell r="J124">
            <v>964.38</v>
          </cell>
          <cell r="K124">
            <v>20.72</v>
          </cell>
          <cell r="M124">
            <v>124.59</v>
          </cell>
          <cell r="N124">
            <v>45.18</v>
          </cell>
          <cell r="R124">
            <v>60.57</v>
          </cell>
          <cell r="T124">
            <v>1194.72</v>
          </cell>
        </row>
        <row r="125">
          <cell r="F125" t="str">
            <v>CMFP_TOT</v>
          </cell>
          <cell r="G125">
            <v>87.83</v>
          </cell>
          <cell r="H125">
            <v>12.27</v>
          </cell>
          <cell r="I125">
            <v>8</v>
          </cell>
          <cell r="J125">
            <v>10</v>
          </cell>
          <cell r="K125">
            <v>118.1</v>
          </cell>
          <cell r="M125">
            <v>0.15</v>
          </cell>
          <cell r="T125">
            <v>0.15</v>
          </cell>
        </row>
        <row r="126">
          <cell r="F126" t="str">
            <v>CMFP_TOT.ESERCIZIO</v>
          </cell>
          <cell r="G126">
            <v>87.83</v>
          </cell>
          <cell r="H126">
            <v>12.27</v>
          </cell>
          <cell r="I126">
            <v>8</v>
          </cell>
          <cell r="J126">
            <v>10</v>
          </cell>
          <cell r="K126">
            <v>118.1</v>
          </cell>
          <cell r="L126">
            <v>-73.3</v>
          </cell>
          <cell r="N126">
            <v>22.28</v>
          </cell>
          <cell r="O126">
            <v>22.1</v>
          </cell>
          <cell r="P126">
            <v>26.68</v>
          </cell>
          <cell r="Q126">
            <v>-3.7</v>
          </cell>
          <cell r="R126">
            <v>226.88</v>
          </cell>
          <cell r="S126">
            <v>8.59</v>
          </cell>
          <cell r="T126">
            <v>285.48</v>
          </cell>
        </row>
        <row r="127">
          <cell r="F127" t="str">
            <v>CMFTOT_EB</v>
          </cell>
          <cell r="G127">
            <v>15.2</v>
          </cell>
          <cell r="H127">
            <v>1.96</v>
          </cell>
          <cell r="I127">
            <v>1.47</v>
          </cell>
          <cell r="J127">
            <v>3.38</v>
          </cell>
          <cell r="K127">
            <v>22.01</v>
          </cell>
          <cell r="L127">
            <v>-73.3</v>
          </cell>
          <cell r="N127">
            <v>22.28</v>
          </cell>
          <cell r="O127">
            <v>22.1</v>
          </cell>
          <cell r="P127">
            <v>26.68</v>
          </cell>
          <cell r="Q127">
            <v>-3.7</v>
          </cell>
          <cell r="R127">
            <v>226.88</v>
          </cell>
          <cell r="S127">
            <v>8.59</v>
          </cell>
          <cell r="T127">
            <v>285.48</v>
          </cell>
        </row>
        <row r="128">
          <cell r="F128" t="str">
            <v>COMB</v>
          </cell>
          <cell r="G128">
            <v>351.34</v>
          </cell>
          <cell r="I128">
            <v>1550.35</v>
          </cell>
          <cell r="J128">
            <v>32.72</v>
          </cell>
          <cell r="K128">
            <v>98.98</v>
          </cell>
          <cell r="M128">
            <v>0.15</v>
          </cell>
          <cell r="T128">
            <v>1649.48</v>
          </cell>
        </row>
        <row r="129">
          <cell r="F129" t="str">
            <v>COMB.APE</v>
          </cell>
          <cell r="G129">
            <v>369.19</v>
          </cell>
          <cell r="I129">
            <v>62.09</v>
          </cell>
          <cell r="J129">
            <v>964.38</v>
          </cell>
          <cell r="K129">
            <v>470.53</v>
          </cell>
          <cell r="M129">
            <v>124.59</v>
          </cell>
          <cell r="N129">
            <v>45.18</v>
          </cell>
          <cell r="R129">
            <v>60.57</v>
          </cell>
          <cell r="T129">
            <v>1194.72</v>
          </cell>
        </row>
        <row r="130">
          <cell r="F130" t="str">
            <v>COMB.CHI</v>
          </cell>
          <cell r="G130">
            <v>351.34</v>
          </cell>
          <cell r="I130">
            <v>1550.35</v>
          </cell>
          <cell r="J130">
            <v>32.72</v>
          </cell>
          <cell r="K130">
            <v>98.98</v>
          </cell>
          <cell r="M130">
            <v>0.15</v>
          </cell>
          <cell r="T130">
            <v>1649.48</v>
          </cell>
        </row>
        <row r="131">
          <cell r="F131" t="str">
            <v>COMB.MOV</v>
          </cell>
          <cell r="G131">
            <v>-17.850000000000001</v>
          </cell>
          <cell r="I131">
            <v>-62.09</v>
          </cell>
          <cell r="J131">
            <v>-6.53</v>
          </cell>
          <cell r="K131">
            <v>-86.47</v>
          </cell>
          <cell r="T131">
            <v>2.36</v>
          </cell>
        </row>
        <row r="132">
          <cell r="F132" t="str">
            <v>COMB.STO</v>
          </cell>
          <cell r="G132">
            <v>351.34</v>
          </cell>
          <cell r="J132">
            <v>32.72</v>
          </cell>
          <cell r="K132">
            <v>384.06</v>
          </cell>
          <cell r="M132">
            <v>124.59</v>
          </cell>
          <cell r="N132">
            <v>45.18</v>
          </cell>
          <cell r="R132">
            <v>60.57</v>
          </cell>
          <cell r="T132">
            <v>1194.72</v>
          </cell>
        </row>
        <row r="133">
          <cell r="F133" t="str">
            <v>COMB_EB</v>
          </cell>
          <cell r="G133">
            <v>351.34</v>
          </cell>
          <cell r="I133">
            <v>1547.99</v>
          </cell>
          <cell r="J133">
            <v>32.72</v>
          </cell>
          <cell r="K133">
            <v>98.98</v>
          </cell>
          <cell r="T133">
            <v>1646.97</v>
          </cell>
        </row>
        <row r="134">
          <cell r="F134" t="str">
            <v>CONS_MA</v>
          </cell>
          <cell r="G134">
            <v>15.2</v>
          </cell>
          <cell r="H134">
            <v>1.96</v>
          </cell>
          <cell r="I134">
            <v>1.46</v>
          </cell>
          <cell r="J134">
            <v>3.84</v>
          </cell>
          <cell r="K134">
            <v>1.54</v>
          </cell>
          <cell r="L134">
            <v>0.05</v>
          </cell>
          <cell r="M134">
            <v>0.17</v>
          </cell>
          <cell r="O134">
            <v>-0.11</v>
          </cell>
          <cell r="T134">
            <v>5.49</v>
          </cell>
        </row>
        <row r="135">
          <cell r="F135" t="str">
            <v>CONS_MA.ESERCIZIO</v>
          </cell>
          <cell r="G135">
            <v>15.2</v>
          </cell>
          <cell r="H135">
            <v>1.96</v>
          </cell>
          <cell r="I135">
            <v>1.46</v>
          </cell>
          <cell r="J135">
            <v>3.84</v>
          </cell>
          <cell r="K135">
            <v>1.54</v>
          </cell>
          <cell r="L135">
            <v>0.05</v>
          </cell>
          <cell r="M135">
            <v>0.17</v>
          </cell>
          <cell r="O135">
            <v>-0.11</v>
          </cell>
          <cell r="T135">
            <v>5.49</v>
          </cell>
        </row>
        <row r="136">
          <cell r="F136" t="str">
            <v>CONS_SPE</v>
          </cell>
          <cell r="G136">
            <v>2235.2399999999998</v>
          </cell>
          <cell r="H136">
            <v>-12.2</v>
          </cell>
          <cell r="I136">
            <v>2266.61</v>
          </cell>
          <cell r="J136">
            <v>2466.7600000000002</v>
          </cell>
          <cell r="K136">
            <v>6968.61</v>
          </cell>
          <cell r="L136">
            <v>79.400000000000006</v>
          </cell>
          <cell r="M136">
            <v>766.41</v>
          </cell>
          <cell r="N136">
            <v>-1.27</v>
          </cell>
          <cell r="O136">
            <v>4.28</v>
          </cell>
          <cell r="P136">
            <v>-7.22</v>
          </cell>
          <cell r="Q136">
            <v>-8.64</v>
          </cell>
          <cell r="R136">
            <v>-190.11</v>
          </cell>
          <cell r="S136">
            <v>-11.24</v>
          </cell>
          <cell r="T136">
            <v>-519.19000000000005</v>
          </cell>
        </row>
        <row r="137">
          <cell r="F137" t="str">
            <v>COST_ES_TOT</v>
          </cell>
          <cell r="G137">
            <v>1300.5999999999999</v>
          </cell>
          <cell r="H137">
            <v>61.44</v>
          </cell>
          <cell r="I137">
            <v>163.32</v>
          </cell>
          <cell r="J137">
            <v>73.760000000000005</v>
          </cell>
          <cell r="K137">
            <v>1599.12</v>
          </cell>
          <cell r="L137">
            <v>79.400000000000006</v>
          </cell>
          <cell r="M137">
            <v>766.41</v>
          </cell>
          <cell r="N137">
            <v>-1.27</v>
          </cell>
          <cell r="O137">
            <v>4.28</v>
          </cell>
          <cell r="P137">
            <v>-7.22</v>
          </cell>
          <cell r="Q137">
            <v>-8.64</v>
          </cell>
          <cell r="R137">
            <v>-190.11</v>
          </cell>
          <cell r="S137">
            <v>-11.24</v>
          </cell>
          <cell r="T137">
            <v>-519.19000000000005</v>
          </cell>
        </row>
        <row r="138">
          <cell r="F138" t="str">
            <v>COSTESTOT_EB</v>
          </cell>
          <cell r="G138">
            <v>1300.5999999999999</v>
          </cell>
          <cell r="H138">
            <v>61.44</v>
          </cell>
          <cell r="I138">
            <v>163.32</v>
          </cell>
          <cell r="J138">
            <v>73.760000000000005</v>
          </cell>
          <cell r="K138">
            <v>1599.12</v>
          </cell>
          <cell r="L138">
            <v>133.80000000000001</v>
          </cell>
          <cell r="M138">
            <v>778.37</v>
          </cell>
          <cell r="N138">
            <v>16.899999999999999</v>
          </cell>
          <cell r="O138">
            <v>4.83</v>
          </cell>
          <cell r="P138">
            <v>3.67</v>
          </cell>
          <cell r="Q138">
            <v>-8.64</v>
          </cell>
          <cell r="R138">
            <v>-180.81</v>
          </cell>
          <cell r="S138">
            <v>-11.24</v>
          </cell>
          <cell r="T138">
            <v>-181.76</v>
          </cell>
        </row>
        <row r="139">
          <cell r="F139" t="str">
            <v>CPERS_ES</v>
          </cell>
          <cell r="G139">
            <v>124.23</v>
          </cell>
          <cell r="H139">
            <v>22.55</v>
          </cell>
          <cell r="I139">
            <v>15.39</v>
          </cell>
          <cell r="J139">
            <v>12.79</v>
          </cell>
          <cell r="K139">
            <v>174.96</v>
          </cell>
          <cell r="L139">
            <v>133.80000000000001</v>
          </cell>
          <cell r="M139">
            <v>778.37</v>
          </cell>
          <cell r="N139">
            <v>16.899999999999999</v>
          </cell>
          <cell r="O139">
            <v>4.83</v>
          </cell>
          <cell r="P139">
            <v>3.67</v>
          </cell>
          <cell r="Q139">
            <v>-8.64</v>
          </cell>
          <cell r="R139">
            <v>-180.81</v>
          </cell>
          <cell r="S139">
            <v>-11.24</v>
          </cell>
          <cell r="T139">
            <v>-181.76</v>
          </cell>
        </row>
        <row r="140">
          <cell r="F140" t="str">
            <v>CPERS_ESLIC</v>
          </cell>
          <cell r="G140">
            <v>125.46</v>
          </cell>
          <cell r="H140">
            <v>22.76</v>
          </cell>
          <cell r="I140">
            <v>15.54</v>
          </cell>
          <cell r="J140">
            <v>12.9</v>
          </cell>
          <cell r="K140">
            <v>176.66</v>
          </cell>
          <cell r="L140">
            <v>214.87</v>
          </cell>
          <cell r="N140">
            <v>186.95</v>
          </cell>
          <cell r="O140">
            <v>132.84</v>
          </cell>
          <cell r="P140">
            <v>234.34</v>
          </cell>
          <cell r="Q140">
            <v>195.47</v>
          </cell>
          <cell r="R140">
            <v>190.14</v>
          </cell>
          <cell r="S140">
            <v>11.24</v>
          </cell>
          <cell r="T140">
            <v>3103.75</v>
          </cell>
        </row>
        <row r="141">
          <cell r="F141" t="str">
            <v>CPERS_TOT</v>
          </cell>
          <cell r="G141">
            <v>125.46</v>
          </cell>
          <cell r="H141">
            <v>27.21</v>
          </cell>
          <cell r="I141">
            <v>15.49</v>
          </cell>
          <cell r="J141">
            <v>12.89</v>
          </cell>
          <cell r="K141">
            <v>181.05</v>
          </cell>
          <cell r="L141">
            <v>214.87</v>
          </cell>
          <cell r="N141">
            <v>186.95</v>
          </cell>
          <cell r="O141">
            <v>132.84</v>
          </cell>
          <cell r="P141">
            <v>234.34</v>
          </cell>
          <cell r="Q141">
            <v>195.47</v>
          </cell>
          <cell r="R141">
            <v>190.14</v>
          </cell>
          <cell r="S141">
            <v>11.24</v>
          </cell>
          <cell r="T141">
            <v>3103.75</v>
          </cell>
        </row>
        <row r="142">
          <cell r="F142" t="str">
            <v>CPERSESLIC_EB</v>
          </cell>
          <cell r="G142">
            <v>125.46</v>
          </cell>
          <cell r="H142">
            <v>22.76</v>
          </cell>
          <cell r="I142">
            <v>15.54</v>
          </cell>
          <cell r="J142">
            <v>12.9</v>
          </cell>
          <cell r="K142">
            <v>176.66</v>
          </cell>
          <cell r="L142">
            <v>287.77</v>
          </cell>
          <cell r="M142">
            <v>760.01</v>
          </cell>
          <cell r="N142">
            <v>183.87</v>
          </cell>
          <cell r="O142">
            <v>137.71</v>
          </cell>
          <cell r="P142">
            <v>228.29</v>
          </cell>
          <cell r="Q142">
            <v>184.1</v>
          </cell>
          <cell r="T142">
            <v>4324.3</v>
          </cell>
        </row>
        <row r="143">
          <cell r="F143" t="str">
            <v>CPERSON_TOT</v>
          </cell>
          <cell r="G143">
            <v>125.46</v>
          </cell>
          <cell r="H143">
            <v>27.21</v>
          </cell>
          <cell r="I143">
            <v>15.64</v>
          </cell>
          <cell r="J143">
            <v>13</v>
          </cell>
          <cell r="K143">
            <v>181.31</v>
          </cell>
          <cell r="L143">
            <v>287.77</v>
          </cell>
          <cell r="M143">
            <v>760.01</v>
          </cell>
          <cell r="N143">
            <v>183.87</v>
          </cell>
          <cell r="O143">
            <v>137.71</v>
          </cell>
          <cell r="P143">
            <v>228.29</v>
          </cell>
          <cell r="Q143">
            <v>184.1</v>
          </cell>
          <cell r="T143">
            <v>4324.3</v>
          </cell>
        </row>
        <row r="144">
          <cell r="F144" t="str">
            <v>CPERSON_TOT_EB</v>
          </cell>
          <cell r="G144">
            <v>125.46</v>
          </cell>
          <cell r="H144">
            <v>27.21</v>
          </cell>
          <cell r="I144">
            <v>15.49</v>
          </cell>
          <cell r="J144">
            <v>232.12</v>
          </cell>
          <cell r="K144">
            <v>181.05</v>
          </cell>
          <cell r="L144">
            <v>54.4</v>
          </cell>
          <cell r="M144">
            <v>11.96</v>
          </cell>
          <cell r="N144">
            <v>18.170000000000002</v>
          </cell>
          <cell r="O144">
            <v>0.55000000000000004</v>
          </cell>
          <cell r="P144">
            <v>10.89</v>
          </cell>
          <cell r="R144">
            <v>9.3000000000000007</v>
          </cell>
          <cell r="T144">
            <v>337.43</v>
          </cell>
        </row>
        <row r="145">
          <cell r="F145" t="str">
            <v>CPID</v>
          </cell>
          <cell r="G145">
            <v>66.510000000000005</v>
          </cell>
          <cell r="H145">
            <v>16.25</v>
          </cell>
          <cell r="I145">
            <v>6.14</v>
          </cell>
          <cell r="J145">
            <v>232.12</v>
          </cell>
          <cell r="K145">
            <v>89.9</v>
          </cell>
          <cell r="L145">
            <v>54.4</v>
          </cell>
          <cell r="M145">
            <v>11.96</v>
          </cell>
          <cell r="N145">
            <v>18.170000000000002</v>
          </cell>
          <cell r="O145">
            <v>0.55000000000000004</v>
          </cell>
          <cell r="P145">
            <v>10.89</v>
          </cell>
          <cell r="R145">
            <v>9.3000000000000007</v>
          </cell>
          <cell r="T145">
            <v>337.43</v>
          </cell>
        </row>
        <row r="146">
          <cell r="F146" t="str">
            <v>CPID_EB</v>
          </cell>
          <cell r="G146">
            <v>66.510000000000005</v>
          </cell>
          <cell r="H146">
            <v>16.25</v>
          </cell>
          <cell r="I146">
            <v>0.03</v>
          </cell>
          <cell r="J146">
            <v>15.2</v>
          </cell>
          <cell r="K146">
            <v>0.15</v>
          </cell>
          <cell r="L146">
            <v>1.96</v>
          </cell>
          <cell r="M146">
            <v>1.47</v>
          </cell>
          <cell r="N146">
            <v>3.38</v>
          </cell>
          <cell r="T146">
            <v>22.93</v>
          </cell>
        </row>
        <row r="147">
          <cell r="F147" t="str">
            <v>CPRDIV_ESE_GR</v>
          </cell>
          <cell r="G147">
            <v>40.72</v>
          </cell>
          <cell r="H147">
            <v>4.4000000000000004</v>
          </cell>
          <cell r="I147">
            <v>0.03</v>
          </cell>
          <cell r="J147">
            <v>15.2</v>
          </cell>
          <cell r="K147">
            <v>0.15</v>
          </cell>
          <cell r="L147">
            <v>1.96</v>
          </cell>
          <cell r="M147">
            <v>1.47</v>
          </cell>
          <cell r="N147">
            <v>3.38</v>
          </cell>
          <cell r="T147">
            <v>22.93</v>
          </cell>
        </row>
        <row r="148">
          <cell r="F148" t="str">
            <v>CPRDIV_ESE_GR.CESAP</v>
          </cell>
          <cell r="G148">
            <v>2.57</v>
          </cell>
          <cell r="H148">
            <v>0.62</v>
          </cell>
          <cell r="I148">
            <v>0.34</v>
          </cell>
          <cell r="J148">
            <v>-1784.06</v>
          </cell>
          <cell r="K148">
            <v>3.8</v>
          </cell>
          <cell r="L148">
            <v>0.84</v>
          </cell>
          <cell r="O148">
            <v>-2.99</v>
          </cell>
          <cell r="P148">
            <v>-4.96</v>
          </cell>
          <cell r="T148">
            <v>-1791.17</v>
          </cell>
        </row>
        <row r="149">
          <cell r="F149" t="str">
            <v>CPRDIV_ESE_GR.CESI</v>
          </cell>
          <cell r="H149">
            <v>0.03</v>
          </cell>
          <cell r="I149">
            <v>0.01</v>
          </cell>
          <cell r="J149">
            <v>0.12</v>
          </cell>
          <cell r="K149">
            <v>1.54</v>
          </cell>
          <cell r="T149">
            <v>1.54</v>
          </cell>
        </row>
        <row r="150">
          <cell r="F150" t="str">
            <v>CPRDIV_ESE_GR.CHI_ENERGY</v>
          </cell>
          <cell r="G150">
            <v>-1.56</v>
          </cell>
          <cell r="H150">
            <v>0.05</v>
          </cell>
          <cell r="I150">
            <v>157.68</v>
          </cell>
          <cell r="J150">
            <v>-1291.79</v>
          </cell>
          <cell r="K150">
            <v>0.05</v>
          </cell>
          <cell r="L150">
            <v>73.739999999999995</v>
          </cell>
          <cell r="M150">
            <v>760.01</v>
          </cell>
          <cell r="N150">
            <v>-3.08</v>
          </cell>
          <cell r="O150">
            <v>1.88</v>
          </cell>
          <cell r="P150">
            <v>-11.01</v>
          </cell>
          <cell r="Q150">
            <v>-11.37</v>
          </cell>
          <cell r="R150">
            <v>-190.14</v>
          </cell>
          <cell r="S150">
            <v>-11.24</v>
          </cell>
          <cell r="T150">
            <v>-570.62</v>
          </cell>
        </row>
        <row r="151">
          <cell r="F151" t="str">
            <v>CPRDIV_ESE_GR.CONPH</v>
          </cell>
          <cell r="G151">
            <v>-1.56</v>
          </cell>
          <cell r="H151">
            <v>0.08</v>
          </cell>
          <cell r="I151">
            <v>157.68</v>
          </cell>
          <cell r="J151">
            <v>-1291.79</v>
          </cell>
          <cell r="K151">
            <v>0.08</v>
          </cell>
          <cell r="L151">
            <v>73.739999999999995</v>
          </cell>
          <cell r="M151">
            <v>760.01</v>
          </cell>
          <cell r="N151">
            <v>-3.08</v>
          </cell>
          <cell r="O151">
            <v>1.88</v>
          </cell>
          <cell r="P151">
            <v>-11.01</v>
          </cell>
          <cell r="Q151">
            <v>-11.37</v>
          </cell>
          <cell r="R151">
            <v>-190.14</v>
          </cell>
          <cell r="S151">
            <v>-11.24</v>
          </cell>
          <cell r="T151">
            <v>-570.62</v>
          </cell>
        </row>
        <row r="152">
          <cell r="F152" t="str">
            <v>CPRDIV_ESE_GR.CORPORATE</v>
          </cell>
          <cell r="G152">
            <v>12.37</v>
          </cell>
          <cell r="H152">
            <v>1.18</v>
          </cell>
          <cell r="I152">
            <v>1.1200000000000001</v>
          </cell>
          <cell r="J152">
            <v>0.56000000000000005</v>
          </cell>
          <cell r="K152">
            <v>15.23</v>
          </cell>
          <cell r="L152">
            <v>39.229999999999997</v>
          </cell>
          <cell r="M152">
            <v>24.74</v>
          </cell>
          <cell r="N152">
            <v>23.66</v>
          </cell>
          <cell r="O152">
            <v>7.31</v>
          </cell>
          <cell r="P152">
            <v>3.22</v>
          </cell>
          <cell r="Q152">
            <v>0.05</v>
          </cell>
          <cell r="R152">
            <v>22.92</v>
          </cell>
          <cell r="S152">
            <v>19.2</v>
          </cell>
          <cell r="T152">
            <v>391.8</v>
          </cell>
        </row>
        <row r="153">
          <cell r="F153" t="str">
            <v>CPRDIV_ESE_GR.EN_DISTR</v>
          </cell>
          <cell r="G153">
            <v>0.34</v>
          </cell>
          <cell r="H153">
            <v>0.01</v>
          </cell>
          <cell r="I153">
            <v>0.02</v>
          </cell>
          <cell r="J153">
            <v>13598.91</v>
          </cell>
          <cell r="K153">
            <v>0.37</v>
          </cell>
          <cell r="L153">
            <v>1803.02</v>
          </cell>
          <cell r="M153">
            <v>0</v>
          </cell>
          <cell r="N153">
            <v>571.47</v>
          </cell>
          <cell r="O153">
            <v>329.31</v>
          </cell>
          <cell r="P153">
            <v>284.56</v>
          </cell>
          <cell r="Q153">
            <v>277.13</v>
          </cell>
          <cell r="R153">
            <v>1526</v>
          </cell>
          <cell r="S153">
            <v>37.520000000000003</v>
          </cell>
          <cell r="T153">
            <v>18630.759999999998</v>
          </cell>
        </row>
        <row r="154">
          <cell r="F154" t="str">
            <v>CPRDIV_ESE_GR.EN_FTL</v>
          </cell>
          <cell r="G154">
            <v>3.06</v>
          </cell>
          <cell r="H154">
            <v>41.25</v>
          </cell>
          <cell r="I154">
            <v>142.61000000000001</v>
          </cell>
          <cell r="J154">
            <v>0.01</v>
          </cell>
          <cell r="K154">
            <v>3.07</v>
          </cell>
          <cell r="L154">
            <v>1803.02</v>
          </cell>
          <cell r="M154">
            <v>0</v>
          </cell>
          <cell r="N154">
            <v>571.47</v>
          </cell>
          <cell r="O154">
            <v>329.31</v>
          </cell>
          <cell r="P154">
            <v>284.56</v>
          </cell>
          <cell r="Q154">
            <v>277.13</v>
          </cell>
          <cell r="R154">
            <v>1526</v>
          </cell>
          <cell r="S154">
            <v>37.520000000000003</v>
          </cell>
          <cell r="T154">
            <v>18630.759999999998</v>
          </cell>
        </row>
        <row r="155">
          <cell r="F155" t="str">
            <v>CPRDIV_ESE_GR.EN_HYDRO</v>
          </cell>
          <cell r="G155">
            <v>0.09</v>
          </cell>
          <cell r="H155">
            <v>0.2</v>
          </cell>
          <cell r="I155">
            <v>139.46</v>
          </cell>
          <cell r="J155">
            <v>11435.43</v>
          </cell>
          <cell r="K155">
            <v>0.28999999999999998</v>
          </cell>
          <cell r="L155">
            <v>1473.86</v>
          </cell>
          <cell r="M155">
            <v>0</v>
          </cell>
          <cell r="N155">
            <v>450.73</v>
          </cell>
          <cell r="O155">
            <v>301.17</v>
          </cell>
          <cell r="P155">
            <v>275.97000000000003</v>
          </cell>
          <cell r="Q155">
            <v>277.13</v>
          </cell>
          <cell r="R155">
            <v>1379.83</v>
          </cell>
          <cell r="S155">
            <v>27.24</v>
          </cell>
          <cell r="T155">
            <v>15817.75</v>
          </cell>
        </row>
        <row r="156">
          <cell r="F156" t="str">
            <v>CPRDIV_ESE_GR.EN_POWER</v>
          </cell>
          <cell r="G156">
            <v>1.6</v>
          </cell>
          <cell r="H156">
            <v>41.03</v>
          </cell>
          <cell r="I156">
            <v>139.46</v>
          </cell>
          <cell r="J156">
            <v>11435.43</v>
          </cell>
          <cell r="K156">
            <v>1.6</v>
          </cell>
          <cell r="L156">
            <v>1473.86</v>
          </cell>
          <cell r="M156">
            <v>0</v>
          </cell>
          <cell r="N156">
            <v>450.73</v>
          </cell>
          <cell r="O156">
            <v>301.17</v>
          </cell>
          <cell r="P156">
            <v>275.97000000000003</v>
          </cell>
          <cell r="Q156">
            <v>277.13</v>
          </cell>
          <cell r="R156">
            <v>1379.83</v>
          </cell>
          <cell r="S156">
            <v>27.24</v>
          </cell>
          <cell r="T156">
            <v>15817.75</v>
          </cell>
        </row>
        <row r="157">
          <cell r="F157" t="str">
            <v>CPRDIV_ESE_GR.EN_PROD</v>
          </cell>
          <cell r="G157">
            <v>0.01</v>
          </cell>
          <cell r="H157">
            <v>0.69</v>
          </cell>
          <cell r="I157">
            <v>0.06</v>
          </cell>
          <cell r="J157">
            <v>16.829999999999998</v>
          </cell>
          <cell r="K157">
            <v>0.82</v>
          </cell>
          <cell r="L157">
            <v>0.93</v>
          </cell>
          <cell r="M157">
            <v>1.22</v>
          </cell>
          <cell r="N157">
            <v>1.74</v>
          </cell>
          <cell r="T157">
            <v>20.73</v>
          </cell>
        </row>
        <row r="158">
          <cell r="F158" t="str">
            <v>CPRDIV_ESE_GR.ENEL_IT</v>
          </cell>
          <cell r="G158">
            <v>5.94</v>
          </cell>
          <cell r="H158">
            <v>1.28</v>
          </cell>
          <cell r="I158">
            <v>0.93</v>
          </cell>
          <cell r="J158">
            <v>16.829999999999998</v>
          </cell>
          <cell r="K158">
            <v>8.86</v>
          </cell>
          <cell r="L158">
            <v>0.93</v>
          </cell>
          <cell r="M158">
            <v>1.22</v>
          </cell>
          <cell r="N158">
            <v>1.74</v>
          </cell>
          <cell r="T158">
            <v>20.73</v>
          </cell>
        </row>
        <row r="159">
          <cell r="F159" t="str">
            <v>CPRDIV_ESE_GR.ERGA</v>
          </cell>
          <cell r="G159">
            <v>0.2</v>
          </cell>
          <cell r="H159">
            <v>2.39</v>
          </cell>
          <cell r="I159">
            <v>11.29</v>
          </cell>
          <cell r="J159">
            <v>87.83</v>
          </cell>
          <cell r="K159">
            <v>0.2</v>
          </cell>
          <cell r="L159">
            <v>12.27</v>
          </cell>
          <cell r="M159">
            <v>8</v>
          </cell>
          <cell r="N159">
            <v>10</v>
          </cell>
          <cell r="O159">
            <v>2.3199999999999998</v>
          </cell>
          <cell r="P159">
            <v>1.27</v>
          </cell>
          <cell r="Q159">
            <v>0.05</v>
          </cell>
          <cell r="R159">
            <v>10.73</v>
          </cell>
          <cell r="S159">
            <v>14.85</v>
          </cell>
          <cell r="T159">
            <v>164.69</v>
          </cell>
        </row>
        <row r="160">
          <cell r="F160" t="str">
            <v>CPRDIV_ESE_GR.EUROGEN</v>
          </cell>
          <cell r="G160">
            <v>0.17</v>
          </cell>
          <cell r="H160">
            <v>2.39</v>
          </cell>
          <cell r="I160">
            <v>11.29</v>
          </cell>
          <cell r="J160">
            <v>0.17</v>
          </cell>
          <cell r="K160">
            <v>0.34</v>
          </cell>
          <cell r="L160">
            <v>12.27</v>
          </cell>
          <cell r="M160">
            <v>8</v>
          </cell>
          <cell r="N160">
            <v>10</v>
          </cell>
          <cell r="O160">
            <v>2.3199999999999998</v>
          </cell>
          <cell r="P160">
            <v>1.27</v>
          </cell>
          <cell r="Q160">
            <v>0.05</v>
          </cell>
          <cell r="R160">
            <v>10.73</v>
          </cell>
          <cell r="S160">
            <v>14.85</v>
          </cell>
          <cell r="T160">
            <v>164.69</v>
          </cell>
        </row>
        <row r="161">
          <cell r="F161" t="str">
            <v>CPRDIV_ESE_GR.INTERPW</v>
          </cell>
          <cell r="G161">
            <v>0.05</v>
          </cell>
          <cell r="I161">
            <v>0.03</v>
          </cell>
          <cell r="J161">
            <v>15.2</v>
          </cell>
          <cell r="K161">
            <v>0.05</v>
          </cell>
          <cell r="L161">
            <v>1.96</v>
          </cell>
          <cell r="M161">
            <v>1.47</v>
          </cell>
          <cell r="N161">
            <v>3.38</v>
          </cell>
          <cell r="T161">
            <v>22.93</v>
          </cell>
        </row>
        <row r="162">
          <cell r="F162" t="str">
            <v>CPRDIV_ESE_GR.SEI</v>
          </cell>
          <cell r="G162">
            <v>2.17</v>
          </cell>
          <cell r="H162">
            <v>0.25</v>
          </cell>
          <cell r="I162">
            <v>17.829999999999998</v>
          </cell>
          <cell r="J162">
            <v>351.34</v>
          </cell>
          <cell r="K162">
            <v>2.59</v>
          </cell>
          <cell r="N162">
            <v>32.72</v>
          </cell>
          <cell r="R162">
            <v>9.8000000000000007</v>
          </cell>
          <cell r="T162">
            <v>411.69</v>
          </cell>
        </row>
        <row r="163">
          <cell r="F163" t="str">
            <v>CPRDIV_ESE_GR.SFERA</v>
          </cell>
          <cell r="G163">
            <v>1.1299999999999999</v>
          </cell>
          <cell r="I163">
            <v>0.03</v>
          </cell>
          <cell r="J163">
            <v>0.06</v>
          </cell>
          <cell r="K163">
            <v>1.22</v>
          </cell>
          <cell r="M163">
            <v>62.09</v>
          </cell>
          <cell r="N163">
            <v>39.25</v>
          </cell>
          <cell r="T163">
            <v>492.49</v>
          </cell>
        </row>
        <row r="164">
          <cell r="F164" t="str">
            <v>CPRDIV_ESE_GR.TERNA</v>
          </cell>
          <cell r="G164">
            <v>0.18</v>
          </cell>
          <cell r="H164">
            <v>0.01</v>
          </cell>
          <cell r="I164">
            <v>17.829999999999998</v>
          </cell>
          <cell r="J164">
            <v>351.34</v>
          </cell>
          <cell r="K164">
            <v>0.21</v>
          </cell>
          <cell r="N164">
            <v>32.72</v>
          </cell>
          <cell r="R164">
            <v>9.8000000000000007</v>
          </cell>
          <cell r="T164">
            <v>411.69</v>
          </cell>
        </row>
        <row r="165">
          <cell r="F165" t="str">
            <v>CPRDIV_ESE_GR.WIND</v>
          </cell>
          <cell r="G165">
            <v>4.8600000000000003</v>
          </cell>
          <cell r="I165">
            <v>0.56000000000000005</v>
          </cell>
          <cell r="J165">
            <v>0.46</v>
          </cell>
          <cell r="K165">
            <v>5.88</v>
          </cell>
          <cell r="M165">
            <v>-62.09</v>
          </cell>
          <cell r="N165">
            <v>-6.53</v>
          </cell>
          <cell r="R165">
            <v>9.8000000000000007</v>
          </cell>
          <cell r="T165">
            <v>-80.8</v>
          </cell>
        </row>
        <row r="166">
          <cell r="F166" t="str">
            <v>CPRDIV_GR_TOT</v>
          </cell>
          <cell r="G166">
            <v>40.72</v>
          </cell>
          <cell r="H166">
            <v>4.4000000000000004</v>
          </cell>
          <cell r="I166">
            <v>17.829999999999998</v>
          </cell>
          <cell r="J166">
            <v>351.34</v>
          </cell>
          <cell r="K166">
            <v>50.82</v>
          </cell>
          <cell r="N166">
            <v>32.72</v>
          </cell>
          <cell r="R166">
            <v>9.8000000000000007</v>
          </cell>
          <cell r="T166">
            <v>411.69</v>
          </cell>
        </row>
        <row r="167">
          <cell r="F167" t="str">
            <v>CPRDIV_GR_TOT.CESAP</v>
          </cell>
          <cell r="G167">
            <v>2.57</v>
          </cell>
          <cell r="H167">
            <v>0.62</v>
          </cell>
          <cell r="I167">
            <v>17.829999999999998</v>
          </cell>
          <cell r="J167">
            <v>351.34</v>
          </cell>
          <cell r="K167">
            <v>3.8</v>
          </cell>
          <cell r="N167">
            <v>32.72</v>
          </cell>
          <cell r="R167">
            <v>9.8000000000000007</v>
          </cell>
          <cell r="T167">
            <v>411.69</v>
          </cell>
        </row>
        <row r="168">
          <cell r="F168" t="str">
            <v>CPRDIV_GR_TOT.CESI</v>
          </cell>
          <cell r="H168">
            <v>0.03</v>
          </cell>
          <cell r="I168">
            <v>0.01</v>
          </cell>
          <cell r="J168">
            <v>15.2</v>
          </cell>
          <cell r="K168">
            <v>0.16</v>
          </cell>
          <cell r="L168">
            <v>1.96</v>
          </cell>
          <cell r="M168">
            <v>1.46</v>
          </cell>
          <cell r="N168">
            <v>3.38</v>
          </cell>
          <cell r="T168">
            <v>22</v>
          </cell>
        </row>
        <row r="169">
          <cell r="F169" t="str">
            <v>CPRDIV_GR_TOT.CHI_ENERGY</v>
          </cell>
          <cell r="H169">
            <v>0.05</v>
          </cell>
          <cell r="J169">
            <v>15.2</v>
          </cell>
          <cell r="K169">
            <v>0.05</v>
          </cell>
          <cell r="L169">
            <v>1.96</v>
          </cell>
          <cell r="M169">
            <v>1.46</v>
          </cell>
          <cell r="N169">
            <v>3.38</v>
          </cell>
          <cell r="T169">
            <v>22</v>
          </cell>
        </row>
        <row r="170">
          <cell r="F170" t="str">
            <v>CPRDIV_GR_TOT.CONPH</v>
          </cell>
          <cell r="H170">
            <v>0.08</v>
          </cell>
          <cell r="J170">
            <v>2235.2399999999998</v>
          </cell>
          <cell r="K170">
            <v>0.08</v>
          </cell>
          <cell r="M170">
            <v>2266.61</v>
          </cell>
          <cell r="N170">
            <v>2466.7600000000002</v>
          </cell>
          <cell r="T170">
            <v>6968.61</v>
          </cell>
        </row>
        <row r="171">
          <cell r="F171" t="str">
            <v>CPRDIV_GR_TOT.CORPORATE</v>
          </cell>
          <cell r="G171">
            <v>12.37</v>
          </cell>
          <cell r="H171">
            <v>1.18</v>
          </cell>
          <cell r="I171">
            <v>1.1200000000000001</v>
          </cell>
          <cell r="J171">
            <v>0.56000000000000005</v>
          </cell>
          <cell r="K171">
            <v>15.23</v>
          </cell>
          <cell r="L171">
            <v>61.44</v>
          </cell>
          <cell r="M171">
            <v>163.32</v>
          </cell>
          <cell r="N171">
            <v>73.760000000000005</v>
          </cell>
          <cell r="O171">
            <v>8.73</v>
          </cell>
          <cell r="P171">
            <v>4.58</v>
          </cell>
          <cell r="Q171">
            <v>0.05</v>
          </cell>
          <cell r="R171">
            <v>86.2</v>
          </cell>
          <cell r="S171">
            <v>19.2</v>
          </cell>
          <cell r="T171">
            <v>3876.25</v>
          </cell>
        </row>
        <row r="172">
          <cell r="F172" t="str">
            <v>CPRDIV_GR_TOT.EN_DISTR</v>
          </cell>
          <cell r="G172">
            <v>0.34</v>
          </cell>
          <cell r="H172">
            <v>0.01</v>
          </cell>
          <cell r="I172">
            <v>0.02</v>
          </cell>
          <cell r="J172">
            <v>1300.5999999999999</v>
          </cell>
          <cell r="K172">
            <v>0.37</v>
          </cell>
          <cell r="L172">
            <v>61.44</v>
          </cell>
          <cell r="M172">
            <v>163.32</v>
          </cell>
          <cell r="N172">
            <v>73.760000000000005</v>
          </cell>
          <cell r="O172">
            <v>8.73</v>
          </cell>
          <cell r="P172">
            <v>4.58</v>
          </cell>
          <cell r="Q172">
            <v>0.05</v>
          </cell>
          <cell r="R172">
            <v>86.2</v>
          </cell>
          <cell r="S172">
            <v>19.2</v>
          </cell>
          <cell r="T172">
            <v>3876.25</v>
          </cell>
        </row>
        <row r="173">
          <cell r="F173" t="str">
            <v>CPRDIV_GR_TOT.EN_FTL</v>
          </cell>
          <cell r="G173">
            <v>3.06</v>
          </cell>
          <cell r="H173">
            <v>0.18</v>
          </cell>
          <cell r="I173">
            <v>3.22</v>
          </cell>
          <cell r="J173">
            <v>0.01</v>
          </cell>
          <cell r="K173">
            <v>3.07</v>
          </cell>
          <cell r="L173">
            <v>22.55</v>
          </cell>
          <cell r="M173">
            <v>15.39</v>
          </cell>
          <cell r="N173">
            <v>12.79</v>
          </cell>
          <cell r="O173">
            <v>3.06</v>
          </cell>
          <cell r="P173">
            <v>0.94</v>
          </cell>
          <cell r="R173">
            <v>12.19</v>
          </cell>
          <cell r="S173">
            <v>4.3499999999999996</v>
          </cell>
          <cell r="T173">
            <v>202.45</v>
          </cell>
        </row>
        <row r="174">
          <cell r="F174" t="str">
            <v>CPRDIV_GR_TOT.EN_HYDRO</v>
          </cell>
          <cell r="G174">
            <v>0.09</v>
          </cell>
          <cell r="H174">
            <v>0.2</v>
          </cell>
          <cell r="I174">
            <v>3.22</v>
          </cell>
          <cell r="J174">
            <v>125.46</v>
          </cell>
          <cell r="K174">
            <v>0.28999999999999998</v>
          </cell>
          <cell r="L174">
            <v>22.76</v>
          </cell>
          <cell r="M174">
            <v>15.54</v>
          </cell>
          <cell r="N174">
            <v>12.9</v>
          </cell>
          <cell r="O174">
            <v>3.06</v>
          </cell>
          <cell r="P174">
            <v>0.94</v>
          </cell>
          <cell r="R174">
            <v>12.19</v>
          </cell>
          <cell r="S174">
            <v>4.3499999999999996</v>
          </cell>
          <cell r="T174">
            <v>204.16</v>
          </cell>
        </row>
        <row r="175">
          <cell r="F175" t="str">
            <v>CPRDIV_GR_TOT.EN_POWER</v>
          </cell>
          <cell r="G175">
            <v>1.6</v>
          </cell>
          <cell r="H175">
            <v>0.18</v>
          </cell>
          <cell r="I175">
            <v>3.22</v>
          </cell>
          <cell r="J175">
            <v>125.46</v>
          </cell>
          <cell r="K175">
            <v>1.6</v>
          </cell>
          <cell r="L175">
            <v>27.21</v>
          </cell>
          <cell r="M175">
            <v>15.49</v>
          </cell>
          <cell r="N175">
            <v>12.89</v>
          </cell>
          <cell r="O175">
            <v>3.17</v>
          </cell>
          <cell r="P175">
            <v>1.1599999999999999</v>
          </cell>
          <cell r="R175">
            <v>12.19</v>
          </cell>
          <cell r="S175">
            <v>4.3600000000000003</v>
          </cell>
          <cell r="T175">
            <v>208.89</v>
          </cell>
        </row>
        <row r="176">
          <cell r="F176" t="str">
            <v>CPRDIV_GR_TOT.EN_PROD</v>
          </cell>
          <cell r="G176">
            <v>0.44</v>
          </cell>
          <cell r="H176">
            <v>0.69</v>
          </cell>
          <cell r="I176">
            <v>0.06</v>
          </cell>
          <cell r="J176">
            <v>7.0000000000000007E-2</v>
          </cell>
          <cell r="K176">
            <v>0.82</v>
          </cell>
          <cell r="L176">
            <v>22.76</v>
          </cell>
          <cell r="M176">
            <v>15.54</v>
          </cell>
          <cell r="N176">
            <v>12.9</v>
          </cell>
          <cell r="O176">
            <v>3.06</v>
          </cell>
          <cell r="P176">
            <v>0.94</v>
          </cell>
          <cell r="R176">
            <v>12.19</v>
          </cell>
          <cell r="S176">
            <v>4.3499999999999996</v>
          </cell>
          <cell r="T176">
            <v>204.16</v>
          </cell>
        </row>
        <row r="177">
          <cell r="F177" t="str">
            <v>CPRDIV_GR_TOT.ENEL_IT</v>
          </cell>
          <cell r="G177">
            <v>5.94</v>
          </cell>
          <cell r="H177">
            <v>1.28</v>
          </cell>
          <cell r="I177">
            <v>0.93</v>
          </cell>
          <cell r="J177">
            <v>0.71</v>
          </cell>
          <cell r="K177">
            <v>8.86</v>
          </cell>
          <cell r="L177">
            <v>27.21</v>
          </cell>
          <cell r="M177">
            <v>15.64</v>
          </cell>
          <cell r="N177">
            <v>13</v>
          </cell>
          <cell r="O177">
            <v>3.17</v>
          </cell>
          <cell r="P177">
            <v>1.1599999999999999</v>
          </cell>
          <cell r="R177">
            <v>12.19</v>
          </cell>
          <cell r="S177">
            <v>4.3499999999999996</v>
          </cell>
          <cell r="T177">
            <v>209.14</v>
          </cell>
        </row>
        <row r="178">
          <cell r="F178" t="str">
            <v>CPRDIV_GR_TOT.ERGA</v>
          </cell>
          <cell r="G178">
            <v>0.2</v>
          </cell>
          <cell r="H178">
            <v>0.18</v>
          </cell>
          <cell r="I178">
            <v>3.22</v>
          </cell>
          <cell r="J178">
            <v>125.46</v>
          </cell>
          <cell r="K178">
            <v>0.2</v>
          </cell>
          <cell r="L178">
            <v>27.21</v>
          </cell>
          <cell r="M178">
            <v>15.49</v>
          </cell>
          <cell r="N178">
            <v>12.89</v>
          </cell>
          <cell r="O178">
            <v>3.17</v>
          </cell>
          <cell r="P178">
            <v>1.1599999999999999</v>
          </cell>
          <cell r="R178">
            <v>12.19</v>
          </cell>
          <cell r="S178">
            <v>4.3600000000000003</v>
          </cell>
          <cell r="T178">
            <v>208.89</v>
          </cell>
        </row>
        <row r="179">
          <cell r="F179" t="str">
            <v>CPRDIV_GR_TOT.EUROGEN</v>
          </cell>
          <cell r="G179">
            <v>0.17</v>
          </cell>
          <cell r="J179">
            <v>0.17</v>
          </cell>
          <cell r="K179">
            <v>0.34</v>
          </cell>
          <cell r="L179">
            <v>16.25</v>
          </cell>
          <cell r="M179">
            <v>6.14</v>
          </cell>
          <cell r="N179">
            <v>1</v>
          </cell>
          <cell r="T179">
            <v>89.9</v>
          </cell>
        </row>
        <row r="180">
          <cell r="F180" t="str">
            <v>CPRDIV_GR_TOT.INTERPW</v>
          </cell>
          <cell r="G180">
            <v>0.05</v>
          </cell>
          <cell r="J180">
            <v>66.510000000000005</v>
          </cell>
          <cell r="K180">
            <v>0.05</v>
          </cell>
          <cell r="L180">
            <v>16.25</v>
          </cell>
          <cell r="M180">
            <v>6.14</v>
          </cell>
          <cell r="N180">
            <v>1</v>
          </cell>
          <cell r="T180">
            <v>89.9</v>
          </cell>
        </row>
        <row r="181">
          <cell r="F181" t="str">
            <v>CPRDIV_GR_TOT.SEI</v>
          </cell>
          <cell r="G181">
            <v>2.17</v>
          </cell>
          <cell r="H181">
            <v>0.25</v>
          </cell>
          <cell r="I181">
            <v>0.09</v>
          </cell>
          <cell r="J181">
            <v>0.08</v>
          </cell>
          <cell r="K181">
            <v>2.59</v>
          </cell>
          <cell r="L181">
            <v>4.4000000000000004</v>
          </cell>
          <cell r="M181">
            <v>3.18</v>
          </cell>
          <cell r="N181">
            <v>2.52</v>
          </cell>
          <cell r="P181">
            <v>0.33</v>
          </cell>
          <cell r="S181">
            <v>1.05</v>
          </cell>
          <cell r="T181">
            <v>55.25</v>
          </cell>
        </row>
        <row r="182">
          <cell r="F182" t="str">
            <v>CPRDIV_GR_TOT.SFERA</v>
          </cell>
          <cell r="G182">
            <v>1.1299999999999999</v>
          </cell>
          <cell r="I182">
            <v>0.03</v>
          </cell>
          <cell r="J182">
            <v>0.06</v>
          </cell>
          <cell r="K182">
            <v>1.22</v>
          </cell>
          <cell r="L182">
            <v>0.62</v>
          </cell>
          <cell r="M182">
            <v>0.34</v>
          </cell>
          <cell r="N182">
            <v>0.27</v>
          </cell>
          <cell r="S182">
            <v>0.1</v>
          </cell>
          <cell r="T182">
            <v>4</v>
          </cell>
        </row>
        <row r="183">
          <cell r="F183" t="str">
            <v>CPRDIV_GR_TOT.TERNA</v>
          </cell>
          <cell r="G183">
            <v>0.18</v>
          </cell>
          <cell r="H183">
            <v>0.01</v>
          </cell>
          <cell r="I183">
            <v>0.01</v>
          </cell>
          <cell r="K183">
            <v>0.21</v>
          </cell>
          <cell r="L183">
            <v>0.03</v>
          </cell>
          <cell r="M183">
            <v>0.01</v>
          </cell>
          <cell r="N183">
            <v>0.12</v>
          </cell>
          <cell r="T183">
            <v>0.17</v>
          </cell>
        </row>
        <row r="184">
          <cell r="F184" t="str">
            <v>CPRDIV_GR_TOT.WIND</v>
          </cell>
          <cell r="G184">
            <v>4.8600000000000003</v>
          </cell>
          <cell r="I184">
            <v>0.56000000000000005</v>
          </cell>
          <cell r="J184">
            <v>0.46</v>
          </cell>
          <cell r="K184">
            <v>5.88</v>
          </cell>
          <cell r="L184">
            <v>0.05</v>
          </cell>
          <cell r="P184">
            <v>0.33</v>
          </cell>
          <cell r="T184">
            <v>0.38</v>
          </cell>
        </row>
        <row r="185">
          <cell r="F185" t="str">
            <v>CPRDIV_TOT</v>
          </cell>
          <cell r="G185">
            <v>72.63</v>
          </cell>
          <cell r="H185">
            <v>10.31</v>
          </cell>
          <cell r="I185">
            <v>6.53</v>
          </cell>
          <cell r="J185">
            <v>6.62</v>
          </cell>
          <cell r="K185">
            <v>96.09</v>
          </cell>
          <cell r="L185">
            <v>0.08</v>
          </cell>
          <cell r="T185">
            <v>0.08</v>
          </cell>
        </row>
        <row r="186">
          <cell r="F186" t="str">
            <v>CPRDIV_TOT.ESERCIZIO</v>
          </cell>
          <cell r="G186">
            <v>72.63</v>
          </cell>
          <cell r="H186">
            <v>0.09</v>
          </cell>
          <cell r="I186">
            <v>0.37</v>
          </cell>
          <cell r="J186">
            <v>12.37</v>
          </cell>
          <cell r="K186">
            <v>0.56000000000000005</v>
          </cell>
          <cell r="L186">
            <v>1.18</v>
          </cell>
          <cell r="M186">
            <v>1.1200000000000001</v>
          </cell>
          <cell r="N186">
            <v>0.56000000000000005</v>
          </cell>
          <cell r="T186">
            <v>16.25</v>
          </cell>
        </row>
        <row r="187">
          <cell r="F187" t="str">
            <v>CPRDIV_TZ</v>
          </cell>
          <cell r="G187">
            <v>31.91</v>
          </cell>
          <cell r="H187">
            <v>5.91</v>
          </cell>
          <cell r="I187">
            <v>3.35</v>
          </cell>
          <cell r="J187">
            <v>0.34</v>
          </cell>
          <cell r="K187">
            <v>0.13</v>
          </cell>
          <cell r="L187">
            <v>0.01</v>
          </cell>
          <cell r="M187">
            <v>0.02</v>
          </cell>
          <cell r="T187">
            <v>0.5</v>
          </cell>
        </row>
        <row r="188">
          <cell r="F188" t="str">
            <v>CPRDIV_TZ.ESERCIZIO</v>
          </cell>
          <cell r="G188">
            <v>31.91</v>
          </cell>
          <cell r="H188">
            <v>5.91</v>
          </cell>
          <cell r="I188">
            <v>3.35</v>
          </cell>
          <cell r="J188">
            <v>3.06</v>
          </cell>
          <cell r="K188">
            <v>45.27</v>
          </cell>
          <cell r="N188">
            <v>0.01</v>
          </cell>
          <cell r="T188">
            <v>3.07</v>
          </cell>
        </row>
        <row r="189">
          <cell r="F189" t="str">
            <v>CPRESTTOT_EB</v>
          </cell>
          <cell r="G189">
            <v>72.63</v>
          </cell>
          <cell r="H189">
            <v>10.31</v>
          </cell>
          <cell r="I189">
            <v>6.53</v>
          </cell>
          <cell r="J189">
            <v>0.09</v>
          </cell>
          <cell r="K189">
            <v>96.09</v>
          </cell>
          <cell r="L189">
            <v>0.2</v>
          </cell>
          <cell r="T189">
            <v>0.28999999999999998</v>
          </cell>
        </row>
        <row r="190">
          <cell r="F190" t="str">
            <v>CR_CCSE</v>
          </cell>
          <cell r="G190">
            <v>190.13</v>
          </cell>
          <cell r="H190">
            <v>51.29</v>
          </cell>
          <cell r="J190">
            <v>1.6</v>
          </cell>
          <cell r="K190">
            <v>241.42</v>
          </cell>
          <cell r="T190">
            <v>1.6</v>
          </cell>
        </row>
        <row r="191">
          <cell r="F191" t="str">
            <v>CR_CCSE.APE</v>
          </cell>
          <cell r="G191">
            <v>269.44</v>
          </cell>
          <cell r="H191">
            <v>54.62</v>
          </cell>
          <cell r="I191">
            <v>16.14</v>
          </cell>
          <cell r="J191">
            <v>4.34</v>
          </cell>
          <cell r="K191">
            <v>344.54</v>
          </cell>
          <cell r="L191">
            <v>0.69</v>
          </cell>
          <cell r="M191">
            <v>0.06</v>
          </cell>
          <cell r="N191">
            <v>7.0000000000000007E-2</v>
          </cell>
          <cell r="S191">
            <v>0.95</v>
          </cell>
          <cell r="T191">
            <v>1.77</v>
          </cell>
        </row>
        <row r="192">
          <cell r="F192" t="str">
            <v>CR_CCSE.CHI</v>
          </cell>
          <cell r="G192">
            <v>190.13</v>
          </cell>
          <cell r="H192">
            <v>51.29</v>
          </cell>
          <cell r="I192">
            <v>0.53</v>
          </cell>
          <cell r="J192">
            <v>5.94</v>
          </cell>
          <cell r="K192">
            <v>0.8</v>
          </cell>
          <cell r="L192">
            <v>1.28</v>
          </cell>
          <cell r="M192">
            <v>0.93</v>
          </cell>
          <cell r="N192">
            <v>0.71</v>
          </cell>
          <cell r="T192">
            <v>10.210000000000001</v>
          </cell>
        </row>
        <row r="193">
          <cell r="F193" t="str">
            <v>CR_CCSE.MOV</v>
          </cell>
          <cell r="G193">
            <v>-79.31</v>
          </cell>
          <cell r="H193">
            <v>-3.33</v>
          </cell>
          <cell r="I193">
            <v>-16.14</v>
          </cell>
          <cell r="J193">
            <v>0.2</v>
          </cell>
          <cell r="K193">
            <v>-103.12</v>
          </cell>
          <cell r="T193">
            <v>0.2</v>
          </cell>
        </row>
        <row r="194">
          <cell r="F194" t="str">
            <v>CR_CCSE.STO</v>
          </cell>
          <cell r="G194">
            <v>190.13</v>
          </cell>
          <cell r="H194">
            <v>51.29</v>
          </cell>
          <cell r="J194">
            <v>0.17</v>
          </cell>
          <cell r="K194">
            <v>241.42</v>
          </cell>
          <cell r="N194">
            <v>0.17</v>
          </cell>
          <cell r="T194">
            <v>0.34</v>
          </cell>
        </row>
        <row r="195">
          <cell r="F195" t="str">
            <v>CR_COM_TOT</v>
          </cell>
          <cell r="G195">
            <v>711.75</v>
          </cell>
          <cell r="H195">
            <v>74.849999999999994</v>
          </cell>
          <cell r="J195">
            <v>39.130000000000003</v>
          </cell>
          <cell r="K195">
            <v>825.73</v>
          </cell>
          <cell r="T195">
            <v>0.05</v>
          </cell>
        </row>
        <row r="196">
          <cell r="F196" t="str">
            <v>CR_COM_TZ_TOT</v>
          </cell>
          <cell r="G196">
            <v>68.349999999999994</v>
          </cell>
          <cell r="H196">
            <v>41.6</v>
          </cell>
          <cell r="I196">
            <v>0.11</v>
          </cell>
          <cell r="J196">
            <v>2.17</v>
          </cell>
          <cell r="K196">
            <v>0.16</v>
          </cell>
          <cell r="L196">
            <v>0.25</v>
          </cell>
          <cell r="M196">
            <v>0.09</v>
          </cell>
          <cell r="N196">
            <v>0.08</v>
          </cell>
          <cell r="T196">
            <v>2.86</v>
          </cell>
        </row>
        <row r="197">
          <cell r="F197" t="str">
            <v>CR_DIV_GR</v>
          </cell>
          <cell r="G197">
            <v>7.81</v>
          </cell>
          <cell r="I197">
            <v>0.04</v>
          </cell>
          <cell r="J197">
            <v>1.1299999999999999</v>
          </cell>
          <cell r="K197">
            <v>7.81</v>
          </cell>
          <cell r="M197">
            <v>0.03</v>
          </cell>
          <cell r="N197">
            <v>0.06</v>
          </cell>
          <cell r="T197">
            <v>1.35</v>
          </cell>
        </row>
        <row r="198">
          <cell r="F198" t="str">
            <v>CR_DIV_GR.APE</v>
          </cell>
          <cell r="G198">
            <v>51.44</v>
          </cell>
          <cell r="J198">
            <v>0.18</v>
          </cell>
          <cell r="K198">
            <v>51.44</v>
          </cell>
          <cell r="L198">
            <v>0.01</v>
          </cell>
          <cell r="M198">
            <v>0.02</v>
          </cell>
          <cell r="T198">
            <v>0.21</v>
          </cell>
        </row>
        <row r="199">
          <cell r="F199" t="str">
            <v>CR_DIV_GR.APE.CORPORATE</v>
          </cell>
          <cell r="G199">
            <v>51.44</v>
          </cell>
          <cell r="I199">
            <v>0.04</v>
          </cell>
          <cell r="J199">
            <v>4.8600000000000003</v>
          </cell>
          <cell r="K199">
            <v>51.44</v>
          </cell>
          <cell r="M199">
            <v>0.56000000000000005</v>
          </cell>
          <cell r="N199">
            <v>0.46</v>
          </cell>
          <cell r="T199">
            <v>5.92</v>
          </cell>
        </row>
        <row r="200">
          <cell r="F200" t="str">
            <v>CR_DIV_GR.CHI</v>
          </cell>
          <cell r="G200">
            <v>7.81</v>
          </cell>
          <cell r="H200">
            <v>0.09</v>
          </cell>
          <cell r="I200">
            <v>1.1399999999999999</v>
          </cell>
          <cell r="J200">
            <v>40.72</v>
          </cell>
          <cell r="K200">
            <v>7.81</v>
          </cell>
          <cell r="L200">
            <v>4.4000000000000004</v>
          </cell>
          <cell r="M200">
            <v>3.18</v>
          </cell>
          <cell r="N200">
            <v>2.52</v>
          </cell>
          <cell r="P200">
            <v>0.33</v>
          </cell>
          <cell r="S200">
            <v>1.05</v>
          </cell>
          <cell r="T200">
            <v>55.25</v>
          </cell>
        </row>
        <row r="201">
          <cell r="F201" t="str">
            <v>CR_DIV_GR.CHI.CORPORATE</v>
          </cell>
          <cell r="G201">
            <v>7.81</v>
          </cell>
          <cell r="I201">
            <v>0.04</v>
          </cell>
          <cell r="J201">
            <v>2.57</v>
          </cell>
          <cell r="K201">
            <v>7.81</v>
          </cell>
          <cell r="L201">
            <v>0.62</v>
          </cell>
          <cell r="M201">
            <v>0.34</v>
          </cell>
          <cell r="N201">
            <v>0.27</v>
          </cell>
          <cell r="S201">
            <v>0.1</v>
          </cell>
          <cell r="T201">
            <v>4</v>
          </cell>
        </row>
        <row r="202">
          <cell r="F202" t="str">
            <v>CR_DIV_GR.MOV</v>
          </cell>
          <cell r="G202">
            <v>-43.63</v>
          </cell>
          <cell r="I202">
            <v>0.01</v>
          </cell>
          <cell r="K202">
            <v>-43.63</v>
          </cell>
          <cell r="L202">
            <v>0.03</v>
          </cell>
          <cell r="M202">
            <v>0.01</v>
          </cell>
          <cell r="N202">
            <v>0.12</v>
          </cell>
          <cell r="T202">
            <v>0.17</v>
          </cell>
        </row>
        <row r="203">
          <cell r="F203" t="str">
            <v>CR_DIV_GR.MOV.CORPORATE</v>
          </cell>
          <cell r="G203">
            <v>-43.63</v>
          </cell>
          <cell r="K203">
            <v>-43.63</v>
          </cell>
          <cell r="L203">
            <v>0.05</v>
          </cell>
          <cell r="P203">
            <v>0.33</v>
          </cell>
          <cell r="T203">
            <v>0.38</v>
          </cell>
        </row>
        <row r="204">
          <cell r="F204" t="str">
            <v>CR_DIV_GR.STO</v>
          </cell>
          <cell r="G204">
            <v>7.81</v>
          </cell>
          <cell r="K204">
            <v>7.81</v>
          </cell>
          <cell r="L204">
            <v>0.08</v>
          </cell>
          <cell r="T204">
            <v>0.08</v>
          </cell>
        </row>
        <row r="205">
          <cell r="F205" t="str">
            <v>CR_DIV_TOT</v>
          </cell>
          <cell r="G205">
            <v>94.1</v>
          </cell>
          <cell r="H205">
            <v>0.09</v>
          </cell>
          <cell r="I205">
            <v>0.37</v>
          </cell>
          <cell r="J205">
            <v>12.37</v>
          </cell>
          <cell r="K205">
            <v>0.56000000000000005</v>
          </cell>
          <cell r="L205">
            <v>1.18</v>
          </cell>
          <cell r="M205">
            <v>1.1200000000000001</v>
          </cell>
          <cell r="N205">
            <v>0.56000000000000005</v>
          </cell>
          <cell r="T205">
            <v>16.25</v>
          </cell>
        </row>
        <row r="206">
          <cell r="F206" t="str">
            <v>CR_DIV_TOT.APE</v>
          </cell>
          <cell r="G206">
            <v>129.84</v>
          </cell>
          <cell r="H206">
            <v>45.73</v>
          </cell>
          <cell r="I206">
            <v>69.069999999999993</v>
          </cell>
          <cell r="J206">
            <v>0.34</v>
          </cell>
          <cell r="K206">
            <v>0.13</v>
          </cell>
          <cell r="L206">
            <v>0.01</v>
          </cell>
          <cell r="M206">
            <v>0.02</v>
          </cell>
          <cell r="T206">
            <v>0.5</v>
          </cell>
        </row>
        <row r="207">
          <cell r="F207" t="str">
            <v>CR_DIV_TOT.CHI</v>
          </cell>
          <cell r="G207">
            <v>94.1</v>
          </cell>
          <cell r="H207">
            <v>11.66</v>
          </cell>
          <cell r="J207">
            <v>15.31</v>
          </cell>
          <cell r="K207">
            <v>121.07</v>
          </cell>
          <cell r="N207">
            <v>0.01</v>
          </cell>
          <cell r="T207">
            <v>3.07</v>
          </cell>
        </row>
        <row r="208">
          <cell r="F208" t="str">
            <v>CR_DIV_TOT.MOV</v>
          </cell>
          <cell r="G208">
            <v>-35.74</v>
          </cell>
          <cell r="H208">
            <v>-34.07</v>
          </cell>
          <cell r="I208">
            <v>-69.069999999999993</v>
          </cell>
          <cell r="J208">
            <v>0.09</v>
          </cell>
          <cell r="K208">
            <v>-139.04</v>
          </cell>
          <cell r="L208">
            <v>0.2</v>
          </cell>
          <cell r="T208">
            <v>0.28999999999999998</v>
          </cell>
        </row>
        <row r="209">
          <cell r="F209" t="str">
            <v>CR_DIV_TOT.STO</v>
          </cell>
          <cell r="G209">
            <v>94.1</v>
          </cell>
          <cell r="H209">
            <v>11.66</v>
          </cell>
          <cell r="J209">
            <v>15.31</v>
          </cell>
          <cell r="K209">
            <v>121.07</v>
          </cell>
          <cell r="T209">
            <v>1.6</v>
          </cell>
        </row>
        <row r="210">
          <cell r="F210" t="str">
            <v>CR_DIV_TZ</v>
          </cell>
          <cell r="G210">
            <v>86.29</v>
          </cell>
          <cell r="H210">
            <v>11.66</v>
          </cell>
          <cell r="J210">
            <v>15.31</v>
          </cell>
          <cell r="K210">
            <v>113.26</v>
          </cell>
          <cell r="L210">
            <v>0.69</v>
          </cell>
          <cell r="M210">
            <v>0.06</v>
          </cell>
          <cell r="N210">
            <v>7.0000000000000007E-2</v>
          </cell>
          <cell r="S210">
            <v>0.95</v>
          </cell>
          <cell r="T210">
            <v>1.77</v>
          </cell>
        </row>
        <row r="211">
          <cell r="F211" t="str">
            <v>CR_DIV_TZ.APE</v>
          </cell>
          <cell r="G211">
            <v>78.400000000000006</v>
          </cell>
          <cell r="H211">
            <v>45.73</v>
          </cell>
          <cell r="I211">
            <v>0.53</v>
          </cell>
          <cell r="J211">
            <v>5.94</v>
          </cell>
          <cell r="K211">
            <v>0.8</v>
          </cell>
          <cell r="L211">
            <v>1.28</v>
          </cell>
          <cell r="M211">
            <v>0.93</v>
          </cell>
          <cell r="N211">
            <v>0.71</v>
          </cell>
          <cell r="T211">
            <v>10.210000000000001</v>
          </cell>
        </row>
        <row r="212">
          <cell r="F212" t="str">
            <v>CR_DIV_TZ.CHI</v>
          </cell>
          <cell r="G212">
            <v>86.29</v>
          </cell>
          <cell r="H212">
            <v>11.66</v>
          </cell>
          <cell r="J212">
            <v>15.31</v>
          </cell>
          <cell r="K212">
            <v>113.26</v>
          </cell>
          <cell r="T212">
            <v>0.2</v>
          </cell>
        </row>
        <row r="213">
          <cell r="F213" t="str">
            <v>CR_DIV_TZ.MOV</v>
          </cell>
          <cell r="G213">
            <v>7.89</v>
          </cell>
          <cell r="H213">
            <v>-34.07</v>
          </cell>
          <cell r="I213">
            <v>-69.069999999999993</v>
          </cell>
          <cell r="J213">
            <v>0.17</v>
          </cell>
          <cell r="K213">
            <v>-95.41</v>
          </cell>
          <cell r="N213">
            <v>0.17</v>
          </cell>
          <cell r="T213">
            <v>0.34</v>
          </cell>
        </row>
        <row r="214">
          <cell r="F214" t="str">
            <v>CR_DIV_TZ.STO</v>
          </cell>
          <cell r="G214">
            <v>86.29</v>
          </cell>
          <cell r="H214">
            <v>11.66</v>
          </cell>
          <cell r="J214">
            <v>15.31</v>
          </cell>
          <cell r="K214">
            <v>113.26</v>
          </cell>
          <cell r="T214">
            <v>0.05</v>
          </cell>
        </row>
        <row r="215">
          <cell r="F215" t="str">
            <v>CR_GR</v>
          </cell>
          <cell r="G215">
            <v>643.4</v>
          </cell>
          <cell r="H215">
            <v>33.25</v>
          </cell>
          <cell r="I215">
            <v>0.11</v>
          </cell>
          <cell r="J215">
            <v>2.17</v>
          </cell>
          <cell r="K215">
            <v>0.16</v>
          </cell>
          <cell r="L215">
            <v>0.25</v>
          </cell>
          <cell r="M215">
            <v>0.09</v>
          </cell>
          <cell r="N215">
            <v>0.08</v>
          </cell>
          <cell r="T215">
            <v>2.86</v>
          </cell>
        </row>
        <row r="216">
          <cell r="F216" t="str">
            <v>CR_GR.APE</v>
          </cell>
          <cell r="G216">
            <v>672.09</v>
          </cell>
          <cell r="H216">
            <v>36.57</v>
          </cell>
          <cell r="I216">
            <v>0.04</v>
          </cell>
          <cell r="J216">
            <v>1.1299999999999999</v>
          </cell>
          <cell r="K216">
            <v>0.09</v>
          </cell>
          <cell r="M216">
            <v>0.03</v>
          </cell>
          <cell r="N216">
            <v>0.06</v>
          </cell>
          <cell r="T216">
            <v>1.35</v>
          </cell>
        </row>
        <row r="217">
          <cell r="F217" t="str">
            <v>CR_GR.APE.CESAP</v>
          </cell>
          <cell r="G217">
            <v>0.31</v>
          </cell>
          <cell r="H217">
            <v>0.06</v>
          </cell>
          <cell r="I217">
            <v>0.04</v>
          </cell>
          <cell r="J217">
            <v>0.18</v>
          </cell>
          <cell r="K217">
            <v>0.43</v>
          </cell>
          <cell r="L217">
            <v>0.01</v>
          </cell>
          <cell r="M217">
            <v>0.02</v>
          </cell>
          <cell r="T217">
            <v>0.21</v>
          </cell>
        </row>
        <row r="218">
          <cell r="F218" t="str">
            <v>CR_GR.APE.CESI</v>
          </cell>
          <cell r="G218">
            <v>5.38</v>
          </cell>
          <cell r="I218">
            <v>0.04</v>
          </cell>
          <cell r="J218">
            <v>4.8600000000000003</v>
          </cell>
          <cell r="K218">
            <v>5.38</v>
          </cell>
          <cell r="M218">
            <v>0.56000000000000005</v>
          </cell>
          <cell r="N218">
            <v>0.46</v>
          </cell>
          <cell r="T218">
            <v>5.92</v>
          </cell>
        </row>
        <row r="219">
          <cell r="F219" t="str">
            <v>CR_GR.APE.CISE</v>
          </cell>
          <cell r="G219">
            <v>0.28000000000000003</v>
          </cell>
          <cell r="H219">
            <v>0.01</v>
          </cell>
          <cell r="I219">
            <v>11.26</v>
          </cell>
          <cell r="J219">
            <v>72.63</v>
          </cell>
          <cell r="K219">
            <v>0.01</v>
          </cell>
          <cell r="L219">
            <v>10.31</v>
          </cell>
          <cell r="M219">
            <v>6.53</v>
          </cell>
          <cell r="N219">
            <v>6.62</v>
          </cell>
          <cell r="O219">
            <v>2.3199999999999998</v>
          </cell>
          <cell r="P219">
            <v>1.27</v>
          </cell>
          <cell r="Q219">
            <v>0.05</v>
          </cell>
          <cell r="R219">
            <v>10.73</v>
          </cell>
          <cell r="S219">
            <v>14.85</v>
          </cell>
          <cell r="T219">
            <v>141.76</v>
          </cell>
        </row>
        <row r="220">
          <cell r="F220" t="str">
            <v>CR_GR.APE.EL_GEN</v>
          </cell>
          <cell r="G220">
            <v>0.28000000000000003</v>
          </cell>
          <cell r="H220">
            <v>0.04</v>
          </cell>
          <cell r="I220">
            <v>0.02</v>
          </cell>
          <cell r="J220">
            <v>72.63</v>
          </cell>
          <cell r="K220">
            <v>0.06</v>
          </cell>
          <cell r="L220">
            <v>10.31</v>
          </cell>
          <cell r="M220">
            <v>6.53</v>
          </cell>
          <cell r="N220">
            <v>6.62</v>
          </cell>
          <cell r="O220">
            <v>2.3199999999999998</v>
          </cell>
          <cell r="P220">
            <v>1.27</v>
          </cell>
          <cell r="Q220">
            <v>0.05</v>
          </cell>
          <cell r="R220">
            <v>10.73</v>
          </cell>
          <cell r="S220">
            <v>14.85</v>
          </cell>
          <cell r="T220">
            <v>141.76</v>
          </cell>
        </row>
        <row r="221">
          <cell r="F221" t="str">
            <v>CR_GR.APE.EN_DISTR</v>
          </cell>
          <cell r="G221">
            <v>631.76</v>
          </cell>
          <cell r="H221">
            <v>34.22</v>
          </cell>
          <cell r="I221">
            <v>134.09</v>
          </cell>
          <cell r="J221">
            <v>38.409999999999997</v>
          </cell>
          <cell r="K221">
            <v>838.48</v>
          </cell>
          <cell r="L221">
            <v>5.91</v>
          </cell>
          <cell r="M221">
            <v>3.35</v>
          </cell>
          <cell r="N221">
            <v>4.0999999999999996</v>
          </cell>
          <cell r="O221">
            <v>2.3199999999999998</v>
          </cell>
          <cell r="P221">
            <v>0.94</v>
          </cell>
          <cell r="Q221">
            <v>0.05</v>
          </cell>
          <cell r="R221">
            <v>10.73</v>
          </cell>
          <cell r="S221">
            <v>13.8</v>
          </cell>
          <cell r="T221">
            <v>86.51</v>
          </cell>
        </row>
        <row r="222">
          <cell r="F222" t="str">
            <v>CR_GR.APE.EN_HYDRO</v>
          </cell>
          <cell r="G222">
            <v>0.25</v>
          </cell>
          <cell r="H222">
            <v>2.2999999999999998</v>
          </cell>
          <cell r="I222">
            <v>0.04</v>
          </cell>
          <cell r="J222">
            <v>31.91</v>
          </cell>
          <cell r="K222">
            <v>0.04</v>
          </cell>
          <cell r="L222">
            <v>5.91</v>
          </cell>
          <cell r="M222">
            <v>3.35</v>
          </cell>
          <cell r="N222">
            <v>4.0999999999999996</v>
          </cell>
          <cell r="O222">
            <v>2.3199999999999998</v>
          </cell>
          <cell r="P222">
            <v>0.94</v>
          </cell>
          <cell r="Q222">
            <v>0.05</v>
          </cell>
          <cell r="R222">
            <v>10.73</v>
          </cell>
          <cell r="S222">
            <v>13.8</v>
          </cell>
          <cell r="T222">
            <v>86.51</v>
          </cell>
        </row>
        <row r="223">
          <cell r="F223" t="str">
            <v>CR_GR.APE.EN_POWER</v>
          </cell>
          <cell r="G223">
            <v>2.23</v>
          </cell>
          <cell r="H223">
            <v>0.22</v>
          </cell>
          <cell r="I223">
            <v>0.21</v>
          </cell>
          <cell r="J223">
            <v>72.63</v>
          </cell>
          <cell r="K223">
            <v>2.66</v>
          </cell>
          <cell r="L223">
            <v>10.31</v>
          </cell>
          <cell r="M223">
            <v>6.53</v>
          </cell>
          <cell r="N223">
            <v>6.62</v>
          </cell>
          <cell r="O223">
            <v>2.3199999999999998</v>
          </cell>
          <cell r="P223">
            <v>1.27</v>
          </cell>
          <cell r="Q223">
            <v>0.05</v>
          </cell>
          <cell r="R223">
            <v>10.73</v>
          </cell>
          <cell r="S223">
            <v>14.85</v>
          </cell>
          <cell r="T223">
            <v>141.76</v>
          </cell>
        </row>
        <row r="224">
          <cell r="F224" t="str">
            <v>CR_GR.APE.EN_PROD</v>
          </cell>
          <cell r="H224">
            <v>1.77</v>
          </cell>
          <cell r="I224">
            <v>1.19</v>
          </cell>
          <cell r="J224">
            <v>190.13</v>
          </cell>
          <cell r="K224">
            <v>4.7300000000000004</v>
          </cell>
          <cell r="L224">
            <v>51.29</v>
          </cell>
          <cell r="T224">
            <v>241.42</v>
          </cell>
        </row>
        <row r="225">
          <cell r="F225" t="str">
            <v>CR_GR.APE.EN_TRADE</v>
          </cell>
          <cell r="G225">
            <v>16.02</v>
          </cell>
          <cell r="J225">
            <v>269.44</v>
          </cell>
          <cell r="K225">
            <v>16.02</v>
          </cell>
          <cell r="L225">
            <v>54.62</v>
          </cell>
          <cell r="M225">
            <v>16.14</v>
          </cell>
          <cell r="N225">
            <v>4.34</v>
          </cell>
          <cell r="T225">
            <v>344.54</v>
          </cell>
        </row>
        <row r="226">
          <cell r="F226" t="str">
            <v>CR_GR.APE.ENEL_IT</v>
          </cell>
          <cell r="H226">
            <v>0.01</v>
          </cell>
          <cell r="J226">
            <v>190.13</v>
          </cell>
          <cell r="K226">
            <v>0.01</v>
          </cell>
          <cell r="L226">
            <v>51.29</v>
          </cell>
          <cell r="T226">
            <v>241.42</v>
          </cell>
        </row>
        <row r="227">
          <cell r="F227" t="str">
            <v>CR_GR.APE.ERGA</v>
          </cell>
          <cell r="G227">
            <v>8.0500000000000007</v>
          </cell>
          <cell r="J227">
            <v>-79.31</v>
          </cell>
          <cell r="K227">
            <v>8.0500000000000007</v>
          </cell>
          <cell r="L227">
            <v>-3.33</v>
          </cell>
          <cell r="M227">
            <v>-16.14</v>
          </cell>
          <cell r="N227">
            <v>-4.34</v>
          </cell>
          <cell r="T227">
            <v>-103.12</v>
          </cell>
        </row>
        <row r="228">
          <cell r="F228" t="str">
            <v>CR_GR.APE.EUROGEN</v>
          </cell>
          <cell r="G228">
            <v>6.89</v>
          </cell>
          <cell r="J228">
            <v>190.13</v>
          </cell>
          <cell r="K228">
            <v>6.89</v>
          </cell>
          <cell r="L228">
            <v>51.29</v>
          </cell>
          <cell r="T228">
            <v>241.42</v>
          </cell>
        </row>
        <row r="229">
          <cell r="F229" t="str">
            <v>CR_GR.APE.INTERPW</v>
          </cell>
          <cell r="G229">
            <v>0.25</v>
          </cell>
          <cell r="H229">
            <v>0.02</v>
          </cell>
          <cell r="I229">
            <v>0.31</v>
          </cell>
          <cell r="J229">
            <v>711.75</v>
          </cell>
          <cell r="K229">
            <v>0.57999999999999996</v>
          </cell>
          <cell r="L229">
            <v>74.849999999999994</v>
          </cell>
          <cell r="N229">
            <v>39.130000000000003</v>
          </cell>
          <cell r="O229">
            <v>9.0399999999999991</v>
          </cell>
          <cell r="P229">
            <v>7.75</v>
          </cell>
          <cell r="R229">
            <v>197.45</v>
          </cell>
          <cell r="S229">
            <v>15.57</v>
          </cell>
          <cell r="T229">
            <v>2020.62</v>
          </cell>
        </row>
        <row r="230">
          <cell r="F230" t="str">
            <v>CR_GR.APE.SEI</v>
          </cell>
          <cell r="G230">
            <v>0.76</v>
          </cell>
          <cell r="H230">
            <v>0.03</v>
          </cell>
          <cell r="I230">
            <v>306.41000000000003</v>
          </cell>
          <cell r="J230">
            <v>68.349999999999994</v>
          </cell>
          <cell r="K230">
            <v>0.03</v>
          </cell>
          <cell r="L230">
            <v>41.6</v>
          </cell>
          <cell r="N230">
            <v>0.64</v>
          </cell>
          <cell r="O230">
            <v>8.4</v>
          </cell>
          <cell r="P230">
            <v>7.75</v>
          </cell>
          <cell r="R230">
            <v>197.45</v>
          </cell>
          <cell r="T230">
            <v>935.63</v>
          </cell>
        </row>
        <row r="231">
          <cell r="F231" t="str">
            <v>CR_GR.APE.TERNA</v>
          </cell>
          <cell r="G231">
            <v>0.53</v>
          </cell>
          <cell r="H231">
            <v>0.01</v>
          </cell>
          <cell r="I231">
            <v>0.04</v>
          </cell>
          <cell r="J231">
            <v>7.81</v>
          </cell>
          <cell r="K231">
            <v>0.68</v>
          </cell>
          <cell r="T231">
            <v>8.52</v>
          </cell>
        </row>
        <row r="232">
          <cell r="F232" t="str">
            <v>CR_GR.APE.VALGEN</v>
          </cell>
          <cell r="G232">
            <v>0.19</v>
          </cell>
          <cell r="H232">
            <v>0.02</v>
          </cell>
          <cell r="J232">
            <v>51.44</v>
          </cell>
          <cell r="K232">
            <v>0.02</v>
          </cell>
          <cell r="T232">
            <v>53.28</v>
          </cell>
        </row>
        <row r="233">
          <cell r="F233" t="str">
            <v>CR_GR.APE.WIND</v>
          </cell>
          <cell r="G233">
            <v>0.67</v>
          </cell>
          <cell r="H233">
            <v>0.16</v>
          </cell>
          <cell r="J233">
            <v>0.13</v>
          </cell>
          <cell r="K233">
            <v>0.96</v>
          </cell>
          <cell r="T233">
            <v>53.28</v>
          </cell>
        </row>
        <row r="234">
          <cell r="F234" t="str">
            <v>CR_GR.CHI</v>
          </cell>
          <cell r="G234">
            <v>643.4</v>
          </cell>
          <cell r="H234">
            <v>33.25</v>
          </cell>
          <cell r="J234">
            <v>38.49</v>
          </cell>
          <cell r="K234">
            <v>715.14</v>
          </cell>
          <cell r="T234">
            <v>8.52</v>
          </cell>
        </row>
        <row r="235">
          <cell r="F235" t="str">
            <v>CR_GR.CHI.CESAP</v>
          </cell>
          <cell r="G235">
            <v>0.27</v>
          </cell>
          <cell r="H235">
            <v>0.02</v>
          </cell>
          <cell r="J235">
            <v>0.01</v>
          </cell>
          <cell r="K235">
            <v>0.3</v>
          </cell>
          <cell r="T235">
            <v>8.52</v>
          </cell>
        </row>
        <row r="236">
          <cell r="F236" t="str">
            <v>CR_GR.CHI.CESI</v>
          </cell>
          <cell r="G236">
            <v>8.83</v>
          </cell>
          <cell r="J236">
            <v>-43.63</v>
          </cell>
          <cell r="K236">
            <v>8.83</v>
          </cell>
          <cell r="T236">
            <v>-44.76</v>
          </cell>
        </row>
        <row r="237">
          <cell r="F237" t="str">
            <v>CR_GR.CHI.CHI_ENERGY</v>
          </cell>
          <cell r="G237">
            <v>-0.16</v>
          </cell>
          <cell r="H237">
            <v>0.18</v>
          </cell>
          <cell r="J237">
            <v>-43.63</v>
          </cell>
          <cell r="K237">
            <v>0.18</v>
          </cell>
          <cell r="T237">
            <v>-44.76</v>
          </cell>
        </row>
        <row r="238">
          <cell r="F238" t="str">
            <v>CR_GR.CHI.EN_DISTR</v>
          </cell>
          <cell r="G238">
            <v>516.30999999999995</v>
          </cell>
          <cell r="H238">
            <v>31.56</v>
          </cell>
          <cell r="J238">
            <v>38.409999999999997</v>
          </cell>
          <cell r="K238">
            <v>586.28</v>
          </cell>
          <cell r="T238">
            <v>8.52</v>
          </cell>
        </row>
        <row r="239">
          <cell r="F239" t="str">
            <v>CR_GR.CHI.EN_POWER</v>
          </cell>
          <cell r="G239">
            <v>0.09</v>
          </cell>
          <cell r="H239">
            <v>0.14000000000000001</v>
          </cell>
          <cell r="I239">
            <v>18.38</v>
          </cell>
          <cell r="J239">
            <v>94.1</v>
          </cell>
          <cell r="K239">
            <v>0.14000000000000001</v>
          </cell>
          <cell r="L239">
            <v>11.66</v>
          </cell>
          <cell r="N239">
            <v>15.31</v>
          </cell>
          <cell r="O239">
            <v>45.85</v>
          </cell>
          <cell r="P239">
            <v>20.8</v>
          </cell>
          <cell r="R239">
            <v>63.32</v>
          </cell>
          <cell r="T239">
            <v>273.57</v>
          </cell>
        </row>
        <row r="240">
          <cell r="F240" t="str">
            <v>CR_GR.CHI.EN_PROD</v>
          </cell>
          <cell r="G240">
            <v>0.26</v>
          </cell>
          <cell r="H240">
            <v>0.87</v>
          </cell>
          <cell r="I240">
            <v>9.7799999999999994</v>
          </cell>
          <cell r="J240">
            <v>129.84</v>
          </cell>
          <cell r="K240">
            <v>1.76</v>
          </cell>
          <cell r="L240">
            <v>45.73</v>
          </cell>
          <cell r="M240">
            <v>69.069999999999993</v>
          </cell>
          <cell r="N240">
            <v>15.47</v>
          </cell>
          <cell r="O240">
            <v>46.13</v>
          </cell>
          <cell r="T240">
            <v>318.04000000000002</v>
          </cell>
        </row>
        <row r="241">
          <cell r="F241" t="str">
            <v>CR_GR.CHI.EN_TRADE</v>
          </cell>
          <cell r="G241">
            <v>114.63</v>
          </cell>
          <cell r="H241">
            <v>0.33</v>
          </cell>
          <cell r="I241">
            <v>18.38</v>
          </cell>
          <cell r="J241">
            <v>94.1</v>
          </cell>
          <cell r="K241">
            <v>114.96</v>
          </cell>
          <cell r="L241">
            <v>11.66</v>
          </cell>
          <cell r="N241">
            <v>15.31</v>
          </cell>
          <cell r="O241">
            <v>45.85</v>
          </cell>
          <cell r="P241">
            <v>20.8</v>
          </cell>
          <cell r="R241">
            <v>63.32</v>
          </cell>
          <cell r="T241">
            <v>273.57</v>
          </cell>
        </row>
        <row r="242">
          <cell r="F242" t="str">
            <v>CR_GR.CHI.ENEL_IT</v>
          </cell>
          <cell r="G242">
            <v>-0.17</v>
          </cell>
          <cell r="H242">
            <v>0.01</v>
          </cell>
          <cell r="I242">
            <v>8.6</v>
          </cell>
          <cell r="J242">
            <v>-35.74</v>
          </cell>
          <cell r="K242">
            <v>0.01</v>
          </cell>
          <cell r="L242">
            <v>-34.07</v>
          </cell>
          <cell r="M242">
            <v>-69.069999999999993</v>
          </cell>
          <cell r="N242">
            <v>-0.16</v>
          </cell>
          <cell r="O242">
            <v>-0.28000000000000003</v>
          </cell>
          <cell r="P242">
            <v>20.8</v>
          </cell>
          <cell r="R242">
            <v>63.32</v>
          </cell>
          <cell r="T242">
            <v>-44.47</v>
          </cell>
        </row>
        <row r="243">
          <cell r="F243" t="str">
            <v>CR_GR.CHI.ERGA</v>
          </cell>
          <cell r="G243">
            <v>0.67</v>
          </cell>
          <cell r="H243">
            <v>3.36</v>
          </cell>
          <cell r="I243">
            <v>18.38</v>
          </cell>
          <cell r="J243">
            <v>94.1</v>
          </cell>
          <cell r="K243">
            <v>0.67</v>
          </cell>
          <cell r="L243">
            <v>11.66</v>
          </cell>
          <cell r="N243">
            <v>15.31</v>
          </cell>
          <cell r="O243">
            <v>45.85</v>
          </cell>
          <cell r="P243">
            <v>20.8</v>
          </cell>
          <cell r="R243">
            <v>63.32</v>
          </cell>
          <cell r="T243">
            <v>273.57</v>
          </cell>
        </row>
        <row r="244">
          <cell r="F244" t="str">
            <v>CR_GR.CHI.EUROGEN</v>
          </cell>
          <cell r="G244">
            <v>0.7</v>
          </cell>
          <cell r="H244">
            <v>3.36</v>
          </cell>
          <cell r="I244">
            <v>18.38</v>
          </cell>
          <cell r="J244">
            <v>86.29</v>
          </cell>
          <cell r="K244">
            <v>0.7</v>
          </cell>
          <cell r="L244">
            <v>11.66</v>
          </cell>
          <cell r="N244">
            <v>15.31</v>
          </cell>
          <cell r="O244">
            <v>45.85</v>
          </cell>
          <cell r="P244">
            <v>20.8</v>
          </cell>
          <cell r="R244">
            <v>63.32</v>
          </cell>
          <cell r="T244">
            <v>265.05</v>
          </cell>
        </row>
        <row r="245">
          <cell r="F245" t="str">
            <v>CR_GR.CHI.INTERPW</v>
          </cell>
          <cell r="G245">
            <v>0.25</v>
          </cell>
          <cell r="I245">
            <v>9.7799999999999994</v>
          </cell>
          <cell r="J245">
            <v>78.400000000000006</v>
          </cell>
          <cell r="K245">
            <v>0.25</v>
          </cell>
          <cell r="L245">
            <v>45.73</v>
          </cell>
          <cell r="M245">
            <v>69.069999999999993</v>
          </cell>
          <cell r="N245">
            <v>15.47</v>
          </cell>
          <cell r="O245">
            <v>46.13</v>
          </cell>
          <cell r="T245">
            <v>264.76</v>
          </cell>
        </row>
        <row r="246">
          <cell r="F246" t="str">
            <v>CR_GR.CHI.SEI</v>
          </cell>
          <cell r="G246">
            <v>0.06</v>
          </cell>
          <cell r="H246">
            <v>0.01</v>
          </cell>
          <cell r="I246">
            <v>18.38</v>
          </cell>
          <cell r="J246">
            <v>86.29</v>
          </cell>
          <cell r="K246">
            <v>0.01</v>
          </cell>
          <cell r="L246">
            <v>11.66</v>
          </cell>
          <cell r="N246">
            <v>15.31</v>
          </cell>
          <cell r="O246">
            <v>45.85</v>
          </cell>
          <cell r="P246">
            <v>20.8</v>
          </cell>
          <cell r="R246">
            <v>63.32</v>
          </cell>
          <cell r="T246">
            <v>265.05</v>
          </cell>
        </row>
        <row r="247">
          <cell r="F247" t="str">
            <v>CR_GR.CHI.SFERA</v>
          </cell>
          <cell r="G247">
            <v>0.4</v>
          </cell>
          <cell r="H247">
            <v>3.36</v>
          </cell>
          <cell r="I247">
            <v>8.6</v>
          </cell>
          <cell r="J247">
            <v>7.89</v>
          </cell>
          <cell r="K247">
            <v>0.4</v>
          </cell>
          <cell r="L247">
            <v>-34.07</v>
          </cell>
          <cell r="M247">
            <v>-69.069999999999993</v>
          </cell>
          <cell r="N247">
            <v>-0.16</v>
          </cell>
          <cell r="O247">
            <v>-0.28000000000000003</v>
          </cell>
          <cell r="P247">
            <v>20.8</v>
          </cell>
          <cell r="R247">
            <v>63.32</v>
          </cell>
          <cell r="T247">
            <v>0.29000000000001336</v>
          </cell>
        </row>
        <row r="248">
          <cell r="F248" t="str">
            <v>CR_GR.CHI.TERNA</v>
          </cell>
          <cell r="G248">
            <v>0.2</v>
          </cell>
          <cell r="H248">
            <v>3.36</v>
          </cell>
          <cell r="I248">
            <v>18.38</v>
          </cell>
          <cell r="J248">
            <v>86.29</v>
          </cell>
          <cell r="K248">
            <v>0.2</v>
          </cell>
          <cell r="L248">
            <v>11.66</v>
          </cell>
          <cell r="N248">
            <v>15.31</v>
          </cell>
          <cell r="O248">
            <v>45.85</v>
          </cell>
          <cell r="P248">
            <v>20.8</v>
          </cell>
          <cell r="R248">
            <v>63.32</v>
          </cell>
          <cell r="T248">
            <v>265.05</v>
          </cell>
        </row>
        <row r="249">
          <cell r="F249" t="str">
            <v>CR_GR.CHI.WIND</v>
          </cell>
          <cell r="G249">
            <v>0.11</v>
          </cell>
          <cell r="H249">
            <v>0.13</v>
          </cell>
          <cell r="J249">
            <v>0.01</v>
          </cell>
          <cell r="K249">
            <v>14.68</v>
          </cell>
          <cell r="P249">
            <v>4.63</v>
          </cell>
          <cell r="T249">
            <v>19.420000000000002</v>
          </cell>
        </row>
        <row r="250">
          <cell r="F250" t="str">
            <v>CR_GR.MOV</v>
          </cell>
          <cell r="G250">
            <v>-28.69</v>
          </cell>
          <cell r="H250">
            <v>-3.32</v>
          </cell>
          <cell r="I250">
            <v>0.01</v>
          </cell>
          <cell r="J250">
            <v>-1.84</v>
          </cell>
          <cell r="K250">
            <v>45.66</v>
          </cell>
          <cell r="T250">
            <v>45.72</v>
          </cell>
        </row>
        <row r="251">
          <cell r="F251" t="str">
            <v>CR_GR.MOV.CESAP</v>
          </cell>
          <cell r="G251">
            <v>-0.04</v>
          </cell>
          <cell r="H251">
            <v>-0.04</v>
          </cell>
          <cell r="I251">
            <v>-0.04</v>
          </cell>
          <cell r="J251">
            <v>-0.01</v>
          </cell>
          <cell r="K251">
            <v>14.68</v>
          </cell>
          <cell r="P251">
            <v>4.63</v>
          </cell>
          <cell r="T251">
            <v>19.420000000000002</v>
          </cell>
        </row>
        <row r="252">
          <cell r="F252" t="str">
            <v>CR_GR.MOV.CESI</v>
          </cell>
          <cell r="G252">
            <v>3.45</v>
          </cell>
          <cell r="I252">
            <v>-0.01</v>
          </cell>
          <cell r="K252">
            <v>3.45</v>
          </cell>
          <cell r="P252">
            <v>4.63</v>
          </cell>
          <cell r="T252">
            <v>-26.3</v>
          </cell>
        </row>
        <row r="253">
          <cell r="F253" t="str">
            <v>CR_GR.MOV.CHI_ENERGY</v>
          </cell>
          <cell r="G253">
            <v>0.11</v>
          </cell>
          <cell r="H253">
            <v>0.18</v>
          </cell>
          <cell r="K253">
            <v>0.18</v>
          </cell>
          <cell r="P253">
            <v>4.63</v>
          </cell>
          <cell r="T253">
            <v>19.420000000000002</v>
          </cell>
        </row>
        <row r="254">
          <cell r="F254" t="str">
            <v>CR_GR.MOV.CISE</v>
          </cell>
          <cell r="G254">
            <v>1.05</v>
          </cell>
          <cell r="H254">
            <v>-0.01</v>
          </cell>
          <cell r="I254">
            <v>352.59</v>
          </cell>
          <cell r="J254">
            <v>643.4</v>
          </cell>
          <cell r="K254">
            <v>-0.01</v>
          </cell>
          <cell r="L254">
            <v>33.25</v>
          </cell>
          <cell r="N254">
            <v>38.49</v>
          </cell>
          <cell r="O254">
            <v>0.64</v>
          </cell>
          <cell r="S254">
            <v>15.57</v>
          </cell>
          <cell r="T254">
            <v>1084.99</v>
          </cell>
        </row>
        <row r="255">
          <cell r="F255" t="str">
            <v>CR_GR.MOV.EL_GEN</v>
          </cell>
          <cell r="G255">
            <v>0.18</v>
          </cell>
          <cell r="H255">
            <v>-0.04</v>
          </cell>
          <cell r="I255">
            <v>-0.02</v>
          </cell>
          <cell r="J255">
            <v>672.09</v>
          </cell>
          <cell r="K255">
            <v>-0.06</v>
          </cell>
          <cell r="L255">
            <v>36.57</v>
          </cell>
          <cell r="M255">
            <v>135.94</v>
          </cell>
          <cell r="N255">
            <v>40.33</v>
          </cell>
          <cell r="O255">
            <v>0.3</v>
          </cell>
          <cell r="T255">
            <v>1385.51</v>
          </cell>
        </row>
        <row r="256">
          <cell r="F256" t="str">
            <v>CR_GR.MOV.EN_DISTR</v>
          </cell>
          <cell r="G256">
            <v>-115.45</v>
          </cell>
          <cell r="H256">
            <v>-2.66</v>
          </cell>
          <cell r="I256">
            <v>-134.09</v>
          </cell>
          <cell r="J256">
            <v>0.31</v>
          </cell>
          <cell r="K256">
            <v>-252.2</v>
          </cell>
          <cell r="L256">
            <v>0.06</v>
          </cell>
          <cell r="M256">
            <v>0.04</v>
          </cell>
          <cell r="N256">
            <v>0.02</v>
          </cell>
          <cell r="T256">
            <v>0.43</v>
          </cell>
        </row>
        <row r="257">
          <cell r="F257" t="str">
            <v>CR_GR.MOV.EN_HYDRO</v>
          </cell>
          <cell r="G257">
            <v>0.06</v>
          </cell>
          <cell r="I257">
            <v>-0.04</v>
          </cell>
          <cell r="J257">
            <v>5.38</v>
          </cell>
          <cell r="K257">
            <v>-0.04</v>
          </cell>
          <cell r="T257">
            <v>5.44</v>
          </cell>
        </row>
        <row r="258">
          <cell r="F258" t="str">
            <v>CR_GR.MOV.EN_POWER</v>
          </cell>
          <cell r="G258">
            <v>-2.23</v>
          </cell>
          <cell r="H258">
            <v>-0.08</v>
          </cell>
          <cell r="I258">
            <v>-0.21</v>
          </cell>
          <cell r="K258">
            <v>-2.52</v>
          </cell>
          <cell r="L258">
            <v>0.01</v>
          </cell>
          <cell r="T258">
            <v>0.01</v>
          </cell>
        </row>
        <row r="259">
          <cell r="F259" t="str">
            <v>CR_GR.MOV.EN_PROD</v>
          </cell>
          <cell r="H259">
            <v>-0.9</v>
          </cell>
          <cell r="I259">
            <v>-1.19</v>
          </cell>
          <cell r="J259">
            <v>-1.72</v>
          </cell>
          <cell r="K259">
            <v>-3.81</v>
          </cell>
          <cell r="L259">
            <v>0.04</v>
          </cell>
          <cell r="M259">
            <v>0.02</v>
          </cell>
          <cell r="T259">
            <v>0.06</v>
          </cell>
        </row>
        <row r="260">
          <cell r="F260" t="str">
            <v>CR_GR.MOV.EN_TRADE</v>
          </cell>
          <cell r="G260">
            <v>98.61</v>
          </cell>
          <cell r="H260">
            <v>0.33</v>
          </cell>
          <cell r="J260">
            <v>631.76</v>
          </cell>
          <cell r="K260">
            <v>98.94</v>
          </cell>
          <cell r="L260">
            <v>34.22</v>
          </cell>
          <cell r="M260">
            <v>134.09</v>
          </cell>
          <cell r="N260">
            <v>38.409999999999997</v>
          </cell>
          <cell r="T260">
            <v>838.48</v>
          </cell>
        </row>
        <row r="261">
          <cell r="F261" t="str">
            <v>CR_GR.MOV.ERGA</v>
          </cell>
          <cell r="G261">
            <v>-7.38</v>
          </cell>
          <cell r="K261">
            <v>-7.38</v>
          </cell>
          <cell r="M261">
            <v>0.04</v>
          </cell>
          <cell r="T261">
            <v>0.04</v>
          </cell>
        </row>
        <row r="262">
          <cell r="F262" t="str">
            <v>CR_GR.MOV.EUROGEN</v>
          </cell>
          <cell r="G262">
            <v>-6.19</v>
          </cell>
          <cell r="H262">
            <v>0.37</v>
          </cell>
          <cell r="J262">
            <v>2.23</v>
          </cell>
          <cell r="K262">
            <v>-6.19</v>
          </cell>
          <cell r="L262">
            <v>0.22</v>
          </cell>
          <cell r="M262">
            <v>0.21</v>
          </cell>
          <cell r="T262">
            <v>3.03</v>
          </cell>
        </row>
        <row r="263">
          <cell r="F263" t="str">
            <v>CR_GR.MOV.INTERPW</v>
          </cell>
          <cell r="H263">
            <v>-0.02</v>
          </cell>
          <cell r="I263">
            <v>381.82</v>
          </cell>
          <cell r="K263">
            <v>-0.33</v>
          </cell>
          <cell r="L263">
            <v>1.77</v>
          </cell>
          <cell r="M263">
            <v>1.19</v>
          </cell>
          <cell r="N263">
            <v>1.77</v>
          </cell>
          <cell r="T263">
            <v>386.55</v>
          </cell>
        </row>
        <row r="264">
          <cell r="F264" t="str">
            <v>CR_GR.MOV.SEI</v>
          </cell>
          <cell r="H264">
            <v>-0.02</v>
          </cell>
          <cell r="I264">
            <v>2.08</v>
          </cell>
          <cell r="J264">
            <v>16.02</v>
          </cell>
          <cell r="K264">
            <v>-0.02</v>
          </cell>
          <cell r="T264">
            <v>18.100000000000001</v>
          </cell>
        </row>
        <row r="265">
          <cell r="F265" t="str">
            <v>CR_GR.MOV.SFERA</v>
          </cell>
          <cell r="G265">
            <v>0.4</v>
          </cell>
          <cell r="K265">
            <v>0.4</v>
          </cell>
          <cell r="L265">
            <v>0.01</v>
          </cell>
          <cell r="T265">
            <v>0.01</v>
          </cell>
        </row>
        <row r="266">
          <cell r="F266" t="str">
            <v>CR_GR.MOV.TERNA</v>
          </cell>
          <cell r="G266">
            <v>-0.33</v>
          </cell>
          <cell r="H266">
            <v>-0.01</v>
          </cell>
          <cell r="I266">
            <v>-0.04</v>
          </cell>
          <cell r="J266">
            <v>8.0500000000000007</v>
          </cell>
          <cell r="K266">
            <v>-0.38</v>
          </cell>
          <cell r="T266">
            <v>8.17</v>
          </cell>
        </row>
        <row r="267">
          <cell r="F267" t="str">
            <v>CR_GR.MOV.VALGEN</v>
          </cell>
          <cell r="H267">
            <v>-0.02</v>
          </cell>
          <cell r="I267">
            <v>93.45</v>
          </cell>
          <cell r="J267">
            <v>6.89</v>
          </cell>
          <cell r="K267">
            <v>-0.02</v>
          </cell>
          <cell r="T267">
            <v>100.34</v>
          </cell>
        </row>
        <row r="268">
          <cell r="F268" t="str">
            <v>CR_GR.MOV.WIND</v>
          </cell>
          <cell r="G268">
            <v>-0.67</v>
          </cell>
          <cell r="H268">
            <v>-0.03</v>
          </cell>
          <cell r="I268">
            <v>22.12</v>
          </cell>
          <cell r="J268">
            <v>0.25</v>
          </cell>
          <cell r="K268">
            <v>-0.82</v>
          </cell>
          <cell r="L268">
            <v>0.02</v>
          </cell>
          <cell r="M268">
            <v>0.31</v>
          </cell>
          <cell r="T268">
            <v>22.7</v>
          </cell>
        </row>
        <row r="269">
          <cell r="F269" t="str">
            <v>CR_GR.STO</v>
          </cell>
          <cell r="G269">
            <v>643.4</v>
          </cell>
          <cell r="H269">
            <v>33.25</v>
          </cell>
          <cell r="J269">
            <v>38.49</v>
          </cell>
          <cell r="K269">
            <v>0.26</v>
          </cell>
          <cell r="L269">
            <v>0.03</v>
          </cell>
          <cell r="T269">
            <v>0.28999999999999998</v>
          </cell>
        </row>
        <row r="270">
          <cell r="F270" t="str">
            <v>CR_TZ</v>
          </cell>
          <cell r="G270">
            <v>78.13</v>
          </cell>
          <cell r="H270">
            <v>53.51</v>
          </cell>
          <cell r="J270">
            <v>0.64</v>
          </cell>
          <cell r="K270">
            <v>132.28</v>
          </cell>
          <cell r="L270">
            <v>0.01</v>
          </cell>
          <cell r="M270">
            <v>0.04</v>
          </cell>
          <cell r="T270">
            <v>0.57999999999999996</v>
          </cell>
        </row>
        <row r="271">
          <cell r="F271" t="str">
            <v>CR_TZ.APE</v>
          </cell>
          <cell r="G271">
            <v>60.7</v>
          </cell>
          <cell r="H271">
            <v>79.75</v>
          </cell>
          <cell r="I271">
            <v>2.79</v>
          </cell>
          <cell r="J271">
            <v>0.74</v>
          </cell>
          <cell r="K271">
            <v>143.97999999999999</v>
          </cell>
          <cell r="L271">
            <v>0.02</v>
          </cell>
          <cell r="T271">
            <v>0.02</v>
          </cell>
        </row>
        <row r="272">
          <cell r="F272" t="str">
            <v>CR_TZ.CHI</v>
          </cell>
          <cell r="G272">
            <v>78.13</v>
          </cell>
          <cell r="H272">
            <v>53.51</v>
          </cell>
          <cell r="J272">
            <v>0.64</v>
          </cell>
          <cell r="K272">
            <v>132.28</v>
          </cell>
          <cell r="L272">
            <v>0.16</v>
          </cell>
          <cell r="N272">
            <v>0.13</v>
          </cell>
          <cell r="T272">
            <v>0.96</v>
          </cell>
        </row>
        <row r="273">
          <cell r="F273" t="str">
            <v>CR_TZ.MOV</v>
          </cell>
          <cell r="G273">
            <v>17.43</v>
          </cell>
          <cell r="H273">
            <v>-26.24</v>
          </cell>
          <cell r="I273">
            <v>352.59</v>
          </cell>
          <cell r="J273">
            <v>643.4</v>
          </cell>
          <cell r="K273">
            <v>-11.7</v>
          </cell>
          <cell r="L273">
            <v>33.25</v>
          </cell>
          <cell r="N273">
            <v>38.49</v>
          </cell>
          <cell r="O273">
            <v>0.64</v>
          </cell>
          <cell r="S273">
            <v>15.57</v>
          </cell>
          <cell r="T273">
            <v>1084.99</v>
          </cell>
        </row>
        <row r="274">
          <cell r="F274" t="str">
            <v>CR_TZ.STO</v>
          </cell>
          <cell r="G274">
            <v>78.13</v>
          </cell>
          <cell r="H274">
            <v>53.51</v>
          </cell>
          <cell r="J274">
            <v>0.64</v>
          </cell>
          <cell r="K274">
            <v>132.28</v>
          </cell>
          <cell r="L274">
            <v>0.02</v>
          </cell>
          <cell r="N274">
            <v>0.01</v>
          </cell>
          <cell r="T274">
            <v>0.3</v>
          </cell>
        </row>
        <row r="275">
          <cell r="F275" t="str">
            <v>CRCCSE_EB</v>
          </cell>
          <cell r="G275">
            <v>190.13</v>
          </cell>
          <cell r="H275">
            <v>51.29</v>
          </cell>
          <cell r="J275">
            <v>8.83</v>
          </cell>
          <cell r="K275">
            <v>241.42</v>
          </cell>
          <cell r="T275">
            <v>8.9700000000000006</v>
          </cell>
        </row>
        <row r="276">
          <cell r="F276" t="str">
            <v>CRCOMTOT_EB</v>
          </cell>
          <cell r="G276">
            <v>711.75</v>
          </cell>
          <cell r="H276">
            <v>74.849999999999994</v>
          </cell>
          <cell r="J276">
            <v>39.130000000000003</v>
          </cell>
          <cell r="K276">
            <v>825.73</v>
          </cell>
          <cell r="L276">
            <v>0.18</v>
          </cell>
          <cell r="T276">
            <v>0.18</v>
          </cell>
        </row>
        <row r="277">
          <cell r="F277" t="str">
            <v>CRIP_FPE</v>
          </cell>
          <cell r="G277">
            <v>3.82</v>
          </cell>
          <cell r="H277">
            <v>0.8</v>
          </cell>
          <cell r="I277">
            <v>4.5599999999999996</v>
          </cell>
          <cell r="J277">
            <v>0.38</v>
          </cell>
          <cell r="K277">
            <v>5.48</v>
          </cell>
          <cell r="T277">
            <v>4.5599999999999996</v>
          </cell>
        </row>
        <row r="278">
          <cell r="F278" t="str">
            <v>CSGDIV_ESE_GR</v>
          </cell>
          <cell r="G278">
            <v>2.79</v>
          </cell>
          <cell r="H278">
            <v>2.48</v>
          </cell>
          <cell r="I278">
            <v>0.33</v>
          </cell>
          <cell r="J278">
            <v>516.30999999999995</v>
          </cell>
          <cell r="K278">
            <v>5.78</v>
          </cell>
          <cell r="L278">
            <v>31.56</v>
          </cell>
          <cell r="N278">
            <v>38.409999999999997</v>
          </cell>
          <cell r="T278">
            <v>586.28</v>
          </cell>
        </row>
        <row r="279">
          <cell r="F279" t="str">
            <v>CSGDIV_ESE_GR.EN_DISTR</v>
          </cell>
          <cell r="G279">
            <v>1.21</v>
          </cell>
          <cell r="H279">
            <v>0.24</v>
          </cell>
          <cell r="J279">
            <v>0.15</v>
          </cell>
          <cell r="K279">
            <v>1.6</v>
          </cell>
          <cell r="L279">
            <v>0.14000000000000001</v>
          </cell>
          <cell r="T279">
            <v>0.14000000000000001</v>
          </cell>
        </row>
        <row r="280">
          <cell r="F280" t="str">
            <v>CSGDIV_ESE_GR.SEI</v>
          </cell>
          <cell r="G280">
            <v>1.38</v>
          </cell>
          <cell r="H280">
            <v>0.39</v>
          </cell>
          <cell r="I280">
            <v>290.2</v>
          </cell>
          <cell r="J280">
            <v>0.01</v>
          </cell>
          <cell r="K280">
            <v>2.11</v>
          </cell>
          <cell r="L280">
            <v>0.87</v>
          </cell>
          <cell r="N280">
            <v>0.05</v>
          </cell>
          <cell r="S280">
            <v>15.57</v>
          </cell>
          <cell r="T280">
            <v>306.69</v>
          </cell>
        </row>
        <row r="281">
          <cell r="F281" t="str">
            <v>CSGDIV_ESE_GR.SFERA</v>
          </cell>
          <cell r="H281">
            <v>0.14000000000000001</v>
          </cell>
          <cell r="I281">
            <v>34.43</v>
          </cell>
          <cell r="J281">
            <v>114.63</v>
          </cell>
          <cell r="K281">
            <v>0.14000000000000001</v>
          </cell>
          <cell r="L281">
            <v>0.33</v>
          </cell>
          <cell r="T281">
            <v>149.38999999999999</v>
          </cell>
        </row>
        <row r="282">
          <cell r="F282" t="str">
            <v>CSGDIV_ESE_GR.TERNA</v>
          </cell>
          <cell r="J282">
            <v>0.03</v>
          </cell>
          <cell r="K282">
            <v>0.03</v>
          </cell>
          <cell r="L282">
            <v>0.01</v>
          </cell>
          <cell r="T282">
            <v>0.01</v>
          </cell>
        </row>
        <row r="283">
          <cell r="F283" t="str">
            <v>CSGDIV_ESE_GR.WIND</v>
          </cell>
          <cell r="G283">
            <v>0.2</v>
          </cell>
          <cell r="H283">
            <v>1.71</v>
          </cell>
          <cell r="K283">
            <v>1.91</v>
          </cell>
          <cell r="T283">
            <v>0.8</v>
          </cell>
        </row>
        <row r="284">
          <cell r="F284" t="str">
            <v>CSGDIV_GR_TOT</v>
          </cell>
          <cell r="G284">
            <v>2.79</v>
          </cell>
          <cell r="H284">
            <v>2.48</v>
          </cell>
          <cell r="I284">
            <v>0.33</v>
          </cell>
          <cell r="J284">
            <v>0.67</v>
          </cell>
          <cell r="K284">
            <v>5.78</v>
          </cell>
          <cell r="T284">
            <v>0.78</v>
          </cell>
        </row>
        <row r="285">
          <cell r="F285" t="str">
            <v>CSGDIV_GR_TOT.EN_DISTR</v>
          </cell>
          <cell r="G285">
            <v>1.21</v>
          </cell>
          <cell r="H285">
            <v>0.24</v>
          </cell>
          <cell r="J285">
            <v>0.15</v>
          </cell>
          <cell r="K285">
            <v>1.6</v>
          </cell>
          <cell r="T285">
            <v>0.7</v>
          </cell>
        </row>
        <row r="286">
          <cell r="F286" t="str">
            <v>CSGDIV_GR_TOT.SEI</v>
          </cell>
          <cell r="G286">
            <v>1.38</v>
          </cell>
          <cell r="H286">
            <v>0.39</v>
          </cell>
          <cell r="I286">
            <v>23.4</v>
          </cell>
          <cell r="J286">
            <v>0.25</v>
          </cell>
          <cell r="K286">
            <v>2.11</v>
          </cell>
          <cell r="T286">
            <v>23.65</v>
          </cell>
        </row>
        <row r="287">
          <cell r="F287" t="str">
            <v>CSGDIV_GR_TOT.SFERA</v>
          </cell>
          <cell r="H287">
            <v>0.14000000000000001</v>
          </cell>
          <cell r="K287">
            <v>0.14000000000000001</v>
          </cell>
          <cell r="L287">
            <v>0.01</v>
          </cell>
          <cell r="T287">
            <v>0.01</v>
          </cell>
        </row>
        <row r="288">
          <cell r="F288" t="str">
            <v>CSGDIV_GR_TOT.TERNA</v>
          </cell>
          <cell r="J288">
            <v>0.03</v>
          </cell>
          <cell r="K288">
            <v>0.03</v>
          </cell>
          <cell r="T288">
            <v>0.4</v>
          </cell>
        </row>
        <row r="289">
          <cell r="F289" t="str">
            <v>CSGDIV_GR_TOT.WIND</v>
          </cell>
          <cell r="G289">
            <v>0.2</v>
          </cell>
          <cell r="H289">
            <v>1.71</v>
          </cell>
          <cell r="J289">
            <v>0.2</v>
          </cell>
          <cell r="K289">
            <v>1.91</v>
          </cell>
          <cell r="T289">
            <v>0.2</v>
          </cell>
        </row>
        <row r="290">
          <cell r="F290" t="str">
            <v>CSGDIV_TOT</v>
          </cell>
          <cell r="G290">
            <v>12.09</v>
          </cell>
          <cell r="H290">
            <v>4.2</v>
          </cell>
          <cell r="I290">
            <v>1.2</v>
          </cell>
          <cell r="J290">
            <v>0.76</v>
          </cell>
          <cell r="K290">
            <v>18.25</v>
          </cell>
          <cell r="L290">
            <v>0.13</v>
          </cell>
          <cell r="N290">
            <v>0.01</v>
          </cell>
          <cell r="T290">
            <v>0.14000000000000001</v>
          </cell>
        </row>
        <row r="291">
          <cell r="F291" t="str">
            <v>CSGDIV_TOT.ESERCIZIO</v>
          </cell>
          <cell r="G291">
            <v>12.09</v>
          </cell>
          <cell r="H291">
            <v>4.2</v>
          </cell>
          <cell r="I291">
            <v>1.2</v>
          </cell>
          <cell r="J291">
            <v>0.76</v>
          </cell>
          <cell r="K291">
            <v>18.25</v>
          </cell>
          <cell r="L291">
            <v>-3.32</v>
          </cell>
          <cell r="M291">
            <v>-135.94</v>
          </cell>
          <cell r="N291">
            <v>-1.84</v>
          </cell>
          <cell r="O291">
            <v>0.34</v>
          </cell>
          <cell r="S291">
            <v>15.57</v>
          </cell>
          <cell r="T291">
            <v>-300.52</v>
          </cell>
        </row>
        <row r="292">
          <cell r="F292" t="str">
            <v>CSGDIV_TZ</v>
          </cell>
          <cell r="G292">
            <v>9.3000000000000007</v>
          </cell>
          <cell r="H292">
            <v>1.72</v>
          </cell>
          <cell r="I292">
            <v>0.87</v>
          </cell>
          <cell r="J292">
            <v>-0.04</v>
          </cell>
          <cell r="K292">
            <v>12.46</v>
          </cell>
          <cell r="L292">
            <v>-0.04</v>
          </cell>
          <cell r="M292">
            <v>-0.04</v>
          </cell>
          <cell r="N292">
            <v>-0.01</v>
          </cell>
          <cell r="T292">
            <v>-0.13</v>
          </cell>
        </row>
        <row r="293">
          <cell r="F293" t="str">
            <v>CSGDIV_TZ.ESERCIZIO</v>
          </cell>
          <cell r="G293">
            <v>9.3000000000000007</v>
          </cell>
          <cell r="H293">
            <v>1.72</v>
          </cell>
          <cell r="I293">
            <v>0.87</v>
          </cell>
          <cell r="J293">
            <v>3.45</v>
          </cell>
          <cell r="K293">
            <v>12.46</v>
          </cell>
          <cell r="T293">
            <v>3.53</v>
          </cell>
        </row>
        <row r="294">
          <cell r="F294" t="str">
            <v>CSGTOT_EB</v>
          </cell>
          <cell r="G294">
            <v>12.09</v>
          </cell>
          <cell r="H294">
            <v>4.2</v>
          </cell>
          <cell r="I294">
            <v>1.2</v>
          </cell>
          <cell r="J294">
            <v>0.76</v>
          </cell>
          <cell r="K294">
            <v>18.25</v>
          </cell>
          <cell r="L294">
            <v>0.18</v>
          </cell>
          <cell r="T294">
            <v>0.18</v>
          </cell>
        </row>
        <row r="295">
          <cell r="F295" t="str">
            <v>CTRL_FD_AMM_AGG</v>
          </cell>
          <cell r="G295">
            <v>3980.44</v>
          </cell>
          <cell r="H295">
            <v>400.1</v>
          </cell>
          <cell r="I295">
            <v>6.95</v>
          </cell>
          <cell r="J295">
            <v>217.99</v>
          </cell>
          <cell r="K295">
            <v>4605.4799999999996</v>
          </cell>
          <cell r="L295">
            <v>-0.01</v>
          </cell>
          <cell r="T295">
            <v>-0.01</v>
          </cell>
        </row>
        <row r="296">
          <cell r="F296" t="str">
            <v>CTRL_FD_AMM_AGG.AMM_ECC</v>
          </cell>
          <cell r="G296">
            <v>33.479999999999997</v>
          </cell>
          <cell r="H296">
            <v>6.88</v>
          </cell>
          <cell r="I296">
            <v>4.5599999999999996</v>
          </cell>
          <cell r="J296">
            <v>2.91</v>
          </cell>
          <cell r="K296">
            <v>47.5</v>
          </cell>
          <cell r="T296">
            <v>4.5599999999999996</v>
          </cell>
        </row>
        <row r="297">
          <cell r="F297" t="str">
            <v>CTRL_FD_AMM_AGG.AMM_FPE</v>
          </cell>
          <cell r="G297">
            <v>-3.82</v>
          </cell>
          <cell r="H297">
            <v>4.62</v>
          </cell>
          <cell r="I297">
            <v>2.72</v>
          </cell>
          <cell r="J297">
            <v>2.13</v>
          </cell>
          <cell r="K297">
            <v>5.65</v>
          </cell>
          <cell r="L297">
            <v>-0.04</v>
          </cell>
          <cell r="M297">
            <v>-0.02</v>
          </cell>
          <cell r="T297">
            <v>-0.06</v>
          </cell>
        </row>
        <row r="298">
          <cell r="F298" t="str">
            <v>CTRL_FD_AMM_AGG.APE</v>
          </cell>
          <cell r="G298">
            <v>3962.24</v>
          </cell>
          <cell r="H298">
            <v>388.6</v>
          </cell>
          <cell r="I298">
            <v>499.93</v>
          </cell>
          <cell r="J298">
            <v>-115.45</v>
          </cell>
          <cell r="K298">
            <v>5063.7</v>
          </cell>
          <cell r="L298">
            <v>-2.66</v>
          </cell>
          <cell r="M298">
            <v>-134.09</v>
          </cell>
          <cell r="N298">
            <v>0</v>
          </cell>
          <cell r="T298">
            <v>-252.2</v>
          </cell>
        </row>
        <row r="299">
          <cell r="F299" t="str">
            <v>CTRL_FD_AMM_AGG.CHI</v>
          </cell>
          <cell r="G299">
            <v>3980.44</v>
          </cell>
          <cell r="H299">
            <v>400.1</v>
          </cell>
          <cell r="I299">
            <v>6.95</v>
          </cell>
          <cell r="J299">
            <v>217.99</v>
          </cell>
          <cell r="K299">
            <v>4605.4799999999996</v>
          </cell>
          <cell r="M299">
            <v>-0.04</v>
          </cell>
          <cell r="T299">
            <v>-0.04</v>
          </cell>
        </row>
        <row r="300">
          <cell r="F300" t="str">
            <v>CTRL_FD_AMM_AGG.TRA</v>
          </cell>
          <cell r="G300">
            <v>-11.46</v>
          </cell>
          <cell r="H300">
            <v>-0.37</v>
          </cell>
          <cell r="I300">
            <v>-499.93</v>
          </cell>
          <cell r="J300">
            <v>-2.23</v>
          </cell>
          <cell r="K300">
            <v>-511.38</v>
          </cell>
          <cell r="L300">
            <v>-0.08</v>
          </cell>
          <cell r="M300">
            <v>-0.21</v>
          </cell>
          <cell r="T300">
            <v>-2.89</v>
          </cell>
        </row>
        <row r="301">
          <cell r="F301" t="str">
            <v>CVP_TOT</v>
          </cell>
          <cell r="G301">
            <v>7.31</v>
          </cell>
          <cell r="I301">
            <v>-91.62</v>
          </cell>
          <cell r="K301">
            <v>7.31</v>
          </cell>
          <cell r="L301">
            <v>-0.9</v>
          </cell>
          <cell r="M301">
            <v>-1.19</v>
          </cell>
          <cell r="N301">
            <v>-1.72</v>
          </cell>
          <cell r="S301">
            <v>15.57</v>
          </cell>
          <cell r="T301">
            <v>-79.86</v>
          </cell>
        </row>
        <row r="302">
          <cell r="F302" t="str">
            <v>CVP_TZ</v>
          </cell>
          <cell r="G302">
            <v>7.31</v>
          </cell>
          <cell r="I302">
            <v>32.35</v>
          </cell>
          <cell r="J302">
            <v>98.61</v>
          </cell>
          <cell r="K302">
            <v>7.31</v>
          </cell>
          <cell r="L302">
            <v>0.33</v>
          </cell>
          <cell r="T302">
            <v>131.29</v>
          </cell>
        </row>
        <row r="303">
          <cell r="F303" t="str">
            <v>CVPTOT_EB</v>
          </cell>
          <cell r="G303">
            <v>7.31</v>
          </cell>
          <cell r="K303">
            <v>7.31</v>
          </cell>
          <cell r="T303">
            <v>0.8</v>
          </cell>
        </row>
        <row r="304">
          <cell r="F304" t="str">
            <v>DEB_COM_GR</v>
          </cell>
          <cell r="G304">
            <v>589.39</v>
          </cell>
          <cell r="H304">
            <v>8.51</v>
          </cell>
          <cell r="J304">
            <v>16.329999999999998</v>
          </cell>
          <cell r="K304">
            <v>614.23</v>
          </cell>
          <cell r="T304">
            <v>-7.39</v>
          </cell>
        </row>
        <row r="305">
          <cell r="F305" t="str">
            <v>DEB_COM_GR.APE</v>
          </cell>
          <cell r="G305">
            <v>826.64</v>
          </cell>
          <cell r="H305">
            <v>11.83</v>
          </cell>
          <cell r="I305">
            <v>-93.45</v>
          </cell>
          <cell r="J305">
            <v>-6.19</v>
          </cell>
          <cell r="K305">
            <v>1034.82</v>
          </cell>
          <cell r="T305">
            <v>-99.64</v>
          </cell>
        </row>
        <row r="306">
          <cell r="F306" t="str">
            <v>DEB_COM_GR.APE.CESAP</v>
          </cell>
          <cell r="G306">
            <v>3.38</v>
          </cell>
          <cell r="H306">
            <v>0.25</v>
          </cell>
          <cell r="I306">
            <v>1.28</v>
          </cell>
          <cell r="J306">
            <v>0.34</v>
          </cell>
          <cell r="K306">
            <v>4.6100000000000003</v>
          </cell>
          <cell r="L306">
            <v>-0.02</v>
          </cell>
          <cell r="M306">
            <v>-0.31</v>
          </cell>
          <cell r="T306">
            <v>0.95</v>
          </cell>
        </row>
        <row r="307">
          <cell r="F307" t="str">
            <v>DEB_COM_GR.APE.CESI</v>
          </cell>
          <cell r="G307">
            <v>4.88</v>
          </cell>
          <cell r="H307">
            <v>0.06</v>
          </cell>
          <cell r="I307">
            <v>0.21</v>
          </cell>
          <cell r="J307">
            <v>0.26</v>
          </cell>
          <cell r="K307">
            <v>-0.26</v>
          </cell>
          <cell r="L307">
            <v>-0.02</v>
          </cell>
          <cell r="T307">
            <v>-0.28000000000000003</v>
          </cell>
        </row>
        <row r="308">
          <cell r="F308" t="str">
            <v>DEB_COM_GR.APE.CONPH</v>
          </cell>
          <cell r="H308">
            <v>0.05</v>
          </cell>
          <cell r="J308">
            <v>0.4</v>
          </cell>
          <cell r="K308">
            <v>0.05</v>
          </cell>
          <cell r="T308">
            <v>0.4</v>
          </cell>
        </row>
        <row r="309">
          <cell r="F309" t="str">
            <v>DEB_COM_GR.APE.CORPORATE</v>
          </cell>
          <cell r="G309">
            <v>199.8</v>
          </cell>
          <cell r="H309">
            <v>1.44</v>
          </cell>
          <cell r="I309">
            <v>1.34</v>
          </cell>
          <cell r="J309">
            <v>-0.33</v>
          </cell>
          <cell r="K309">
            <v>202.82</v>
          </cell>
          <cell r="L309">
            <v>-0.01</v>
          </cell>
          <cell r="M309">
            <v>-0.04</v>
          </cell>
          <cell r="T309">
            <v>-0.38</v>
          </cell>
        </row>
        <row r="310">
          <cell r="F310" t="str">
            <v>DEB_COM_GR.APE.DALM_TR</v>
          </cell>
          <cell r="I310">
            <v>0.14000000000000001</v>
          </cell>
          <cell r="K310">
            <v>0.14000000000000001</v>
          </cell>
          <cell r="L310">
            <v>-0.02</v>
          </cell>
          <cell r="T310">
            <v>-0.02</v>
          </cell>
        </row>
        <row r="311">
          <cell r="F311" t="str">
            <v>DEB_COM_GR.APE.EN_DISTR</v>
          </cell>
          <cell r="G311">
            <v>3.79</v>
          </cell>
          <cell r="H311">
            <v>0.71</v>
          </cell>
          <cell r="I311">
            <v>0.01</v>
          </cell>
          <cell r="J311">
            <v>-0.67</v>
          </cell>
          <cell r="K311">
            <v>4.7</v>
          </cell>
          <cell r="L311">
            <v>-0.03</v>
          </cell>
          <cell r="N311">
            <v>-0.12</v>
          </cell>
          <cell r="T311">
            <v>-0.82</v>
          </cell>
        </row>
        <row r="312">
          <cell r="F312" t="str">
            <v>DEB_COM_GR.APE.EN_FTL</v>
          </cell>
          <cell r="G312">
            <v>391</v>
          </cell>
          <cell r="I312">
            <v>77.709999999999994</v>
          </cell>
          <cell r="J312">
            <v>15.58</v>
          </cell>
          <cell r="K312">
            <v>484.29</v>
          </cell>
          <cell r="L312">
            <v>33.25</v>
          </cell>
          <cell r="N312">
            <v>38.49</v>
          </cell>
          <cell r="O312">
            <v>0.64</v>
          </cell>
          <cell r="S312">
            <v>15.57</v>
          </cell>
          <cell r="T312">
            <v>1084.99</v>
          </cell>
        </row>
        <row r="313">
          <cell r="F313" t="str">
            <v>DEB_COM_GR.APE.EN_HYDRO</v>
          </cell>
          <cell r="G313">
            <v>1.37</v>
          </cell>
          <cell r="H313">
            <v>0.3</v>
          </cell>
          <cell r="I313">
            <v>0.71</v>
          </cell>
          <cell r="J313">
            <v>7.0000000000000007E-2</v>
          </cell>
          <cell r="K313">
            <v>2.4500000000000002</v>
          </cell>
          <cell r="L313">
            <v>53.51</v>
          </cell>
          <cell r="N313">
            <v>0.64</v>
          </cell>
          <cell r="O313">
            <v>8.44</v>
          </cell>
          <cell r="P313">
            <v>7.75</v>
          </cell>
          <cell r="R313">
            <v>197.45</v>
          </cell>
          <cell r="T313">
            <v>963.31</v>
          </cell>
        </row>
        <row r="314">
          <cell r="F314" t="str">
            <v>DEB_COM_GR.APE.EN_POWER</v>
          </cell>
          <cell r="G314">
            <v>193.12</v>
          </cell>
          <cell r="H314">
            <v>0.57999999999999996</v>
          </cell>
          <cell r="I314">
            <v>79.02</v>
          </cell>
          <cell r="J314">
            <v>0.55000000000000004</v>
          </cell>
          <cell r="K314">
            <v>273.27</v>
          </cell>
          <cell r="L314">
            <v>79.75</v>
          </cell>
          <cell r="M314">
            <v>2.79</v>
          </cell>
          <cell r="N314">
            <v>0.74</v>
          </cell>
          <cell r="O314">
            <v>7.96</v>
          </cell>
          <cell r="T314">
            <v>657.67</v>
          </cell>
        </row>
        <row r="315">
          <cell r="F315" t="str">
            <v>DEB_COM_GR.APE.EN_PROD</v>
          </cell>
          <cell r="G315">
            <v>0.85</v>
          </cell>
          <cell r="H315">
            <v>1.48</v>
          </cell>
          <cell r="I315">
            <v>6.23</v>
          </cell>
          <cell r="J315">
            <v>0.28000000000000003</v>
          </cell>
          <cell r="K315">
            <v>7.99</v>
          </cell>
          <cell r="L315">
            <v>53.51</v>
          </cell>
          <cell r="N315">
            <v>0.64</v>
          </cell>
          <cell r="O315">
            <v>8.44</v>
          </cell>
          <cell r="P315">
            <v>7.75</v>
          </cell>
          <cell r="R315">
            <v>197.45</v>
          </cell>
          <cell r="T315">
            <v>963.31</v>
          </cell>
        </row>
        <row r="316">
          <cell r="F316" t="str">
            <v>DEB_COM_GR.APE.ENEL_IT</v>
          </cell>
          <cell r="G316">
            <v>9.06</v>
          </cell>
          <cell r="H316">
            <v>2.0099999999999998</v>
          </cell>
          <cell r="I316">
            <v>1.9</v>
          </cell>
          <cell r="J316">
            <v>1.01</v>
          </cell>
          <cell r="K316">
            <v>13.98</v>
          </cell>
          <cell r="L316">
            <v>-26.24</v>
          </cell>
          <cell r="M316">
            <v>-2.79</v>
          </cell>
          <cell r="N316">
            <v>-0.1</v>
          </cell>
          <cell r="O316">
            <v>0.48</v>
          </cell>
          <cell r="P316">
            <v>7.75</v>
          </cell>
          <cell r="R316">
            <v>197.45</v>
          </cell>
          <cell r="T316">
            <v>305.64</v>
          </cell>
        </row>
        <row r="317">
          <cell r="F317" t="str">
            <v>DEB_COM_GR.APE.ERGA</v>
          </cell>
          <cell r="G317">
            <v>2.83</v>
          </cell>
          <cell r="H317">
            <v>2.16</v>
          </cell>
          <cell r="I317">
            <v>307.12</v>
          </cell>
          <cell r="J317">
            <v>0.01</v>
          </cell>
          <cell r="K317">
            <v>2.84</v>
          </cell>
          <cell r="L317">
            <v>53.51</v>
          </cell>
          <cell r="N317">
            <v>0.64</v>
          </cell>
          <cell r="O317">
            <v>8.44</v>
          </cell>
          <cell r="P317">
            <v>7.75</v>
          </cell>
          <cell r="R317">
            <v>197.45</v>
          </cell>
          <cell r="T317">
            <v>963.31</v>
          </cell>
        </row>
        <row r="318">
          <cell r="F318" t="str">
            <v>DEB_COM_GR.APE.EUROGEN</v>
          </cell>
          <cell r="G318">
            <v>1.4</v>
          </cell>
          <cell r="H318">
            <v>0.01</v>
          </cell>
          <cell r="J318">
            <v>0.38</v>
          </cell>
          <cell r="K318">
            <v>1.79</v>
          </cell>
          <cell r="L318">
            <v>51.29</v>
          </cell>
          <cell r="T318">
            <v>241.42</v>
          </cell>
        </row>
        <row r="319">
          <cell r="F319" t="str">
            <v>DEB_COM_GR.APE.INTERPW</v>
          </cell>
          <cell r="G319">
            <v>1.78</v>
          </cell>
          <cell r="H319">
            <v>2.16</v>
          </cell>
          <cell r="I319">
            <v>659</v>
          </cell>
          <cell r="J319">
            <v>711.75</v>
          </cell>
          <cell r="K319">
            <v>1.78</v>
          </cell>
          <cell r="L319">
            <v>74.849999999999994</v>
          </cell>
          <cell r="N319">
            <v>39.130000000000003</v>
          </cell>
          <cell r="O319">
            <v>9.0399999999999991</v>
          </cell>
          <cell r="P319">
            <v>7.75</v>
          </cell>
          <cell r="R319">
            <v>197.45</v>
          </cell>
          <cell r="S319">
            <v>15.57</v>
          </cell>
          <cell r="T319">
            <v>2020.62</v>
          </cell>
        </row>
        <row r="320">
          <cell r="F320" t="str">
            <v>DEB_COM_GR.APE.P</v>
          </cell>
          <cell r="I320">
            <v>4.79</v>
          </cell>
          <cell r="J320">
            <v>3.82</v>
          </cell>
          <cell r="K320">
            <v>4.79</v>
          </cell>
          <cell r="L320">
            <v>0.8</v>
          </cell>
          <cell r="M320">
            <v>0.48</v>
          </cell>
          <cell r="N320">
            <v>0.38</v>
          </cell>
          <cell r="T320">
            <v>5.55</v>
          </cell>
        </row>
        <row r="321">
          <cell r="F321" t="str">
            <v>DEB_COM_GR.APE.SEI</v>
          </cell>
          <cell r="G321">
            <v>5.91</v>
          </cell>
          <cell r="H321">
            <v>2.4700000000000002</v>
          </cell>
          <cell r="I321">
            <v>0.01</v>
          </cell>
          <cell r="J321">
            <v>2.79</v>
          </cell>
          <cell r="K321">
            <v>0.15</v>
          </cell>
          <cell r="L321">
            <v>2.48</v>
          </cell>
          <cell r="M321">
            <v>0.33</v>
          </cell>
          <cell r="N321">
            <v>0.18</v>
          </cell>
          <cell r="T321">
            <v>5.99</v>
          </cell>
        </row>
        <row r="322">
          <cell r="F322" t="str">
            <v>DEB_COM_GR.APE.SFERA</v>
          </cell>
          <cell r="G322">
            <v>0.46</v>
          </cell>
          <cell r="H322">
            <v>0.16</v>
          </cell>
          <cell r="I322">
            <v>0.06</v>
          </cell>
          <cell r="J322">
            <v>0.03</v>
          </cell>
          <cell r="K322">
            <v>0.01</v>
          </cell>
          <cell r="T322">
            <v>0.02</v>
          </cell>
        </row>
        <row r="323">
          <cell r="F323" t="str">
            <v>DEB_COM_GR.APE.TERNA</v>
          </cell>
          <cell r="G323">
            <v>1.61</v>
          </cell>
          <cell r="H323">
            <v>0.04</v>
          </cell>
          <cell r="I323">
            <v>0.01</v>
          </cell>
          <cell r="J323">
            <v>1.21</v>
          </cell>
          <cell r="K323">
            <v>0.01</v>
          </cell>
          <cell r="L323">
            <v>0.24</v>
          </cell>
          <cell r="N323">
            <v>0.15</v>
          </cell>
          <cell r="T323">
            <v>1.64</v>
          </cell>
        </row>
        <row r="324">
          <cell r="F324" t="str">
            <v>DEB_COM_GR.APE.WIND</v>
          </cell>
          <cell r="G324">
            <v>6.25</v>
          </cell>
          <cell r="H324">
            <v>2.27</v>
          </cell>
          <cell r="I324">
            <v>1.1399999999999999</v>
          </cell>
          <cell r="J324">
            <v>1.38</v>
          </cell>
          <cell r="K324">
            <v>0.08</v>
          </cell>
          <cell r="L324">
            <v>0.39</v>
          </cell>
          <cell r="M324">
            <v>0.33</v>
          </cell>
          <cell r="N324">
            <v>0.01</v>
          </cell>
          <cell r="T324">
            <v>2.19</v>
          </cell>
        </row>
        <row r="325">
          <cell r="F325" t="str">
            <v>DEB_COM_GR.CHI</v>
          </cell>
          <cell r="G325">
            <v>589.39</v>
          </cell>
          <cell r="H325">
            <v>8.51</v>
          </cell>
          <cell r="J325">
            <v>16.329999999999998</v>
          </cell>
          <cell r="K325">
            <v>614.23</v>
          </cell>
          <cell r="L325">
            <v>0.14000000000000001</v>
          </cell>
          <cell r="T325">
            <v>0.14000000000000001</v>
          </cell>
        </row>
        <row r="326">
          <cell r="F326" t="str">
            <v>DEB_COM_GR.CHI.CESAP</v>
          </cell>
          <cell r="G326">
            <v>1.05</v>
          </cell>
          <cell r="H326">
            <v>0.25</v>
          </cell>
          <cell r="J326">
            <v>0.33</v>
          </cell>
          <cell r="K326">
            <v>1.63</v>
          </cell>
          <cell r="N326">
            <v>0.03</v>
          </cell>
          <cell r="T326">
            <v>0.03</v>
          </cell>
        </row>
        <row r="327">
          <cell r="F327" t="str">
            <v>DEB_COM_GR.CHI.CESI</v>
          </cell>
          <cell r="G327">
            <v>0.05</v>
          </cell>
          <cell r="H327">
            <v>0.04</v>
          </cell>
          <cell r="J327">
            <v>0.25</v>
          </cell>
          <cell r="K327">
            <v>0.34</v>
          </cell>
          <cell r="L327">
            <v>1.71</v>
          </cell>
          <cell r="T327">
            <v>1.98</v>
          </cell>
        </row>
        <row r="328">
          <cell r="F328" t="str">
            <v>DEB_COM_GR.CHI.CHI_ENERGY</v>
          </cell>
          <cell r="G328">
            <v>0.05</v>
          </cell>
          <cell r="H328">
            <v>0.06</v>
          </cell>
          <cell r="I328">
            <v>0.01</v>
          </cell>
          <cell r="J328">
            <v>2.79</v>
          </cell>
          <cell r="K328">
            <v>0.15</v>
          </cell>
          <cell r="L328">
            <v>2.48</v>
          </cell>
          <cell r="M328">
            <v>0.33</v>
          </cell>
          <cell r="N328">
            <v>0.18</v>
          </cell>
          <cell r="T328">
            <v>5.99</v>
          </cell>
        </row>
        <row r="329">
          <cell r="F329" t="str">
            <v>DEB_COM_GR.CHI.CONPH</v>
          </cell>
          <cell r="G329">
            <v>0.01</v>
          </cell>
          <cell r="H329">
            <v>0.11</v>
          </cell>
          <cell r="K329">
            <v>0.11</v>
          </cell>
          <cell r="T329">
            <v>0.02</v>
          </cell>
        </row>
        <row r="330">
          <cell r="F330" t="str">
            <v>DEB_COM_GR.CHI.CORPORATE</v>
          </cell>
          <cell r="G330">
            <v>10.15</v>
          </cell>
          <cell r="H330">
            <v>1.42</v>
          </cell>
          <cell r="I330">
            <v>0.01</v>
          </cell>
          <cell r="J330">
            <v>1.21</v>
          </cell>
          <cell r="K330">
            <v>0.01</v>
          </cell>
          <cell r="L330">
            <v>0.24</v>
          </cell>
          <cell r="N330">
            <v>0.15</v>
          </cell>
          <cell r="T330">
            <v>1.64</v>
          </cell>
        </row>
        <row r="331">
          <cell r="F331" t="str">
            <v>DEB_COM_GR.CHI.EN_DISTR</v>
          </cell>
          <cell r="G331">
            <v>1.47</v>
          </cell>
          <cell r="H331">
            <v>0.79</v>
          </cell>
          <cell r="J331">
            <v>0.18</v>
          </cell>
          <cell r="K331">
            <v>2.44</v>
          </cell>
          <cell r="L331">
            <v>0.39</v>
          </cell>
          <cell r="M331">
            <v>0.33</v>
          </cell>
          <cell r="N331">
            <v>0.01</v>
          </cell>
          <cell r="T331">
            <v>2.19</v>
          </cell>
        </row>
        <row r="332">
          <cell r="F332" t="str">
            <v>DEB_COM_GR.CHI.EN_FTL</v>
          </cell>
          <cell r="G332">
            <v>290.2</v>
          </cell>
          <cell r="J332">
            <v>0.01</v>
          </cell>
          <cell r="K332">
            <v>290.20999999999998</v>
          </cell>
          <cell r="L332">
            <v>0.14000000000000001</v>
          </cell>
          <cell r="T332">
            <v>0.14000000000000001</v>
          </cell>
        </row>
        <row r="333">
          <cell r="F333" t="str">
            <v>DEB_COM_GR.CHI.EN_HYDRO</v>
          </cell>
          <cell r="G333">
            <v>0.11</v>
          </cell>
          <cell r="H333">
            <v>0.28000000000000003</v>
          </cell>
          <cell r="J333">
            <v>0.02</v>
          </cell>
          <cell r="K333">
            <v>0.41</v>
          </cell>
          <cell r="N333">
            <v>0.03</v>
          </cell>
          <cell r="T333">
            <v>0.03</v>
          </cell>
        </row>
        <row r="334">
          <cell r="F334" t="str">
            <v>DEB_COM_GR.CHI.EN_POWER</v>
          </cell>
          <cell r="G334">
            <v>251.05</v>
          </cell>
          <cell r="J334">
            <v>13.36</v>
          </cell>
          <cell r="K334">
            <v>264.41000000000003</v>
          </cell>
          <cell r="L334">
            <v>1.71</v>
          </cell>
          <cell r="T334">
            <v>1.98</v>
          </cell>
        </row>
        <row r="335">
          <cell r="F335" t="str">
            <v>DEB_COM_GR.CHI.EN_PROD</v>
          </cell>
          <cell r="G335">
            <v>0.13</v>
          </cell>
          <cell r="H335">
            <v>1.1200000000000001</v>
          </cell>
          <cell r="I335">
            <v>1.27</v>
          </cell>
          <cell r="J335">
            <v>12.09</v>
          </cell>
          <cell r="K335">
            <v>0.36</v>
          </cell>
          <cell r="L335">
            <v>4.2</v>
          </cell>
          <cell r="M335">
            <v>1.2</v>
          </cell>
          <cell r="N335">
            <v>0.76</v>
          </cell>
          <cell r="O335">
            <v>1.93</v>
          </cell>
          <cell r="P335">
            <v>1.01</v>
          </cell>
          <cell r="T335">
            <v>22.95</v>
          </cell>
        </row>
        <row r="336">
          <cell r="F336" t="str">
            <v>DEB_COM_GR.CHI.ENEL_IT</v>
          </cell>
          <cell r="G336">
            <v>8.14</v>
          </cell>
          <cell r="H336">
            <v>1.54</v>
          </cell>
          <cell r="I336">
            <v>1.27</v>
          </cell>
          <cell r="J336">
            <v>12.09</v>
          </cell>
          <cell r="K336">
            <v>0.36</v>
          </cell>
          <cell r="L336">
            <v>4.2</v>
          </cell>
          <cell r="M336">
            <v>1.2</v>
          </cell>
          <cell r="N336">
            <v>0.76</v>
          </cell>
          <cell r="O336">
            <v>1.93</v>
          </cell>
          <cell r="P336">
            <v>1.01</v>
          </cell>
          <cell r="T336">
            <v>22.95</v>
          </cell>
        </row>
        <row r="337">
          <cell r="F337" t="str">
            <v>DEB_COM_GR.CHI.ERGA</v>
          </cell>
          <cell r="G337">
            <v>0.44</v>
          </cell>
          <cell r="I337">
            <v>1.26</v>
          </cell>
          <cell r="J337">
            <v>9.3000000000000007</v>
          </cell>
          <cell r="K337">
            <v>0.44</v>
          </cell>
          <cell r="L337">
            <v>1.72</v>
          </cell>
          <cell r="M337">
            <v>0.87</v>
          </cell>
          <cell r="N337">
            <v>0.56999999999999995</v>
          </cell>
          <cell r="O337">
            <v>1.93</v>
          </cell>
          <cell r="P337">
            <v>1.01</v>
          </cell>
          <cell r="T337">
            <v>16.95</v>
          </cell>
        </row>
        <row r="338">
          <cell r="F338" t="str">
            <v>DEB_COM_GR.CHI.EUROGEN</v>
          </cell>
          <cell r="G338">
            <v>6.42</v>
          </cell>
          <cell r="I338">
            <v>1.26</v>
          </cell>
          <cell r="J338">
            <v>0.2</v>
          </cell>
          <cell r="K338">
            <v>6.62</v>
          </cell>
          <cell r="L338">
            <v>1.72</v>
          </cell>
          <cell r="M338">
            <v>0.87</v>
          </cell>
          <cell r="N338">
            <v>0.56999999999999995</v>
          </cell>
          <cell r="O338">
            <v>1.93</v>
          </cell>
          <cell r="P338">
            <v>1.01</v>
          </cell>
          <cell r="T338">
            <v>16.95</v>
          </cell>
        </row>
        <row r="339">
          <cell r="F339" t="str">
            <v>DEB_COM_GR.CHI.INTERPW</v>
          </cell>
          <cell r="G339">
            <v>0.06</v>
          </cell>
          <cell r="I339">
            <v>1.27</v>
          </cell>
          <cell r="J339">
            <v>12.09</v>
          </cell>
          <cell r="K339">
            <v>0.06</v>
          </cell>
          <cell r="L339">
            <v>4.2</v>
          </cell>
          <cell r="M339">
            <v>1.2</v>
          </cell>
          <cell r="N339">
            <v>0.76</v>
          </cell>
          <cell r="O339">
            <v>1.93</v>
          </cell>
          <cell r="P339">
            <v>1.01</v>
          </cell>
          <cell r="T339">
            <v>22.95</v>
          </cell>
        </row>
        <row r="340">
          <cell r="F340" t="str">
            <v>DEB_COM_GR.CHI.SEI</v>
          </cell>
          <cell r="G340">
            <v>2.54</v>
          </cell>
          <cell r="H340">
            <v>0.46</v>
          </cell>
          <cell r="I340">
            <v>0.74</v>
          </cell>
          <cell r="J340">
            <v>3980.44</v>
          </cell>
          <cell r="K340">
            <v>2.16</v>
          </cell>
          <cell r="L340">
            <v>400.1</v>
          </cell>
          <cell r="M340">
            <v>6.95</v>
          </cell>
          <cell r="N340">
            <v>217.99</v>
          </cell>
          <cell r="S340">
            <v>3.22</v>
          </cell>
          <cell r="T340">
            <v>4611.6000000000004</v>
          </cell>
        </row>
        <row r="341">
          <cell r="F341" t="str">
            <v>DEB_COM_GR.CHI.SFERA</v>
          </cell>
          <cell r="G341">
            <v>1.64</v>
          </cell>
          <cell r="H341">
            <v>0.37</v>
          </cell>
          <cell r="J341">
            <v>7.0000000000000007E-2</v>
          </cell>
          <cell r="K341">
            <v>2.08</v>
          </cell>
          <cell r="L341">
            <v>6.88</v>
          </cell>
          <cell r="M341">
            <v>4.2300000000000004</v>
          </cell>
          <cell r="N341">
            <v>2.91</v>
          </cell>
          <cell r="T341">
            <v>47.5</v>
          </cell>
        </row>
        <row r="342">
          <cell r="F342" t="str">
            <v>DEB_COM_GR.CHI.TERNA</v>
          </cell>
          <cell r="G342">
            <v>0.42</v>
          </cell>
          <cell r="H342">
            <v>0.02</v>
          </cell>
          <cell r="I342">
            <v>0.12</v>
          </cell>
          <cell r="J342">
            <v>-3.82</v>
          </cell>
          <cell r="K342">
            <v>0.78</v>
          </cell>
          <cell r="L342">
            <v>4.62</v>
          </cell>
          <cell r="M342">
            <v>2.72</v>
          </cell>
          <cell r="N342">
            <v>2.13</v>
          </cell>
          <cell r="T342">
            <v>6.55</v>
          </cell>
        </row>
        <row r="343">
          <cell r="F343" t="str">
            <v>DEB_COM_GR.CHI.WIND</v>
          </cell>
          <cell r="G343">
            <v>0.08</v>
          </cell>
          <cell r="H343">
            <v>2.0499999999999998</v>
          </cell>
          <cell r="I343">
            <v>0.98</v>
          </cell>
          <cell r="J343">
            <v>3962.24</v>
          </cell>
          <cell r="K343">
            <v>1.38</v>
          </cell>
          <cell r="L343">
            <v>388.6</v>
          </cell>
          <cell r="M343">
            <v>499.93</v>
          </cell>
          <cell r="N343">
            <v>212.93</v>
          </cell>
          <cell r="T343">
            <v>5066.0600000000004</v>
          </cell>
        </row>
        <row r="344">
          <cell r="F344" t="str">
            <v>DEB_COM_GR.MOV</v>
          </cell>
          <cell r="G344">
            <v>-237.25</v>
          </cell>
          <cell r="H344">
            <v>-3.32</v>
          </cell>
          <cell r="I344">
            <v>0.74</v>
          </cell>
          <cell r="J344">
            <v>3980.44</v>
          </cell>
          <cell r="K344">
            <v>2.16</v>
          </cell>
          <cell r="L344">
            <v>400.1</v>
          </cell>
          <cell r="M344">
            <v>6.95</v>
          </cell>
          <cell r="N344">
            <v>217.99</v>
          </cell>
          <cell r="S344">
            <v>3.22</v>
          </cell>
          <cell r="T344">
            <v>4611.6000000000004</v>
          </cell>
        </row>
        <row r="345">
          <cell r="F345" t="str">
            <v>DEB_COM_GR.MOV.CESAP</v>
          </cell>
          <cell r="G345">
            <v>-2.33</v>
          </cell>
          <cell r="I345">
            <v>-0.64</v>
          </cell>
          <cell r="J345">
            <v>-0.01</v>
          </cell>
          <cell r="K345">
            <v>-2.98</v>
          </cell>
          <cell r="M345">
            <v>-499.93</v>
          </cell>
          <cell r="N345">
            <v>0.01</v>
          </cell>
          <cell r="S345">
            <v>3.22</v>
          </cell>
          <cell r="T345">
            <v>-508.52</v>
          </cell>
        </row>
        <row r="346">
          <cell r="F346" t="str">
            <v>DEB_COM_GR.MOV.CESI</v>
          </cell>
          <cell r="G346">
            <v>-4.83</v>
          </cell>
          <cell r="H346">
            <v>-0.02</v>
          </cell>
          <cell r="I346">
            <v>-0.21</v>
          </cell>
          <cell r="J346">
            <v>7.31</v>
          </cell>
          <cell r="K346">
            <v>13.34</v>
          </cell>
          <cell r="T346">
            <v>20.65</v>
          </cell>
        </row>
        <row r="347">
          <cell r="F347" t="str">
            <v>DEB_COM_GR.MOV.CHI_ENERGY</v>
          </cell>
          <cell r="H347">
            <v>0.06</v>
          </cell>
          <cell r="J347">
            <v>7.31</v>
          </cell>
          <cell r="K347">
            <v>0.06</v>
          </cell>
          <cell r="T347">
            <v>20.65</v>
          </cell>
        </row>
        <row r="348">
          <cell r="F348" t="str">
            <v>DEB_COM_GR.MOV.CONPH</v>
          </cell>
          <cell r="H348">
            <v>0.06</v>
          </cell>
          <cell r="K348">
            <v>0.06</v>
          </cell>
          <cell r="T348">
            <v>1.1200000000000001</v>
          </cell>
        </row>
        <row r="349">
          <cell r="F349" t="str">
            <v>DEB_COM_GR.MOV.CORPORATE</v>
          </cell>
          <cell r="G349">
            <v>-189.65</v>
          </cell>
          <cell r="H349">
            <v>-0.02</v>
          </cell>
          <cell r="I349">
            <v>-1.34</v>
          </cell>
          <cell r="J349">
            <v>-0.02</v>
          </cell>
          <cell r="K349">
            <v>1.1200000000000001</v>
          </cell>
          <cell r="T349">
            <v>1.1200000000000001</v>
          </cell>
        </row>
        <row r="350">
          <cell r="F350" t="str">
            <v>DEB_COM_GR.MOV.DALM_TR</v>
          </cell>
          <cell r="I350">
            <v>-0.14000000000000001</v>
          </cell>
          <cell r="K350">
            <v>-0.14000000000000001</v>
          </cell>
          <cell r="T350">
            <v>1.1200000000000001</v>
          </cell>
        </row>
        <row r="351">
          <cell r="F351" t="str">
            <v>DEB_COM_GR.MOV.EN_DISTR</v>
          </cell>
          <cell r="G351">
            <v>-2.3199999999999998</v>
          </cell>
          <cell r="H351">
            <v>0.08</v>
          </cell>
          <cell r="I351">
            <v>-0.01</v>
          </cell>
          <cell r="J351">
            <v>7.31</v>
          </cell>
          <cell r="K351">
            <v>13.34</v>
          </cell>
          <cell r="T351">
            <v>20.65</v>
          </cell>
        </row>
        <row r="352">
          <cell r="F352" t="str">
            <v>DEB_COM_GR.MOV.EN_FTL</v>
          </cell>
          <cell r="G352">
            <v>-100.8</v>
          </cell>
          <cell r="I352">
            <v>-77.709999999999994</v>
          </cell>
          <cell r="J352">
            <v>-15.57</v>
          </cell>
          <cell r="K352">
            <v>-194.08</v>
          </cell>
          <cell r="L352">
            <v>8.51</v>
          </cell>
          <cell r="N352">
            <v>16.329999999999998</v>
          </cell>
          <cell r="P352">
            <v>0.64</v>
          </cell>
          <cell r="S352">
            <v>1.17</v>
          </cell>
          <cell r="T352">
            <v>833.67</v>
          </cell>
        </row>
        <row r="353">
          <cell r="F353" t="str">
            <v>DEB_COM_GR.MOV.EN_HYDRO</v>
          </cell>
          <cell r="G353">
            <v>-1.26</v>
          </cell>
          <cell r="H353">
            <v>-0.02</v>
          </cell>
          <cell r="I353">
            <v>-0.71</v>
          </cell>
          <cell r="J353">
            <v>-0.05</v>
          </cell>
          <cell r="K353">
            <v>-2.04</v>
          </cell>
          <cell r="L353">
            <v>11.83</v>
          </cell>
          <cell r="M353">
            <v>176.75</v>
          </cell>
          <cell r="N353">
            <v>19.600000000000001</v>
          </cell>
          <cell r="T353">
            <v>1067.3</v>
          </cell>
        </row>
        <row r="354">
          <cell r="F354" t="str">
            <v>DEB_COM_GR.MOV.EN_POWER</v>
          </cell>
          <cell r="G354">
            <v>57.93</v>
          </cell>
          <cell r="H354">
            <v>-0.57999999999999996</v>
          </cell>
          <cell r="I354">
            <v>0.01</v>
          </cell>
          <cell r="J354">
            <v>3.38</v>
          </cell>
          <cell r="K354">
            <v>0.02</v>
          </cell>
          <cell r="L354">
            <v>0.25</v>
          </cell>
          <cell r="M354">
            <v>0.64</v>
          </cell>
          <cell r="N354">
            <v>0.34</v>
          </cell>
          <cell r="T354">
            <v>4.6500000000000004</v>
          </cell>
        </row>
        <row r="355">
          <cell r="F355" t="str">
            <v>DEB_COM_GR.MOV.EN_PROD</v>
          </cell>
          <cell r="H355">
            <v>-0.36</v>
          </cell>
          <cell r="I355">
            <v>-6.23</v>
          </cell>
          <cell r="J355">
            <v>4.88</v>
          </cell>
          <cell r="K355">
            <v>0.02</v>
          </cell>
          <cell r="L355">
            <v>0.06</v>
          </cell>
          <cell r="M355">
            <v>0.21</v>
          </cell>
          <cell r="N355">
            <v>0.26</v>
          </cell>
          <cell r="T355">
            <v>5.43</v>
          </cell>
        </row>
        <row r="356">
          <cell r="F356" t="str">
            <v>DEB_COM_GR.MOV.ENEL_IT</v>
          </cell>
          <cell r="G356">
            <v>-0.92</v>
          </cell>
          <cell r="H356">
            <v>-0.47</v>
          </cell>
          <cell r="I356">
            <v>-1.9</v>
          </cell>
          <cell r="J356">
            <v>-0.12</v>
          </cell>
          <cell r="K356">
            <v>-3.41</v>
          </cell>
          <cell r="L356">
            <v>0.05</v>
          </cell>
          <cell r="T356">
            <v>0.05</v>
          </cell>
        </row>
        <row r="357">
          <cell r="F357" t="str">
            <v>DEB_COM_GR.MOV.ERGA</v>
          </cell>
          <cell r="G357">
            <v>-2.39</v>
          </cell>
          <cell r="H357">
            <v>0.11</v>
          </cell>
          <cell r="I357">
            <v>0.5</v>
          </cell>
          <cell r="J357">
            <v>-0.01</v>
          </cell>
          <cell r="K357">
            <v>-2.4</v>
          </cell>
          <cell r="L357">
            <v>1.44</v>
          </cell>
          <cell r="M357">
            <v>1.34</v>
          </cell>
          <cell r="N357">
            <v>0.24</v>
          </cell>
          <cell r="T357">
            <v>216.51</v>
          </cell>
        </row>
        <row r="358">
          <cell r="F358" t="str">
            <v>DEB_COM_GR.MOV.EUROGEN</v>
          </cell>
          <cell r="G358">
            <v>5.0199999999999996</v>
          </cell>
          <cell r="H358">
            <v>-0.01</v>
          </cell>
          <cell r="J358">
            <v>-0.18</v>
          </cell>
          <cell r="K358">
            <v>4.83</v>
          </cell>
          <cell r="M358">
            <v>0.14000000000000001</v>
          </cell>
          <cell r="T358">
            <v>0.14000000000000001</v>
          </cell>
        </row>
        <row r="359">
          <cell r="F359" t="str">
            <v>DEB_COM_GR.MOV.INTERPW</v>
          </cell>
          <cell r="G359">
            <v>-1.72</v>
          </cell>
          <cell r="I359">
            <v>0.01</v>
          </cell>
          <cell r="J359">
            <v>3.79</v>
          </cell>
          <cell r="K359">
            <v>-1.72</v>
          </cell>
          <cell r="L359">
            <v>0.71</v>
          </cell>
          <cell r="M359">
            <v>0.01</v>
          </cell>
          <cell r="N359">
            <v>0.19</v>
          </cell>
          <cell r="T359">
            <v>4.8099999999999996</v>
          </cell>
        </row>
        <row r="360">
          <cell r="F360" t="str">
            <v>DEB_COM_GR.MOV.P</v>
          </cell>
          <cell r="I360">
            <v>-4.79</v>
          </cell>
          <cell r="J360">
            <v>391</v>
          </cell>
          <cell r="K360">
            <v>2.08</v>
          </cell>
          <cell r="M360">
            <v>77.709999999999994</v>
          </cell>
          <cell r="N360">
            <v>15.58</v>
          </cell>
          <cell r="T360">
            <v>486.37</v>
          </cell>
        </row>
        <row r="361">
          <cell r="F361" t="str">
            <v>DEB_COM_GR.MOV.SEI</v>
          </cell>
          <cell r="G361">
            <v>-3.37</v>
          </cell>
          <cell r="H361">
            <v>-2.0099999999999998</v>
          </cell>
          <cell r="I361">
            <v>-2.12</v>
          </cell>
          <cell r="J361">
            <v>1.37</v>
          </cell>
          <cell r="K361">
            <v>-7.48</v>
          </cell>
          <cell r="L361">
            <v>0.3</v>
          </cell>
          <cell r="M361">
            <v>0.71</v>
          </cell>
          <cell r="N361">
            <v>7.0000000000000007E-2</v>
          </cell>
          <cell r="T361">
            <v>2.4500000000000002</v>
          </cell>
        </row>
        <row r="362">
          <cell r="F362" t="str">
            <v>DEB_COM_GR.MOV.SFERA</v>
          </cell>
          <cell r="G362">
            <v>1.18</v>
          </cell>
          <cell r="H362">
            <v>0.21</v>
          </cell>
          <cell r="I362">
            <v>-0.06</v>
          </cell>
          <cell r="J362">
            <v>193.12</v>
          </cell>
          <cell r="K362">
            <v>1.37</v>
          </cell>
          <cell r="L362">
            <v>0.57999999999999996</v>
          </cell>
          <cell r="M362">
            <v>79.02</v>
          </cell>
          <cell r="N362">
            <v>0.55000000000000004</v>
          </cell>
          <cell r="T362">
            <v>273.27</v>
          </cell>
        </row>
        <row r="363">
          <cell r="F363" t="str">
            <v>DEB_COM_GR.MOV.TERNA</v>
          </cell>
          <cell r="G363">
            <v>-1.19</v>
          </cell>
          <cell r="H363">
            <v>-0.02</v>
          </cell>
          <cell r="I363">
            <v>0.1</v>
          </cell>
          <cell r="J363">
            <v>-0.01</v>
          </cell>
          <cell r="K363">
            <v>12.28</v>
          </cell>
          <cell r="L363">
            <v>1.48</v>
          </cell>
          <cell r="M363">
            <v>6.23</v>
          </cell>
          <cell r="N363">
            <v>0.28000000000000003</v>
          </cell>
          <cell r="T363">
            <v>20.37</v>
          </cell>
        </row>
        <row r="364">
          <cell r="F364" t="str">
            <v>DEB_COM_GR.MOV.WIND</v>
          </cell>
          <cell r="G364">
            <v>-6.17</v>
          </cell>
          <cell r="H364">
            <v>-0.22</v>
          </cell>
          <cell r="I364">
            <v>1.23</v>
          </cell>
          <cell r="J364">
            <v>9.06</v>
          </cell>
          <cell r="K364">
            <v>1.02</v>
          </cell>
          <cell r="L364">
            <v>2.0099999999999998</v>
          </cell>
          <cell r="M364">
            <v>1.9</v>
          </cell>
          <cell r="N364">
            <v>1.01</v>
          </cell>
          <cell r="T364">
            <v>16.25</v>
          </cell>
        </row>
        <row r="365">
          <cell r="F365" t="str">
            <v>DEB_COM_GR.STO</v>
          </cell>
          <cell r="G365">
            <v>589.39</v>
          </cell>
          <cell r="H365">
            <v>8.51</v>
          </cell>
          <cell r="J365">
            <v>16.329999999999998</v>
          </cell>
          <cell r="K365">
            <v>614.23</v>
          </cell>
          <cell r="N365">
            <v>0.01</v>
          </cell>
          <cell r="T365">
            <v>2.84</v>
          </cell>
        </row>
        <row r="366">
          <cell r="F366" t="str">
            <v>DEB_COM_TOT</v>
          </cell>
          <cell r="G366">
            <v>758.84</v>
          </cell>
          <cell r="H366">
            <v>92.46</v>
          </cell>
          <cell r="J366">
            <v>35.08</v>
          </cell>
          <cell r="K366">
            <v>886.38</v>
          </cell>
          <cell r="L366">
            <v>0.01</v>
          </cell>
          <cell r="N366">
            <v>0.38</v>
          </cell>
          <cell r="T366">
            <v>1.79</v>
          </cell>
        </row>
        <row r="367">
          <cell r="F367" t="str">
            <v>DEB_COM_TOT.APE</v>
          </cell>
          <cell r="G367">
            <v>1105.18</v>
          </cell>
          <cell r="H367">
            <v>92.21</v>
          </cell>
          <cell r="I367">
            <v>204.49</v>
          </cell>
          <cell r="J367">
            <v>1.78</v>
          </cell>
          <cell r="K367">
            <v>1435.82</v>
          </cell>
          <cell r="T367">
            <v>1.78</v>
          </cell>
        </row>
        <row r="368">
          <cell r="F368" t="str">
            <v>DEB_COM_TOT.CHI</v>
          </cell>
          <cell r="G368">
            <v>758.84</v>
          </cell>
          <cell r="H368">
            <v>92.46</v>
          </cell>
          <cell r="J368">
            <v>35.08</v>
          </cell>
          <cell r="K368">
            <v>886.38</v>
          </cell>
          <cell r="M368">
            <v>4.79</v>
          </cell>
          <cell r="T368">
            <v>4.79</v>
          </cell>
        </row>
        <row r="369">
          <cell r="F369" t="str">
            <v>DEB_COM_TOT.MOV</v>
          </cell>
          <cell r="G369">
            <v>-346.34</v>
          </cell>
          <cell r="H369">
            <v>0.25</v>
          </cell>
          <cell r="I369">
            <v>-204.49</v>
          </cell>
          <cell r="J369">
            <v>1.1399999999999999</v>
          </cell>
          <cell r="K369">
            <v>-549.44000000000005</v>
          </cell>
          <cell r="L369">
            <v>2.4700000000000002</v>
          </cell>
          <cell r="M369">
            <v>2.12</v>
          </cell>
          <cell r="N369">
            <v>0.09</v>
          </cell>
          <cell r="T369">
            <v>12.1</v>
          </cell>
        </row>
        <row r="370">
          <cell r="F370" t="str">
            <v>DEB_COM_TOT.STO</v>
          </cell>
          <cell r="G370">
            <v>758.84</v>
          </cell>
          <cell r="H370">
            <v>92.46</v>
          </cell>
          <cell r="I370">
            <v>0.09</v>
          </cell>
          <cell r="J370">
            <v>0.46</v>
          </cell>
          <cell r="K370">
            <v>0.11</v>
          </cell>
          <cell r="L370">
            <v>0.16</v>
          </cell>
          <cell r="M370">
            <v>0.06</v>
          </cell>
          <cell r="N370">
            <v>0.03</v>
          </cell>
          <cell r="T370">
            <v>0.91</v>
          </cell>
        </row>
        <row r="371">
          <cell r="F371" t="str">
            <v>DEB_COM_TZ</v>
          </cell>
          <cell r="G371">
            <v>169.45</v>
          </cell>
          <cell r="H371">
            <v>83.95</v>
          </cell>
          <cell r="J371">
            <v>18.75</v>
          </cell>
          <cell r="K371">
            <v>272.14999999999998</v>
          </cell>
          <cell r="L371">
            <v>0.04</v>
          </cell>
          <cell r="M371">
            <v>0.73</v>
          </cell>
          <cell r="N371">
            <v>0.04</v>
          </cell>
          <cell r="T371">
            <v>2.42</v>
          </cell>
        </row>
        <row r="372">
          <cell r="F372" t="str">
            <v>DEB_COM_TZ.APE</v>
          </cell>
          <cell r="G372">
            <v>278.54000000000002</v>
          </cell>
          <cell r="H372">
            <v>80.38</v>
          </cell>
          <cell r="I372">
            <v>7.0000000000000007E-2</v>
          </cell>
          <cell r="J372">
            <v>6.25</v>
          </cell>
          <cell r="K372">
            <v>7.0000000000000007E-2</v>
          </cell>
          <cell r="L372">
            <v>2.27</v>
          </cell>
          <cell r="M372">
            <v>1.1399999999999999</v>
          </cell>
          <cell r="N372">
            <v>0.53</v>
          </cell>
          <cell r="T372">
            <v>10.37</v>
          </cell>
        </row>
        <row r="373">
          <cell r="F373" t="str">
            <v>DEB_COM_TZ.CHI</v>
          </cell>
          <cell r="G373">
            <v>169.45</v>
          </cell>
          <cell r="H373">
            <v>83.95</v>
          </cell>
          <cell r="I373">
            <v>66.69</v>
          </cell>
          <cell r="J373">
            <v>589.39</v>
          </cell>
          <cell r="K373">
            <v>150.86000000000001</v>
          </cell>
          <cell r="L373">
            <v>8.51</v>
          </cell>
          <cell r="N373">
            <v>16.329999999999998</v>
          </cell>
          <cell r="P373">
            <v>0.64</v>
          </cell>
          <cell r="S373">
            <v>1.17</v>
          </cell>
          <cell r="T373">
            <v>833.67</v>
          </cell>
        </row>
        <row r="374">
          <cell r="F374" t="str">
            <v>DEB_COM_TZ.MOV</v>
          </cell>
          <cell r="G374">
            <v>-109.09</v>
          </cell>
          <cell r="H374">
            <v>3.57</v>
          </cell>
          <cell r="I374">
            <v>0.01</v>
          </cell>
          <cell r="J374">
            <v>1.05</v>
          </cell>
          <cell r="K374">
            <v>0.02</v>
          </cell>
          <cell r="L374">
            <v>0.25</v>
          </cell>
          <cell r="N374">
            <v>0.33</v>
          </cell>
          <cell r="S374">
            <v>0.04</v>
          </cell>
          <cell r="T374">
            <v>1.71</v>
          </cell>
        </row>
        <row r="375">
          <cell r="F375" t="str">
            <v>DEB_COM_TZ.STO</v>
          </cell>
          <cell r="G375">
            <v>169.45</v>
          </cell>
          <cell r="H375">
            <v>83.95</v>
          </cell>
          <cell r="I375">
            <v>0.01</v>
          </cell>
          <cell r="J375">
            <v>0.05</v>
          </cell>
          <cell r="K375">
            <v>272.14999999999998</v>
          </cell>
          <cell r="L375">
            <v>0.04</v>
          </cell>
          <cell r="N375">
            <v>0.25</v>
          </cell>
          <cell r="T375">
            <v>0.35</v>
          </cell>
        </row>
        <row r="376">
          <cell r="F376" t="str">
            <v>DEB_DIV_GR</v>
          </cell>
          <cell r="G376">
            <v>45.97</v>
          </cell>
          <cell r="H376">
            <v>5.42</v>
          </cell>
          <cell r="J376">
            <v>1.35</v>
          </cell>
          <cell r="K376">
            <v>52.74</v>
          </cell>
          <cell r="L376">
            <v>0.06</v>
          </cell>
          <cell r="P376">
            <v>0.64</v>
          </cell>
          <cell r="T376">
            <v>0.7</v>
          </cell>
        </row>
        <row r="377">
          <cell r="F377" t="str">
            <v>DEB_DIV_GR.APE</v>
          </cell>
          <cell r="G377">
            <v>25.13</v>
          </cell>
          <cell r="H377">
            <v>9.6999999999999993</v>
          </cell>
          <cell r="I377">
            <v>11.8</v>
          </cell>
          <cell r="J377">
            <v>3.89</v>
          </cell>
          <cell r="K377">
            <v>50.52</v>
          </cell>
          <cell r="L377">
            <v>0.11</v>
          </cell>
          <cell r="T377">
            <v>0.11</v>
          </cell>
        </row>
        <row r="378">
          <cell r="F378" t="str">
            <v>DEB_DIV_GR.APE.CORPORATE</v>
          </cell>
          <cell r="G378">
            <v>25.13</v>
          </cell>
          <cell r="H378">
            <v>9.6999999999999993</v>
          </cell>
          <cell r="I378">
            <v>65.52</v>
          </cell>
          <cell r="J378">
            <v>10.15</v>
          </cell>
          <cell r="K378">
            <v>0.66</v>
          </cell>
          <cell r="L378">
            <v>1.42</v>
          </cell>
          <cell r="N378">
            <v>0.22</v>
          </cell>
          <cell r="T378">
            <v>77.98</v>
          </cell>
        </row>
        <row r="379">
          <cell r="F379" t="str">
            <v>DEB_DIV_GR.CHI</v>
          </cell>
          <cell r="G379">
            <v>45.97</v>
          </cell>
          <cell r="H379">
            <v>5.42</v>
          </cell>
          <cell r="I379">
            <v>0.01</v>
          </cell>
          <cell r="J379">
            <v>1.47</v>
          </cell>
          <cell r="K379">
            <v>0.16</v>
          </cell>
          <cell r="L379">
            <v>0.79</v>
          </cell>
          <cell r="N379">
            <v>0.18</v>
          </cell>
          <cell r="T379">
            <v>2.61</v>
          </cell>
        </row>
        <row r="380">
          <cell r="F380" t="str">
            <v>DEB_DIV_GR.CHI.CORPORATE</v>
          </cell>
          <cell r="G380">
            <v>45.97</v>
          </cell>
          <cell r="H380">
            <v>5.42</v>
          </cell>
          <cell r="J380">
            <v>1.35</v>
          </cell>
          <cell r="K380">
            <v>52.74</v>
          </cell>
          <cell r="N380">
            <v>0.01</v>
          </cell>
          <cell r="T380">
            <v>324.27999999999997</v>
          </cell>
        </row>
        <row r="381">
          <cell r="F381" t="str">
            <v>DEB_DIV_GR.MOV</v>
          </cell>
          <cell r="G381">
            <v>20.84</v>
          </cell>
          <cell r="H381">
            <v>-4.28</v>
          </cell>
          <cell r="I381">
            <v>-11.8</v>
          </cell>
          <cell r="J381">
            <v>0.11</v>
          </cell>
          <cell r="K381">
            <v>2.2200000000000002</v>
          </cell>
          <cell r="L381">
            <v>0.28000000000000003</v>
          </cell>
          <cell r="N381">
            <v>0.02</v>
          </cell>
          <cell r="T381">
            <v>0.41</v>
          </cell>
        </row>
        <row r="382">
          <cell r="F382" t="str">
            <v>DEB_DIV_GR.MOV.CORPORATE</v>
          </cell>
          <cell r="G382">
            <v>20.84</v>
          </cell>
          <cell r="H382">
            <v>-4.28</v>
          </cell>
          <cell r="I382">
            <v>-11.8</v>
          </cell>
          <cell r="J382">
            <v>251.05</v>
          </cell>
          <cell r="K382">
            <v>2.2200000000000002</v>
          </cell>
          <cell r="N382">
            <v>13.36</v>
          </cell>
          <cell r="T382">
            <v>264.41000000000003</v>
          </cell>
        </row>
        <row r="383">
          <cell r="F383" t="str">
            <v>DEB_DIV_GR.STO</v>
          </cell>
          <cell r="G383">
            <v>45.97</v>
          </cell>
          <cell r="H383">
            <v>5.42</v>
          </cell>
          <cell r="J383">
            <v>1.35</v>
          </cell>
          <cell r="K383">
            <v>114.63</v>
          </cell>
          <cell r="L383">
            <v>1.1200000000000001</v>
          </cell>
          <cell r="N383">
            <v>0.12</v>
          </cell>
          <cell r="S383">
            <v>1.1299999999999999</v>
          </cell>
          <cell r="T383">
            <v>117</v>
          </cell>
        </row>
        <row r="384">
          <cell r="F384" t="str">
            <v>DEB_DIV_TZ</v>
          </cell>
          <cell r="G384">
            <v>224.24</v>
          </cell>
          <cell r="H384">
            <v>29.94</v>
          </cell>
          <cell r="I384">
            <v>0.82</v>
          </cell>
          <cell r="J384">
            <v>8.14</v>
          </cell>
          <cell r="K384">
            <v>0.96</v>
          </cell>
          <cell r="L384">
            <v>1.54</v>
          </cell>
          <cell r="N384">
            <v>0.89</v>
          </cell>
          <cell r="T384">
            <v>12.36</v>
          </cell>
        </row>
        <row r="385">
          <cell r="F385" t="str">
            <v>DEB_DIV_TZ.APE</v>
          </cell>
          <cell r="G385">
            <v>220.05</v>
          </cell>
          <cell r="H385">
            <v>46.73</v>
          </cell>
          <cell r="I385">
            <v>40.97</v>
          </cell>
          <cell r="J385">
            <v>0.44</v>
          </cell>
          <cell r="K385">
            <v>324.24</v>
          </cell>
          <cell r="T385">
            <v>0.44</v>
          </cell>
        </row>
        <row r="386">
          <cell r="F386" t="str">
            <v>DEB_DIV_TZ.CHI</v>
          </cell>
          <cell r="G386">
            <v>224.24</v>
          </cell>
          <cell r="H386">
            <v>29.94</v>
          </cell>
          <cell r="J386">
            <v>17.100000000000001</v>
          </cell>
          <cell r="K386">
            <v>271.27999999999997</v>
          </cell>
          <cell r="N386">
            <v>0.2</v>
          </cell>
          <cell r="T386">
            <v>6.62</v>
          </cell>
        </row>
        <row r="387">
          <cell r="F387" t="str">
            <v>DEB_DIV_TZ.MOV</v>
          </cell>
          <cell r="G387">
            <v>4.1900000000000004</v>
          </cell>
          <cell r="H387">
            <v>-16.79</v>
          </cell>
          <cell r="I387">
            <v>0.09</v>
          </cell>
          <cell r="J387">
            <v>0.61</v>
          </cell>
          <cell r="K387">
            <v>-52.96</v>
          </cell>
          <cell r="T387">
            <v>0.09</v>
          </cell>
        </row>
        <row r="388">
          <cell r="F388" t="str">
            <v>DEB_DIV_TZ.STO</v>
          </cell>
          <cell r="G388">
            <v>224.24</v>
          </cell>
          <cell r="H388">
            <v>29.94</v>
          </cell>
          <cell r="J388">
            <v>17.100000000000001</v>
          </cell>
          <cell r="K388">
            <v>271.27999999999997</v>
          </cell>
          <cell r="T388">
            <v>0.06</v>
          </cell>
        </row>
        <row r="389">
          <cell r="F389" t="str">
            <v>DEB_ERARIO</v>
          </cell>
          <cell r="G389">
            <v>461.27</v>
          </cell>
          <cell r="H389">
            <v>67.88</v>
          </cell>
          <cell r="I389">
            <v>0.17</v>
          </cell>
          <cell r="J389">
            <v>2.54</v>
          </cell>
          <cell r="K389">
            <v>0.19</v>
          </cell>
          <cell r="L389">
            <v>0.46</v>
          </cell>
          <cell r="N389">
            <v>0.11</v>
          </cell>
          <cell r="T389">
            <v>3.47</v>
          </cell>
        </row>
        <row r="390">
          <cell r="F390" t="str">
            <v>DEB_ERARIO.APE</v>
          </cell>
          <cell r="G390">
            <v>260.83</v>
          </cell>
          <cell r="H390">
            <v>63.11</v>
          </cell>
          <cell r="I390">
            <v>0.05</v>
          </cell>
          <cell r="J390">
            <v>1.64</v>
          </cell>
          <cell r="K390">
            <v>0.11</v>
          </cell>
          <cell r="L390">
            <v>0.37</v>
          </cell>
          <cell r="N390">
            <v>7.0000000000000007E-2</v>
          </cell>
          <cell r="T390">
            <v>2.2400000000000002</v>
          </cell>
        </row>
        <row r="391">
          <cell r="F391" t="str">
            <v>DEB_ERARIO.CHI</v>
          </cell>
          <cell r="G391">
            <v>461.27</v>
          </cell>
          <cell r="H391">
            <v>67.88</v>
          </cell>
          <cell r="J391">
            <v>4.26</v>
          </cell>
          <cell r="K391">
            <v>533.41</v>
          </cell>
          <cell r="L391">
            <v>0.02</v>
          </cell>
          <cell r="N391">
            <v>0.03</v>
          </cell>
          <cell r="T391">
            <v>0.47</v>
          </cell>
        </row>
        <row r="392">
          <cell r="F392" t="str">
            <v>DEB_ERARIO.MOV</v>
          </cell>
          <cell r="G392">
            <v>200.44</v>
          </cell>
          <cell r="H392">
            <v>4.7699999999999996</v>
          </cell>
          <cell r="I392">
            <v>0.01</v>
          </cell>
          <cell r="J392">
            <v>0.08</v>
          </cell>
          <cell r="K392">
            <v>0.06</v>
          </cell>
          <cell r="L392">
            <v>2.0499999999999998</v>
          </cell>
          <cell r="N392">
            <v>0.55000000000000004</v>
          </cell>
          <cell r="T392">
            <v>2.8</v>
          </cell>
        </row>
        <row r="393">
          <cell r="F393" t="str">
            <v>DEB_ERARIO.STO</v>
          </cell>
          <cell r="G393">
            <v>461.27</v>
          </cell>
          <cell r="H393">
            <v>67.88</v>
          </cell>
          <cell r="I393">
            <v>63.44</v>
          </cell>
          <cell r="J393">
            <v>4.26</v>
          </cell>
          <cell r="K393">
            <v>533.41</v>
          </cell>
          <cell r="L393">
            <v>-3.32</v>
          </cell>
          <cell r="M393">
            <v>-176.75</v>
          </cell>
          <cell r="N393">
            <v>-3.27</v>
          </cell>
          <cell r="P393">
            <v>0.64</v>
          </cell>
          <cell r="S393">
            <v>1.17</v>
          </cell>
          <cell r="T393">
            <v>-233.63</v>
          </cell>
        </row>
        <row r="394">
          <cell r="F394" t="str">
            <v>DEB_RIP_FPE</v>
          </cell>
          <cell r="G394">
            <v>98.6</v>
          </cell>
          <cell r="H394">
            <v>19.43</v>
          </cell>
          <cell r="J394">
            <v>10.02</v>
          </cell>
          <cell r="K394">
            <v>128.05000000000001</v>
          </cell>
          <cell r="M394">
            <v>-0.64</v>
          </cell>
          <cell r="N394">
            <v>-0.01</v>
          </cell>
          <cell r="S394">
            <v>0.04</v>
          </cell>
          <cell r="T394">
            <v>-2.94</v>
          </cell>
        </row>
        <row r="395">
          <cell r="F395" t="str">
            <v>DEB_RIP_FPE.APE</v>
          </cell>
          <cell r="G395">
            <v>104.28</v>
          </cell>
          <cell r="H395">
            <v>21.67</v>
          </cell>
          <cell r="I395">
            <v>0.01</v>
          </cell>
          <cell r="J395">
            <v>-4.83</v>
          </cell>
          <cell r="K395">
            <v>-0.02</v>
          </cell>
          <cell r="L395">
            <v>-0.02</v>
          </cell>
          <cell r="M395">
            <v>-0.21</v>
          </cell>
          <cell r="N395">
            <v>-0.01</v>
          </cell>
          <cell r="T395">
            <v>-5.08</v>
          </cell>
        </row>
        <row r="396">
          <cell r="F396" t="str">
            <v>DEB_RIP_FPE.CHI</v>
          </cell>
          <cell r="G396">
            <v>98.6</v>
          </cell>
          <cell r="H396">
            <v>19.43</v>
          </cell>
          <cell r="J396">
            <v>10.02</v>
          </cell>
          <cell r="K396">
            <v>128.05000000000001</v>
          </cell>
          <cell r="L396">
            <v>0.06</v>
          </cell>
          <cell r="P396">
            <v>0.64</v>
          </cell>
          <cell r="T396">
            <v>0.7</v>
          </cell>
        </row>
        <row r="397">
          <cell r="F397" t="str">
            <v>DEB_RIP_FPE.MOV</v>
          </cell>
          <cell r="G397">
            <v>-5.68</v>
          </cell>
          <cell r="H397">
            <v>-2.2400000000000002</v>
          </cell>
          <cell r="I397">
            <v>-19.190000000000001</v>
          </cell>
          <cell r="J397">
            <v>0</v>
          </cell>
          <cell r="K397">
            <v>-27.11</v>
          </cell>
          <cell r="L397">
            <v>0.06</v>
          </cell>
          <cell r="T397">
            <v>0.06</v>
          </cell>
        </row>
        <row r="398">
          <cell r="F398" t="str">
            <v>DEB_RIP_FPE.STO</v>
          </cell>
          <cell r="G398">
            <v>98.6</v>
          </cell>
          <cell r="H398">
            <v>19.43</v>
          </cell>
          <cell r="I398">
            <v>65.02</v>
          </cell>
          <cell r="J398">
            <v>10.02</v>
          </cell>
          <cell r="K398">
            <v>128.05000000000001</v>
          </cell>
          <cell r="L398">
            <v>-0.02</v>
          </cell>
          <cell r="M398">
            <v>-1.34</v>
          </cell>
          <cell r="N398">
            <v>-0.02</v>
          </cell>
          <cell r="T398">
            <v>-138.53</v>
          </cell>
        </row>
        <row r="399">
          <cell r="F399" t="str">
            <v>DEBCOMTOT_EB</v>
          </cell>
          <cell r="G399">
            <v>758.84</v>
          </cell>
          <cell r="H399">
            <v>92.46</v>
          </cell>
          <cell r="J399">
            <v>35.08</v>
          </cell>
          <cell r="K399">
            <v>886.38</v>
          </cell>
          <cell r="M399">
            <v>-0.14000000000000001</v>
          </cell>
          <cell r="T399">
            <v>-0.14000000000000001</v>
          </cell>
        </row>
        <row r="400">
          <cell r="F400" t="str">
            <v>DEC_INC_ATT_DIV</v>
          </cell>
          <cell r="H400">
            <v>33.18</v>
          </cell>
          <cell r="I400">
            <v>-1.02</v>
          </cell>
          <cell r="J400">
            <v>-2.3199999999999998</v>
          </cell>
          <cell r="K400">
            <v>0.06</v>
          </cell>
          <cell r="L400">
            <v>0.08</v>
          </cell>
          <cell r="M400">
            <v>-0.01</v>
          </cell>
          <cell r="N400">
            <v>-0.01</v>
          </cell>
          <cell r="T400">
            <v>-2.2000000000000002</v>
          </cell>
        </row>
        <row r="401">
          <cell r="F401" t="str">
            <v>DEC_INC_CRE_CCSE</v>
          </cell>
          <cell r="H401">
            <v>3.33</v>
          </cell>
          <cell r="I401">
            <v>11.12</v>
          </cell>
          <cell r="J401">
            <v>-100.8</v>
          </cell>
          <cell r="K401">
            <v>31.99</v>
          </cell>
          <cell r="M401">
            <v>-77.709999999999994</v>
          </cell>
          <cell r="N401">
            <v>-15.57</v>
          </cell>
          <cell r="T401">
            <v>-162.09</v>
          </cell>
        </row>
        <row r="402">
          <cell r="F402" t="str">
            <v>DEC_INC_CRE_COM</v>
          </cell>
          <cell r="H402">
            <v>29.57</v>
          </cell>
          <cell r="I402">
            <v>-0.16</v>
          </cell>
          <cell r="J402">
            <v>-1.26</v>
          </cell>
          <cell r="K402">
            <v>31.37</v>
          </cell>
          <cell r="L402">
            <v>-0.02</v>
          </cell>
          <cell r="M402">
            <v>-0.71</v>
          </cell>
          <cell r="N402">
            <v>-0.05</v>
          </cell>
          <cell r="T402">
            <v>-2.04</v>
          </cell>
        </row>
        <row r="403">
          <cell r="F403" t="str">
            <v>DEC_INC_RIM</v>
          </cell>
          <cell r="H403">
            <v>7.0000000000000007E-2</v>
          </cell>
          <cell r="I403">
            <v>-14.23</v>
          </cell>
          <cell r="J403">
            <v>57.93</v>
          </cell>
          <cell r="K403">
            <v>-8.93</v>
          </cell>
          <cell r="L403">
            <v>-0.57999999999999996</v>
          </cell>
          <cell r="M403">
            <v>-79.02</v>
          </cell>
          <cell r="N403">
            <v>12.81</v>
          </cell>
          <cell r="T403">
            <v>-8.8599999999999941</v>
          </cell>
        </row>
        <row r="404">
          <cell r="F404" t="str">
            <v>DIS_LIQ_FIN</v>
          </cell>
          <cell r="G404">
            <v>223.93</v>
          </cell>
          <cell r="H404">
            <v>0.02</v>
          </cell>
          <cell r="I404">
            <v>-0.1</v>
          </cell>
          <cell r="J404">
            <v>0</v>
          </cell>
          <cell r="K404">
            <v>102.35</v>
          </cell>
          <cell r="L404">
            <v>-0.36</v>
          </cell>
          <cell r="M404">
            <v>-6.23</v>
          </cell>
          <cell r="N404">
            <v>-0.16</v>
          </cell>
          <cell r="S404">
            <v>1.1299999999999999</v>
          </cell>
          <cell r="T404">
            <v>96.63</v>
          </cell>
        </row>
        <row r="405">
          <cell r="F405" t="str">
            <v>EER</v>
          </cell>
          <cell r="G405">
            <v>2088</v>
          </cell>
          <cell r="H405">
            <v>17.36</v>
          </cell>
          <cell r="I405">
            <v>-0.41</v>
          </cell>
          <cell r="J405">
            <v>-0.92</v>
          </cell>
          <cell r="K405">
            <v>-0.06</v>
          </cell>
          <cell r="L405">
            <v>-0.47</v>
          </cell>
          <cell r="M405">
            <v>-1.9</v>
          </cell>
          <cell r="N405">
            <v>-0.12</v>
          </cell>
          <cell r="T405">
            <v>-3.89</v>
          </cell>
        </row>
        <row r="406">
          <cell r="F406" t="str">
            <v>EER.POMPAGGI</v>
          </cell>
          <cell r="G406">
            <v>2088</v>
          </cell>
          <cell r="H406">
            <v>17.36</v>
          </cell>
          <cell r="I406">
            <v>2.58</v>
          </cell>
          <cell r="J406">
            <v>-2.39</v>
          </cell>
          <cell r="K406">
            <v>2107.94</v>
          </cell>
          <cell r="N406">
            <v>-0.01</v>
          </cell>
          <cell r="T406">
            <v>-2.4</v>
          </cell>
        </row>
        <row r="407">
          <cell r="F407" t="str">
            <v>EEVG_AOP</v>
          </cell>
          <cell r="G407">
            <v>786.71</v>
          </cell>
          <cell r="H407">
            <v>695.38</v>
          </cell>
          <cell r="I407">
            <v>25.96</v>
          </cell>
          <cell r="J407">
            <v>5.0199999999999996</v>
          </cell>
          <cell r="K407">
            <v>1528.58</v>
          </cell>
          <cell r="L407">
            <v>-0.01</v>
          </cell>
          <cell r="N407">
            <v>-0.18</v>
          </cell>
          <cell r="T407">
            <v>4.83</v>
          </cell>
        </row>
        <row r="408">
          <cell r="F408" t="str">
            <v>EEVG_AOP_EB</v>
          </cell>
          <cell r="G408">
            <v>786.71</v>
          </cell>
          <cell r="H408">
            <v>695.38</v>
          </cell>
          <cell r="I408">
            <v>0.09</v>
          </cell>
          <cell r="J408">
            <v>20.53</v>
          </cell>
          <cell r="K408">
            <v>1528.58</v>
          </cell>
          <cell r="T408">
            <v>0.09</v>
          </cell>
        </row>
        <row r="409">
          <cell r="F409" t="str">
            <v>EEVG_ENDIS</v>
          </cell>
          <cell r="G409">
            <v>22548.89</v>
          </cell>
          <cell r="H409">
            <v>1119.01</v>
          </cell>
          <cell r="I409">
            <v>3121.17</v>
          </cell>
          <cell r="J409">
            <v>-1.72</v>
          </cell>
          <cell r="K409">
            <v>28226.84</v>
          </cell>
          <cell r="T409">
            <v>-1.72</v>
          </cell>
        </row>
        <row r="410">
          <cell r="F410" t="str">
            <v>EEVG_ENDIS.FASCIA_1</v>
          </cell>
          <cell r="G410">
            <v>3964.9</v>
          </cell>
          <cell r="H410">
            <v>187.2</v>
          </cell>
          <cell r="I410">
            <v>456.62</v>
          </cell>
          <cell r="J410">
            <v>197.94</v>
          </cell>
          <cell r="K410">
            <v>4806.66</v>
          </cell>
          <cell r="M410">
            <v>-4.79</v>
          </cell>
          <cell r="T410">
            <v>-4.79</v>
          </cell>
        </row>
        <row r="411">
          <cell r="F411" t="str">
            <v>EEVG_ENDIS.FASCIA_2</v>
          </cell>
          <cell r="G411">
            <v>9613.17</v>
          </cell>
          <cell r="H411">
            <v>402.52</v>
          </cell>
          <cell r="I411">
            <v>1288.69</v>
          </cell>
          <cell r="J411">
            <v>512.28</v>
          </cell>
          <cell r="K411">
            <v>11816.66</v>
          </cell>
          <cell r="L411">
            <v>-2.0099999999999998</v>
          </cell>
          <cell r="M411">
            <v>-2.12</v>
          </cell>
          <cell r="N411">
            <v>0.02</v>
          </cell>
          <cell r="T411">
            <v>-8.6300000000000008</v>
          </cell>
        </row>
        <row r="412">
          <cell r="F412" t="str">
            <v>EEVG_ENDIS.FASCIA_4</v>
          </cell>
          <cell r="G412">
            <v>8970.82</v>
          </cell>
          <cell r="H412">
            <v>529.29</v>
          </cell>
          <cell r="I412">
            <v>-0.04</v>
          </cell>
          <cell r="J412">
            <v>1.18</v>
          </cell>
          <cell r="K412">
            <v>11603.52</v>
          </cell>
          <cell r="L412">
            <v>0.21</v>
          </cell>
          <cell r="M412">
            <v>-0.06</v>
          </cell>
          <cell r="N412">
            <v>0.04</v>
          </cell>
          <cell r="T412">
            <v>1.33</v>
          </cell>
        </row>
        <row r="413">
          <cell r="F413" t="str">
            <v>EEVG_ENGRTN</v>
          </cell>
          <cell r="G413">
            <v>364.57</v>
          </cell>
          <cell r="H413">
            <v>695.38</v>
          </cell>
          <cell r="I413">
            <v>25.96</v>
          </cell>
          <cell r="J413">
            <v>-1.19</v>
          </cell>
          <cell r="K413">
            <v>1106.44</v>
          </cell>
          <cell r="L413">
            <v>-0.02</v>
          </cell>
          <cell r="M413">
            <v>-0.73</v>
          </cell>
          <cell r="N413">
            <v>-0.01</v>
          </cell>
          <cell r="T413">
            <v>-1.95</v>
          </cell>
        </row>
        <row r="414">
          <cell r="F414" t="str">
            <v>EEVG_ENGRTN_EB</v>
          </cell>
          <cell r="G414">
            <v>364.57</v>
          </cell>
          <cell r="H414">
            <v>695.38</v>
          </cell>
          <cell r="I414">
            <v>-0.06</v>
          </cell>
          <cell r="J414">
            <v>-6.17</v>
          </cell>
          <cell r="K414">
            <v>-0.01</v>
          </cell>
          <cell r="L414">
            <v>-0.22</v>
          </cell>
          <cell r="M414">
            <v>-1.1399999999999999</v>
          </cell>
          <cell r="N414">
            <v>0.02</v>
          </cell>
          <cell r="T414">
            <v>-7.57</v>
          </cell>
        </row>
        <row r="415">
          <cell r="F415" t="str">
            <v>EEVG_ENTRA</v>
          </cell>
          <cell r="G415">
            <v>4664.13</v>
          </cell>
          <cell r="I415">
            <v>66.69</v>
          </cell>
          <cell r="J415">
            <v>589.39</v>
          </cell>
          <cell r="K415">
            <v>4664.13</v>
          </cell>
          <cell r="L415">
            <v>8.51</v>
          </cell>
          <cell r="N415">
            <v>16.329999999999998</v>
          </cell>
          <cell r="P415">
            <v>0.64</v>
          </cell>
          <cell r="S415">
            <v>1.17</v>
          </cell>
          <cell r="T415">
            <v>833.67</v>
          </cell>
        </row>
        <row r="416">
          <cell r="F416" t="str">
            <v>EEVG_ENTRA.FASCIA_1</v>
          </cell>
          <cell r="G416">
            <v>617.01</v>
          </cell>
          <cell r="H416">
            <v>3.12</v>
          </cell>
          <cell r="I416">
            <v>455.37</v>
          </cell>
          <cell r="J416">
            <v>758.84</v>
          </cell>
          <cell r="K416">
            <v>617.01</v>
          </cell>
          <cell r="L416">
            <v>92.46</v>
          </cell>
          <cell r="N416">
            <v>35.08</v>
          </cell>
          <cell r="O416">
            <v>7.82</v>
          </cell>
          <cell r="P416">
            <v>3.58</v>
          </cell>
          <cell r="R416">
            <v>33.99</v>
          </cell>
          <cell r="S416">
            <v>6.62</v>
          </cell>
          <cell r="T416">
            <v>1652.69</v>
          </cell>
        </row>
        <row r="417">
          <cell r="F417" t="str">
            <v>EEVG_ENTRA.FASCIA_2</v>
          </cell>
          <cell r="G417">
            <v>1754.82</v>
          </cell>
          <cell r="H417">
            <v>0.12</v>
          </cell>
          <cell r="I417">
            <v>376.55</v>
          </cell>
          <cell r="J417">
            <v>1105.18</v>
          </cell>
          <cell r="K417">
            <v>1754.82</v>
          </cell>
          <cell r="L417">
            <v>92.21</v>
          </cell>
          <cell r="M417">
            <v>204.49</v>
          </cell>
          <cell r="N417">
            <v>33.94</v>
          </cell>
          <cell r="O417">
            <v>11.15</v>
          </cell>
          <cell r="T417">
            <v>2183.7800000000002</v>
          </cell>
        </row>
        <row r="418">
          <cell r="F418" t="str">
            <v>EEVG_ENTRA.FASCIA_4</v>
          </cell>
          <cell r="G418">
            <v>2292.3000000000002</v>
          </cell>
          <cell r="H418">
            <v>3.12</v>
          </cell>
          <cell r="I418">
            <v>455.37</v>
          </cell>
          <cell r="J418">
            <v>758.84</v>
          </cell>
          <cell r="K418">
            <v>2292.3000000000002</v>
          </cell>
          <cell r="L418">
            <v>92.46</v>
          </cell>
          <cell r="N418">
            <v>35.08</v>
          </cell>
          <cell r="O418">
            <v>7.82</v>
          </cell>
          <cell r="P418">
            <v>3.58</v>
          </cell>
          <cell r="R418">
            <v>33.99</v>
          </cell>
          <cell r="S418">
            <v>6.62</v>
          </cell>
          <cell r="T418">
            <v>1652.69</v>
          </cell>
        </row>
        <row r="419">
          <cell r="F419" t="str">
            <v>EEVG_ENTZ</v>
          </cell>
          <cell r="G419">
            <v>422.14</v>
          </cell>
          <cell r="H419">
            <v>3</v>
          </cell>
          <cell r="I419">
            <v>78.819999999999993</v>
          </cell>
          <cell r="J419">
            <v>-346.34</v>
          </cell>
          <cell r="K419">
            <v>422.14</v>
          </cell>
          <cell r="L419">
            <v>0.25</v>
          </cell>
          <cell r="M419">
            <v>-204.49</v>
          </cell>
          <cell r="N419">
            <v>1.1399999999999999</v>
          </cell>
          <cell r="O419">
            <v>-3.33</v>
          </cell>
          <cell r="P419">
            <v>3.58</v>
          </cell>
          <cell r="R419">
            <v>33.99</v>
          </cell>
          <cell r="S419">
            <v>6.62</v>
          </cell>
          <cell r="T419">
            <v>-531.09</v>
          </cell>
        </row>
        <row r="420">
          <cell r="F420" t="str">
            <v>EEVG_ENTZ_EB</v>
          </cell>
          <cell r="G420">
            <v>422.14</v>
          </cell>
          <cell r="H420">
            <v>3.12</v>
          </cell>
          <cell r="I420">
            <v>455.37</v>
          </cell>
          <cell r="J420">
            <v>758.84</v>
          </cell>
          <cell r="K420">
            <v>422.14</v>
          </cell>
          <cell r="L420">
            <v>92.46</v>
          </cell>
          <cell r="N420">
            <v>35.08</v>
          </cell>
          <cell r="O420">
            <v>7.82</v>
          </cell>
          <cell r="P420">
            <v>3.58</v>
          </cell>
          <cell r="R420">
            <v>33.99</v>
          </cell>
          <cell r="S420">
            <v>6.62</v>
          </cell>
          <cell r="T420">
            <v>1652.69</v>
          </cell>
        </row>
        <row r="421">
          <cell r="F421" t="str">
            <v>EEVG_TOT</v>
          </cell>
          <cell r="G421">
            <v>27999.73</v>
          </cell>
          <cell r="H421">
            <v>1814.39</v>
          </cell>
          <cell r="I421">
            <v>3147.13</v>
          </cell>
          <cell r="J421">
            <v>1458.3</v>
          </cell>
          <cell r="K421">
            <v>34419.550000000003</v>
          </cell>
          <cell r="L421">
            <v>83.95</v>
          </cell>
          <cell r="N421">
            <v>18.75</v>
          </cell>
          <cell r="O421">
            <v>7.82</v>
          </cell>
          <cell r="P421">
            <v>2.94</v>
          </cell>
          <cell r="R421">
            <v>33.99</v>
          </cell>
          <cell r="S421">
            <v>5.45</v>
          </cell>
          <cell r="T421">
            <v>819.02</v>
          </cell>
        </row>
        <row r="422">
          <cell r="F422" t="str">
            <v>EN_VEN</v>
          </cell>
          <cell r="G422">
            <v>422.14</v>
          </cell>
          <cell r="I422">
            <v>373.3</v>
          </cell>
          <cell r="J422">
            <v>278.54000000000002</v>
          </cell>
          <cell r="K422">
            <v>422.14</v>
          </cell>
          <cell r="L422">
            <v>80.38</v>
          </cell>
          <cell r="M422">
            <v>27.74</v>
          </cell>
          <cell r="N422">
            <v>14.34</v>
          </cell>
          <cell r="O422">
            <v>11.15</v>
          </cell>
          <cell r="T422">
            <v>1116.48</v>
          </cell>
        </row>
        <row r="423">
          <cell r="F423" t="str">
            <v>EN_VEN_ML</v>
          </cell>
          <cell r="G423">
            <v>422.14</v>
          </cell>
          <cell r="H423">
            <v>3.12</v>
          </cell>
          <cell r="I423">
            <v>388.68</v>
          </cell>
          <cell r="J423">
            <v>169.45</v>
          </cell>
          <cell r="K423">
            <v>422.14</v>
          </cell>
          <cell r="L423">
            <v>83.95</v>
          </cell>
          <cell r="N423">
            <v>18.75</v>
          </cell>
          <cell r="O423">
            <v>7.82</v>
          </cell>
          <cell r="P423">
            <v>2.94</v>
          </cell>
          <cell r="R423">
            <v>33.99</v>
          </cell>
          <cell r="S423">
            <v>5.45</v>
          </cell>
          <cell r="T423">
            <v>819.02</v>
          </cell>
        </row>
        <row r="424">
          <cell r="F424" t="str">
            <v>EPL_ALTRE</v>
          </cell>
          <cell r="G424">
            <v>0.01</v>
          </cell>
          <cell r="H424">
            <v>18.489999999999998</v>
          </cell>
          <cell r="I424">
            <v>15.38</v>
          </cell>
          <cell r="J424">
            <v>-109.09</v>
          </cell>
          <cell r="K424">
            <v>18.489999999999998</v>
          </cell>
          <cell r="L424">
            <v>3.57</v>
          </cell>
          <cell r="M424">
            <v>-27.74</v>
          </cell>
          <cell r="N424">
            <v>4.41</v>
          </cell>
          <cell r="O424">
            <v>-3.33</v>
          </cell>
          <cell r="P424">
            <v>2.94</v>
          </cell>
          <cell r="R424">
            <v>33.99</v>
          </cell>
          <cell r="S424">
            <v>5.45</v>
          </cell>
          <cell r="T424">
            <v>-297.45999999999998</v>
          </cell>
        </row>
        <row r="425">
          <cell r="F425" t="str">
            <v>EPL_GEO</v>
          </cell>
          <cell r="G425">
            <v>0.38</v>
          </cell>
          <cell r="H425">
            <v>1036.1199999999999</v>
          </cell>
          <cell r="I425">
            <v>388.68</v>
          </cell>
          <cell r="J425">
            <v>169.45</v>
          </cell>
          <cell r="K425">
            <v>1036.1199999999999</v>
          </cell>
          <cell r="L425">
            <v>83.95</v>
          </cell>
          <cell r="N425">
            <v>18.75</v>
          </cell>
          <cell r="O425">
            <v>7.82</v>
          </cell>
          <cell r="P425">
            <v>2.94</v>
          </cell>
          <cell r="R425">
            <v>33.99</v>
          </cell>
          <cell r="S425">
            <v>5.45</v>
          </cell>
          <cell r="T425">
            <v>819.02</v>
          </cell>
        </row>
        <row r="426">
          <cell r="F426" t="str">
            <v>EPL_IDRO</v>
          </cell>
          <cell r="G426">
            <v>4964.3599999999997</v>
          </cell>
          <cell r="H426">
            <v>870.64</v>
          </cell>
          <cell r="I426">
            <v>294.24</v>
          </cell>
          <cell r="J426">
            <v>45.97</v>
          </cell>
          <cell r="K426">
            <v>1.19</v>
          </cell>
          <cell r="L426">
            <v>5.42</v>
          </cell>
          <cell r="N426">
            <v>1.35</v>
          </cell>
          <cell r="O426">
            <v>0.06</v>
          </cell>
          <cell r="P426">
            <v>0.46</v>
          </cell>
          <cell r="Q426">
            <v>3.68</v>
          </cell>
          <cell r="T426">
            <v>58.13</v>
          </cell>
        </row>
        <row r="427">
          <cell r="F427" t="str">
            <v>EPL_TOT</v>
          </cell>
          <cell r="G427">
            <v>31761.919999999998</v>
          </cell>
          <cell r="H427">
            <v>1925.25</v>
          </cell>
          <cell r="I427">
            <v>3381.56</v>
          </cell>
          <cell r="J427">
            <v>25.13</v>
          </cell>
          <cell r="K427">
            <v>1.1299999999999999</v>
          </cell>
          <cell r="L427">
            <v>9.6999999999999993</v>
          </cell>
          <cell r="M427">
            <v>11.8</v>
          </cell>
          <cell r="N427">
            <v>3.89</v>
          </cell>
          <cell r="O427">
            <v>0.1</v>
          </cell>
          <cell r="T427">
            <v>51.75</v>
          </cell>
        </row>
        <row r="428">
          <cell r="F428" t="str">
            <v>EPLTERMO_A</v>
          </cell>
          <cell r="G428">
            <v>17256.18</v>
          </cell>
          <cell r="I428">
            <v>1130.3699999999999</v>
          </cell>
          <cell r="J428">
            <v>25.13</v>
          </cell>
          <cell r="K428">
            <v>1.1299999999999999</v>
          </cell>
          <cell r="L428">
            <v>9.6999999999999993</v>
          </cell>
          <cell r="M428">
            <v>11.8</v>
          </cell>
          <cell r="N428">
            <v>3.89</v>
          </cell>
          <cell r="O428">
            <v>0.1</v>
          </cell>
          <cell r="T428">
            <v>51.75</v>
          </cell>
        </row>
        <row r="429">
          <cell r="F429" t="str">
            <v>EPLTERMO_A.CARBONE</v>
          </cell>
          <cell r="G429">
            <v>6562.99</v>
          </cell>
          <cell r="I429">
            <v>89.5</v>
          </cell>
          <cell r="J429">
            <v>45.97</v>
          </cell>
          <cell r="K429">
            <v>1.19</v>
          </cell>
          <cell r="L429">
            <v>5.42</v>
          </cell>
          <cell r="N429">
            <v>1.35</v>
          </cell>
          <cell r="O429">
            <v>0.06</v>
          </cell>
          <cell r="P429">
            <v>0.46</v>
          </cell>
          <cell r="Q429">
            <v>3.68</v>
          </cell>
          <cell r="T429">
            <v>58.13</v>
          </cell>
        </row>
        <row r="430">
          <cell r="F430" t="str">
            <v>EPLTERMO_A.GASOLIO</v>
          </cell>
          <cell r="G430">
            <v>59.16</v>
          </cell>
          <cell r="I430">
            <v>2.33</v>
          </cell>
          <cell r="J430">
            <v>45.97</v>
          </cell>
          <cell r="K430">
            <v>1.19</v>
          </cell>
          <cell r="L430">
            <v>5.42</v>
          </cell>
          <cell r="N430">
            <v>1.35</v>
          </cell>
          <cell r="O430">
            <v>0.06</v>
          </cell>
          <cell r="P430">
            <v>0.46</v>
          </cell>
          <cell r="Q430">
            <v>3.26</v>
          </cell>
          <cell r="T430">
            <v>57.71</v>
          </cell>
        </row>
        <row r="431">
          <cell r="F431" t="str">
            <v>EPLTERMO_A.METANO</v>
          </cell>
          <cell r="G431">
            <v>9810.1</v>
          </cell>
          <cell r="I431">
            <v>1038.54</v>
          </cell>
          <cell r="J431">
            <v>178.24</v>
          </cell>
          <cell r="K431">
            <v>11026.88</v>
          </cell>
          <cell r="Q431">
            <v>0.21</v>
          </cell>
          <cell r="T431">
            <v>0.21</v>
          </cell>
        </row>
        <row r="432">
          <cell r="F432" t="str">
            <v>EPLTERMO_A.ORIMULSION</v>
          </cell>
          <cell r="G432">
            <v>823.93</v>
          </cell>
          <cell r="K432">
            <v>823.93</v>
          </cell>
          <cell r="Q432">
            <v>0.21</v>
          </cell>
          <cell r="T432">
            <v>0.21</v>
          </cell>
        </row>
        <row r="433">
          <cell r="F433" t="str">
            <v>EPLTERMO_O</v>
          </cell>
          <cell r="G433">
            <v>9541.3799999999992</v>
          </cell>
          <cell r="I433">
            <v>1956.95</v>
          </cell>
          <cell r="J433">
            <v>20.84</v>
          </cell>
          <cell r="K433">
            <v>0.06</v>
          </cell>
          <cell r="L433">
            <v>-4.28</v>
          </cell>
          <cell r="M433">
            <v>-11.8</v>
          </cell>
          <cell r="N433">
            <v>-2.54</v>
          </cell>
          <cell r="O433">
            <v>-0.04</v>
          </cell>
          <cell r="P433">
            <v>0.46</v>
          </cell>
          <cell r="Q433">
            <v>3.68</v>
          </cell>
          <cell r="T433">
            <v>6.38</v>
          </cell>
        </row>
        <row r="434">
          <cell r="F434" t="str">
            <v>EPLTERMO_O.OLIO_INF05</v>
          </cell>
          <cell r="G434">
            <v>3282.13</v>
          </cell>
          <cell r="I434">
            <v>9.99</v>
          </cell>
          <cell r="J434">
            <v>20.84</v>
          </cell>
          <cell r="K434">
            <v>0.06</v>
          </cell>
          <cell r="L434">
            <v>-4.28</v>
          </cell>
          <cell r="M434">
            <v>-11.8</v>
          </cell>
          <cell r="N434">
            <v>-2.54</v>
          </cell>
          <cell r="O434">
            <v>-0.04</v>
          </cell>
          <cell r="P434">
            <v>0.46</v>
          </cell>
          <cell r="Q434">
            <v>3.26</v>
          </cell>
          <cell r="T434">
            <v>5.96</v>
          </cell>
        </row>
        <row r="435">
          <cell r="F435" t="str">
            <v>EPLTERMO_O.OLIO_SUP05</v>
          </cell>
          <cell r="G435">
            <v>6259.25</v>
          </cell>
          <cell r="I435">
            <v>1946.96</v>
          </cell>
          <cell r="J435">
            <v>300.08</v>
          </cell>
          <cell r="K435">
            <v>8506.2900000000009</v>
          </cell>
          <cell r="Q435">
            <v>0.21</v>
          </cell>
          <cell r="T435">
            <v>0.21</v>
          </cell>
        </row>
        <row r="436">
          <cell r="F436" t="str">
            <v>EPLTERMO_TOT</v>
          </cell>
          <cell r="G436">
            <v>26797.56</v>
          </cell>
          <cell r="I436">
            <v>3087.32</v>
          </cell>
          <cell r="J436">
            <v>1550.82</v>
          </cell>
          <cell r="K436">
            <v>31435.7</v>
          </cell>
          <cell r="Q436">
            <v>0.21</v>
          </cell>
          <cell r="T436">
            <v>0.21</v>
          </cell>
        </row>
        <row r="437">
          <cell r="F437" t="str">
            <v>EPN_ALTRE</v>
          </cell>
          <cell r="H437">
            <v>18.420000000000002</v>
          </cell>
          <cell r="J437">
            <v>45.97</v>
          </cell>
          <cell r="K437">
            <v>18.420000000000002</v>
          </cell>
          <cell r="L437">
            <v>5.42</v>
          </cell>
          <cell r="N437">
            <v>1.35</v>
          </cell>
          <cell r="O437">
            <v>0.06</v>
          </cell>
          <cell r="P437">
            <v>0.46</v>
          </cell>
          <cell r="Q437">
            <v>3.68</v>
          </cell>
          <cell r="T437">
            <v>58.13</v>
          </cell>
        </row>
        <row r="438">
          <cell r="F438" t="str">
            <v>EPN_ALTRE_EB</v>
          </cell>
          <cell r="G438">
            <v>1.84</v>
          </cell>
          <cell r="H438">
            <v>18.420000000000002</v>
          </cell>
          <cell r="I438">
            <v>6.82</v>
          </cell>
          <cell r="J438">
            <v>224.24</v>
          </cell>
          <cell r="K438">
            <v>18.420000000000002</v>
          </cell>
          <cell r="L438">
            <v>29.94</v>
          </cell>
          <cell r="N438">
            <v>17.100000000000001</v>
          </cell>
          <cell r="O438">
            <v>14.33</v>
          </cell>
          <cell r="P438">
            <v>1.68</v>
          </cell>
          <cell r="Q438">
            <v>0.02</v>
          </cell>
          <cell r="R438">
            <v>9.6999999999999993</v>
          </cell>
          <cell r="S438">
            <v>0.57999999999999996</v>
          </cell>
          <cell r="T438">
            <v>326.66000000000003</v>
          </cell>
        </row>
        <row r="439">
          <cell r="F439" t="str">
            <v>EPN_GEO</v>
          </cell>
          <cell r="G439">
            <v>1.91</v>
          </cell>
          <cell r="H439">
            <v>960.75</v>
          </cell>
          <cell r="I439">
            <v>15.92</v>
          </cell>
          <cell r="J439">
            <v>220.05</v>
          </cell>
          <cell r="K439">
            <v>960.75</v>
          </cell>
          <cell r="L439">
            <v>46.73</v>
          </cell>
          <cell r="M439">
            <v>40.97</v>
          </cell>
          <cell r="N439">
            <v>16.489999999999998</v>
          </cell>
          <cell r="O439">
            <v>16.14</v>
          </cell>
          <cell r="T439">
            <v>399.06</v>
          </cell>
        </row>
        <row r="440">
          <cell r="F440" t="str">
            <v>EPN_GEO_EB</v>
          </cell>
          <cell r="G440">
            <v>1.84</v>
          </cell>
          <cell r="H440">
            <v>960.75</v>
          </cell>
          <cell r="I440">
            <v>6.82</v>
          </cell>
          <cell r="J440">
            <v>224.24</v>
          </cell>
          <cell r="K440">
            <v>960.75</v>
          </cell>
          <cell r="L440">
            <v>29.94</v>
          </cell>
          <cell r="N440">
            <v>17.100000000000001</v>
          </cell>
          <cell r="O440">
            <v>14.33</v>
          </cell>
          <cell r="P440">
            <v>1.68</v>
          </cell>
          <cell r="Q440">
            <v>0.02</v>
          </cell>
          <cell r="R440">
            <v>9.6999999999999993</v>
          </cell>
          <cell r="S440">
            <v>0.57999999999999996</v>
          </cell>
          <cell r="T440">
            <v>326.66000000000003</v>
          </cell>
        </row>
        <row r="441">
          <cell r="F441" t="str">
            <v>EPN_TERMO</v>
          </cell>
          <cell r="G441">
            <v>25172.99</v>
          </cell>
          <cell r="H441">
            <v>-16.61</v>
          </cell>
          <cell r="I441">
            <v>2861.35</v>
          </cell>
          <cell r="J441">
            <v>1398.9</v>
          </cell>
          <cell r="K441">
            <v>29433.24</v>
          </cell>
          <cell r="L441">
            <v>-16.79</v>
          </cell>
          <cell r="M441">
            <v>-40.97</v>
          </cell>
          <cell r="N441">
            <v>0.61</v>
          </cell>
          <cell r="O441">
            <v>-1.81</v>
          </cell>
          <cell r="P441">
            <v>1.68</v>
          </cell>
          <cell r="Q441">
            <v>0.02</v>
          </cell>
          <cell r="R441">
            <v>9.6999999999999993</v>
          </cell>
          <cell r="S441">
            <v>0.57999999999999996</v>
          </cell>
          <cell r="T441">
            <v>-72.400000000000006</v>
          </cell>
        </row>
        <row r="442">
          <cell r="F442" t="str">
            <v>EPN_TERMO_EB</v>
          </cell>
          <cell r="G442">
            <v>25172.99</v>
          </cell>
          <cell r="H442">
            <v>6.2</v>
          </cell>
          <cell r="I442">
            <v>2861.35</v>
          </cell>
          <cell r="J442">
            <v>1398.9</v>
          </cell>
          <cell r="K442">
            <v>29433.24</v>
          </cell>
          <cell r="L442">
            <v>29.94</v>
          </cell>
          <cell r="N442">
            <v>17.100000000000001</v>
          </cell>
          <cell r="O442">
            <v>14.33</v>
          </cell>
          <cell r="P442">
            <v>1.68</v>
          </cell>
          <cell r="Q442">
            <v>0.02</v>
          </cell>
          <cell r="R442">
            <v>9.6999999999999993</v>
          </cell>
          <cell r="S442">
            <v>0.57999999999999996</v>
          </cell>
          <cell r="T442">
            <v>326.66000000000003</v>
          </cell>
        </row>
        <row r="443">
          <cell r="F443" t="str">
            <v>EPN_TOT</v>
          </cell>
          <cell r="G443">
            <v>30087.7</v>
          </cell>
          <cell r="H443">
            <v>1831.75</v>
          </cell>
          <cell r="I443">
            <v>21.95</v>
          </cell>
          <cell r="J443">
            <v>461.27</v>
          </cell>
          <cell r="K443">
            <v>28.97</v>
          </cell>
          <cell r="L443">
            <v>67.88</v>
          </cell>
          <cell r="N443">
            <v>4.26</v>
          </cell>
          <cell r="O443">
            <v>10.58</v>
          </cell>
          <cell r="P443">
            <v>0.78</v>
          </cell>
          <cell r="T443">
            <v>595.69000000000005</v>
          </cell>
        </row>
        <row r="444">
          <cell r="F444" t="str">
            <v>EPN_TOT_EB</v>
          </cell>
          <cell r="G444">
            <v>30087.7</v>
          </cell>
          <cell r="H444">
            <v>1831.75</v>
          </cell>
          <cell r="I444">
            <v>15.77</v>
          </cell>
          <cell r="J444">
            <v>260.83</v>
          </cell>
          <cell r="K444">
            <v>27.99</v>
          </cell>
          <cell r="L444">
            <v>63.11</v>
          </cell>
          <cell r="M444">
            <v>57.67</v>
          </cell>
          <cell r="N444">
            <v>18.41</v>
          </cell>
          <cell r="O444">
            <v>10.65</v>
          </cell>
          <cell r="T444">
            <v>454.44</v>
          </cell>
        </row>
        <row r="445">
          <cell r="F445" t="str">
            <v>EPNIDRO</v>
          </cell>
          <cell r="G445">
            <v>4914.71</v>
          </cell>
          <cell r="H445">
            <v>852.58</v>
          </cell>
          <cell r="I445">
            <v>21.95</v>
          </cell>
          <cell r="J445">
            <v>461.27</v>
          </cell>
          <cell r="K445">
            <v>28.97</v>
          </cell>
          <cell r="L445">
            <v>67.88</v>
          </cell>
          <cell r="N445">
            <v>4.26</v>
          </cell>
          <cell r="O445">
            <v>10.58</v>
          </cell>
          <cell r="P445">
            <v>0.78</v>
          </cell>
          <cell r="T445">
            <v>595.69000000000005</v>
          </cell>
        </row>
        <row r="446">
          <cell r="F446" t="str">
            <v>EPNIDRO.NATURALE</v>
          </cell>
          <cell r="G446">
            <v>3448.55</v>
          </cell>
          <cell r="H446">
            <v>842.74</v>
          </cell>
          <cell r="I446">
            <v>6.18</v>
          </cell>
          <cell r="J446">
            <v>200.44</v>
          </cell>
          <cell r="K446">
            <v>0.98</v>
          </cell>
          <cell r="L446">
            <v>4.7699999999999996</v>
          </cell>
          <cell r="M446">
            <v>-57.67</v>
          </cell>
          <cell r="N446">
            <v>-14.15</v>
          </cell>
          <cell r="O446">
            <v>-7.0000000000000007E-2</v>
          </cell>
          <cell r="P446">
            <v>0.78</v>
          </cell>
          <cell r="T446">
            <v>141.25</v>
          </cell>
        </row>
        <row r="447">
          <cell r="F447" t="str">
            <v>EPNIDRO.POMPAGGI</v>
          </cell>
          <cell r="G447">
            <v>1466.16</v>
          </cell>
          <cell r="H447">
            <v>9.84</v>
          </cell>
          <cell r="I447">
            <v>21.95</v>
          </cell>
          <cell r="J447">
            <v>461.27</v>
          </cell>
          <cell r="K447">
            <v>28.97</v>
          </cell>
          <cell r="L447">
            <v>67.88</v>
          </cell>
          <cell r="N447">
            <v>4.26</v>
          </cell>
          <cell r="O447">
            <v>10.58</v>
          </cell>
          <cell r="P447">
            <v>0.78</v>
          </cell>
          <cell r="T447">
            <v>595.69000000000005</v>
          </cell>
        </row>
        <row r="448">
          <cell r="F448" t="str">
            <v>EPNIDRO_EB</v>
          </cell>
          <cell r="G448">
            <v>4914.71</v>
          </cell>
          <cell r="H448">
            <v>852.58</v>
          </cell>
          <cell r="I448">
            <v>0.57999999999999996</v>
          </cell>
          <cell r="J448">
            <v>98.6</v>
          </cell>
          <cell r="K448">
            <v>0.81</v>
          </cell>
          <cell r="L448">
            <v>19.43</v>
          </cell>
          <cell r="N448">
            <v>10.02</v>
          </cell>
          <cell r="T448">
            <v>129.44</v>
          </cell>
        </row>
        <row r="449">
          <cell r="F449" t="str">
            <v>EPNIDRO_EB.NATURALE</v>
          </cell>
          <cell r="G449">
            <v>3448.55</v>
          </cell>
          <cell r="H449">
            <v>842.74</v>
          </cell>
          <cell r="I449">
            <v>0.57999999999999996</v>
          </cell>
          <cell r="J449">
            <v>104.28</v>
          </cell>
          <cell r="K449">
            <v>0.81</v>
          </cell>
          <cell r="L449">
            <v>21.67</v>
          </cell>
          <cell r="M449">
            <v>19.190000000000001</v>
          </cell>
          <cell r="N449">
            <v>10.02</v>
          </cell>
          <cell r="T449">
            <v>156.55000000000001</v>
          </cell>
        </row>
        <row r="450">
          <cell r="F450" t="str">
            <v>EPNIDRO_EB.POMPAGGI</v>
          </cell>
          <cell r="G450">
            <v>1466.16</v>
          </cell>
          <cell r="H450">
            <v>9.84</v>
          </cell>
          <cell r="I450">
            <v>0.57999999999999996</v>
          </cell>
          <cell r="J450">
            <v>98.6</v>
          </cell>
          <cell r="K450">
            <v>0.81</v>
          </cell>
          <cell r="L450">
            <v>19.43</v>
          </cell>
          <cell r="N450">
            <v>10.02</v>
          </cell>
          <cell r="T450">
            <v>129.44</v>
          </cell>
        </row>
        <row r="451">
          <cell r="F451" t="str">
            <v>ESA</v>
          </cell>
          <cell r="G451">
            <v>1674.21</v>
          </cell>
          <cell r="H451">
            <v>93.5</v>
          </cell>
          <cell r="I451">
            <v>231.85</v>
          </cell>
          <cell r="J451">
            <v>-5.68</v>
          </cell>
          <cell r="K451">
            <v>2152.2800000000002</v>
          </cell>
          <cell r="L451">
            <v>-2.2400000000000002</v>
          </cell>
          <cell r="M451">
            <v>-19.190000000000001</v>
          </cell>
          <cell r="N451">
            <v>0</v>
          </cell>
          <cell r="T451">
            <v>-27.11</v>
          </cell>
        </row>
        <row r="452">
          <cell r="F452" t="str">
            <v>ESA.ALTRE_FONTI</v>
          </cell>
          <cell r="H452">
            <v>7.0000000000000007E-2</v>
          </cell>
          <cell r="I452">
            <v>0.57999999999999996</v>
          </cell>
          <cell r="J452">
            <v>98.6</v>
          </cell>
          <cell r="K452">
            <v>0.81</v>
          </cell>
          <cell r="L452">
            <v>19.43</v>
          </cell>
          <cell r="N452">
            <v>10.02</v>
          </cell>
          <cell r="T452">
            <v>129.44</v>
          </cell>
        </row>
        <row r="453">
          <cell r="F453" t="str">
            <v>ESA.GEO</v>
          </cell>
          <cell r="H453">
            <v>75.37</v>
          </cell>
          <cell r="K453">
            <v>75.37</v>
          </cell>
          <cell r="O453">
            <v>0</v>
          </cell>
          <cell r="P453">
            <v>0</v>
          </cell>
          <cell r="T453">
            <v>0</v>
          </cell>
        </row>
        <row r="454">
          <cell r="F454" t="str">
            <v>ESA.IDRO</v>
          </cell>
          <cell r="G454">
            <v>49.64</v>
          </cell>
          <cell r="H454">
            <v>18.059999999999999</v>
          </cell>
          <cell r="I454">
            <v>5.88</v>
          </cell>
          <cell r="J454">
            <v>0.8</v>
          </cell>
          <cell r="K454">
            <v>74.38</v>
          </cell>
          <cell r="L454">
            <v>92.46</v>
          </cell>
          <cell r="N454">
            <v>35.08</v>
          </cell>
          <cell r="O454">
            <v>7.82</v>
          </cell>
          <cell r="P454">
            <v>3.58</v>
          </cell>
          <cell r="R454">
            <v>33.99</v>
          </cell>
          <cell r="S454">
            <v>6.62</v>
          </cell>
          <cell r="T454">
            <v>1652.69</v>
          </cell>
        </row>
        <row r="455">
          <cell r="F455" t="str">
            <v>ESA.TERMO</v>
          </cell>
          <cell r="G455">
            <v>1624.57</v>
          </cell>
          <cell r="I455">
            <v>225.97</v>
          </cell>
          <cell r="J455">
            <v>151.91999999999999</v>
          </cell>
          <cell r="K455">
            <v>32.04</v>
          </cell>
          <cell r="L455">
            <v>33.18</v>
          </cell>
          <cell r="M455">
            <v>-1.02</v>
          </cell>
          <cell r="N455">
            <v>-0.12</v>
          </cell>
          <cell r="S455">
            <v>-0.22</v>
          </cell>
          <cell r="T455">
            <v>55.81</v>
          </cell>
        </row>
        <row r="456">
          <cell r="F456" t="str">
            <v>FCF</v>
          </cell>
          <cell r="G456">
            <v>251.1</v>
          </cell>
          <cell r="H456">
            <v>78.58</v>
          </cell>
          <cell r="I456">
            <v>37.549999999999997</v>
          </cell>
          <cell r="J456">
            <v>-1.27</v>
          </cell>
          <cell r="K456">
            <v>365.96</v>
          </cell>
          <cell r="L456">
            <v>3.33</v>
          </cell>
          <cell r="M456">
            <v>11.12</v>
          </cell>
          <cell r="N456">
            <v>4.34</v>
          </cell>
          <cell r="T456">
            <v>18.79</v>
          </cell>
        </row>
        <row r="457">
          <cell r="F457" t="str">
            <v>FCF_EB</v>
          </cell>
          <cell r="G457">
            <v>251.1</v>
          </cell>
          <cell r="H457">
            <v>78.58</v>
          </cell>
          <cell r="I457">
            <v>-64.400000000000006</v>
          </cell>
          <cell r="J457">
            <v>-1.27</v>
          </cell>
          <cell r="K457">
            <v>89.81</v>
          </cell>
          <cell r="L457">
            <v>29.57</v>
          </cell>
          <cell r="M457">
            <v>-0.16</v>
          </cell>
          <cell r="N457">
            <v>1.96</v>
          </cell>
          <cell r="S457">
            <v>-15.57</v>
          </cell>
          <cell r="T457">
            <v>41.21</v>
          </cell>
        </row>
        <row r="458">
          <cell r="F458" t="str">
            <v>FD_AMM_AGG</v>
          </cell>
          <cell r="G458">
            <v>3950.78</v>
          </cell>
          <cell r="H458">
            <v>388.6</v>
          </cell>
          <cell r="I458">
            <v>4.13</v>
          </cell>
          <cell r="J458">
            <v>212.94</v>
          </cell>
          <cell r="K458">
            <v>4552.32</v>
          </cell>
          <cell r="L458">
            <v>7.0000000000000007E-2</v>
          </cell>
          <cell r="M458">
            <v>-14.23</v>
          </cell>
          <cell r="N458">
            <v>5.23</v>
          </cell>
          <cell r="T458">
            <v>-4.8</v>
          </cell>
        </row>
        <row r="459">
          <cell r="F459" t="str">
            <v>FD_AMM_AGG.APE</v>
          </cell>
          <cell r="G459">
            <v>3962.24</v>
          </cell>
          <cell r="H459">
            <v>388.6</v>
          </cell>
          <cell r="I459">
            <v>2.0299999999999998</v>
          </cell>
          <cell r="J459">
            <v>212.93</v>
          </cell>
          <cell r="K459">
            <v>0.95</v>
          </cell>
          <cell r="T459">
            <v>3.28</v>
          </cell>
        </row>
        <row r="460">
          <cell r="F460" t="str">
            <v>FD_AMM_AGG.CHI</v>
          </cell>
          <cell r="G460">
            <v>3950.78</v>
          </cell>
          <cell r="H460">
            <v>388.6</v>
          </cell>
          <cell r="I460">
            <v>0.72</v>
          </cell>
          <cell r="J460">
            <v>212.94</v>
          </cell>
          <cell r="K460">
            <v>0.9</v>
          </cell>
          <cell r="T460">
            <v>2.02</v>
          </cell>
        </row>
        <row r="461">
          <cell r="F461" t="str">
            <v>FD_AMM_AGG.MOV</v>
          </cell>
          <cell r="G461">
            <v>-11.46</v>
          </cell>
          <cell r="I461">
            <v>-499.93</v>
          </cell>
          <cell r="J461">
            <v>0.01</v>
          </cell>
          <cell r="K461">
            <v>0.95</v>
          </cell>
          <cell r="T461">
            <v>3.28</v>
          </cell>
        </row>
        <row r="462">
          <cell r="F462" t="str">
            <v>FD_AMM_AGG.STO</v>
          </cell>
          <cell r="G462">
            <v>3950.78</v>
          </cell>
          <cell r="H462">
            <v>388.6</v>
          </cell>
          <cell r="I462">
            <v>1.31</v>
          </cell>
          <cell r="J462">
            <v>212.94</v>
          </cell>
          <cell r="K462">
            <v>0.05</v>
          </cell>
          <cell r="T462">
            <v>1.26</v>
          </cell>
        </row>
        <row r="463">
          <cell r="F463" t="str">
            <v>FD_CONTZ</v>
          </cell>
          <cell r="G463">
            <v>381.26</v>
          </cell>
          <cell r="H463">
            <v>12.54</v>
          </cell>
          <cell r="I463">
            <v>2.0299999999999998</v>
          </cell>
          <cell r="J463">
            <v>3.43</v>
          </cell>
          <cell r="K463">
            <v>0.95</v>
          </cell>
          <cell r="T463">
            <v>3.28</v>
          </cell>
        </row>
        <row r="464">
          <cell r="F464" t="str">
            <v>FD_CONTZ.ACC</v>
          </cell>
          <cell r="G464">
            <v>2.73</v>
          </cell>
          <cell r="H464">
            <v>12.59</v>
          </cell>
          <cell r="K464">
            <v>2.85</v>
          </cell>
          <cell r="Q464">
            <v>98.03</v>
          </cell>
          <cell r="T464">
            <v>110.62</v>
          </cell>
        </row>
        <row r="465">
          <cell r="F465" t="str">
            <v>FD_CONTZ.APE</v>
          </cell>
          <cell r="G465">
            <v>380.37</v>
          </cell>
          <cell r="H465">
            <v>9.9600000000000009</v>
          </cell>
          <cell r="I465">
            <v>13.49</v>
          </cell>
          <cell r="J465">
            <v>2.99</v>
          </cell>
          <cell r="K465">
            <v>410.3</v>
          </cell>
          <cell r="Q465">
            <v>104.32</v>
          </cell>
          <cell r="T465">
            <v>114.28</v>
          </cell>
        </row>
        <row r="466">
          <cell r="F466" t="str">
            <v>FD_CONTZ.CHI</v>
          </cell>
          <cell r="G466">
            <v>381.26</v>
          </cell>
          <cell r="H466">
            <v>12.59</v>
          </cell>
          <cell r="I466">
            <v>0</v>
          </cell>
          <cell r="J466">
            <v>3.43</v>
          </cell>
          <cell r="K466">
            <v>397.23</v>
          </cell>
          <cell r="Q466">
            <v>98.03</v>
          </cell>
          <cell r="T466">
            <v>110.62</v>
          </cell>
        </row>
        <row r="467">
          <cell r="F467" t="str">
            <v>FD_CONTZ.MOV</v>
          </cell>
          <cell r="H467">
            <v>2.63</v>
          </cell>
          <cell r="J467">
            <v>0.5</v>
          </cell>
          <cell r="K467">
            <v>0.5</v>
          </cell>
          <cell r="Q467">
            <v>-6.29</v>
          </cell>
          <cell r="T467">
            <v>-3.66</v>
          </cell>
        </row>
        <row r="468">
          <cell r="F468" t="str">
            <v>FD_CONTZ.STO</v>
          </cell>
          <cell r="G468">
            <v>381.26</v>
          </cell>
          <cell r="H468">
            <v>12.59</v>
          </cell>
          <cell r="I468">
            <v>0</v>
          </cell>
          <cell r="J468">
            <v>3.43</v>
          </cell>
          <cell r="K468">
            <v>397.23</v>
          </cell>
          <cell r="Q468">
            <v>98.03</v>
          </cell>
          <cell r="T468">
            <v>110.62</v>
          </cell>
        </row>
        <row r="469">
          <cell r="F469" t="str">
            <v>FD_CONTZ.UTI</v>
          </cell>
          <cell r="G469">
            <v>1.84</v>
          </cell>
          <cell r="H469">
            <v>1.03</v>
          </cell>
          <cell r="I469">
            <v>13.49</v>
          </cell>
          <cell r="J469">
            <v>0.06</v>
          </cell>
          <cell r="K469">
            <v>16.420000000000002</v>
          </cell>
          <cell r="L469">
            <v>0.02</v>
          </cell>
          <cell r="M469">
            <v>-0.96</v>
          </cell>
          <cell r="N469">
            <v>0</v>
          </cell>
          <cell r="O469">
            <v>6.62</v>
          </cell>
          <cell r="P469">
            <v>-9.7799999999999994</v>
          </cell>
          <cell r="Q469">
            <v>-4.68</v>
          </cell>
          <cell r="R469">
            <v>35.49</v>
          </cell>
          <cell r="S469">
            <v>9.16</v>
          </cell>
          <cell r="T469">
            <v>260.54000000000002</v>
          </cell>
        </row>
        <row r="470">
          <cell r="F470" t="str">
            <v>FD_DIV</v>
          </cell>
          <cell r="G470">
            <v>2163.48</v>
          </cell>
          <cell r="H470">
            <v>329.16</v>
          </cell>
          <cell r="I470">
            <v>0.01</v>
          </cell>
          <cell r="J470">
            <v>120.74</v>
          </cell>
          <cell r="K470">
            <v>-0.03</v>
          </cell>
          <cell r="T470">
            <v>-0.03</v>
          </cell>
        </row>
        <row r="471">
          <cell r="F471" t="str">
            <v>FD_IMA</v>
          </cell>
          <cell r="G471">
            <v>1.76</v>
          </cell>
          <cell r="H471">
            <v>0.56999999999999995</v>
          </cell>
          <cell r="I471">
            <v>0</v>
          </cell>
          <cell r="J471">
            <v>0.24</v>
          </cell>
          <cell r="K471">
            <v>-40.33</v>
          </cell>
          <cell r="T471">
            <v>-40.33</v>
          </cell>
        </row>
        <row r="472">
          <cell r="F472" t="str">
            <v>FD_IMA.ACC</v>
          </cell>
          <cell r="G472">
            <v>0.75</v>
          </cell>
          <cell r="H472">
            <v>0.22</v>
          </cell>
          <cell r="J472">
            <v>0.06</v>
          </cell>
          <cell r="K472">
            <v>4664.13</v>
          </cell>
          <cell r="T472">
            <v>4664.13</v>
          </cell>
        </row>
        <row r="473">
          <cell r="F473" t="str">
            <v>FD_IMA.APE</v>
          </cell>
          <cell r="G473">
            <v>1.06</v>
          </cell>
          <cell r="H473">
            <v>0.56999999999999995</v>
          </cell>
          <cell r="I473">
            <v>0.72</v>
          </cell>
          <cell r="J473">
            <v>0.23</v>
          </cell>
          <cell r="K473">
            <v>4664.13</v>
          </cell>
          <cell r="T473">
            <v>4664.13</v>
          </cell>
        </row>
        <row r="474">
          <cell r="F474" t="str">
            <v>FD_IMA.CHI</v>
          </cell>
          <cell r="G474">
            <v>1.76</v>
          </cell>
          <cell r="H474">
            <v>0.56999999999999995</v>
          </cell>
          <cell r="I474">
            <v>0</v>
          </cell>
          <cell r="J474">
            <v>0.24</v>
          </cell>
          <cell r="K474">
            <v>2901.57</v>
          </cell>
          <cell r="T474">
            <v>2901.57</v>
          </cell>
        </row>
        <row r="475">
          <cell r="F475" t="str">
            <v>FD_IMA.STO</v>
          </cell>
          <cell r="G475">
            <v>1.76</v>
          </cell>
          <cell r="H475">
            <v>0.56999999999999995</v>
          </cell>
          <cell r="I475">
            <v>0</v>
          </cell>
          <cell r="J475">
            <v>0.24</v>
          </cell>
          <cell r="K475">
            <v>928.97</v>
          </cell>
          <cell r="T475">
            <v>928.97</v>
          </cell>
        </row>
        <row r="476">
          <cell r="F476" t="str">
            <v>FD_IMA.UTI</v>
          </cell>
          <cell r="G476">
            <v>0.05</v>
          </cell>
          <cell r="H476">
            <v>0.22</v>
          </cell>
          <cell r="I476">
            <v>0.72</v>
          </cell>
          <cell r="J476">
            <v>0.04</v>
          </cell>
          <cell r="K476">
            <v>1972.6</v>
          </cell>
          <cell r="T476">
            <v>1972.6</v>
          </cell>
        </row>
        <row r="477">
          <cell r="F477" t="str">
            <v>FD_IMP_DIF</v>
          </cell>
          <cell r="G477">
            <v>586.20000000000005</v>
          </cell>
          <cell r="H477">
            <v>97.73</v>
          </cell>
          <cell r="I477">
            <v>0</v>
          </cell>
          <cell r="J477">
            <v>2088</v>
          </cell>
          <cell r="K477">
            <v>724.72</v>
          </cell>
          <cell r="L477">
            <v>17.36</v>
          </cell>
          <cell r="M477">
            <v>2.58</v>
          </cell>
          <cell r="R477">
            <v>96.98</v>
          </cell>
          <cell r="T477">
            <v>2204.92</v>
          </cell>
        </row>
        <row r="478">
          <cell r="F478" t="str">
            <v>FD_IMP_DIF.ACC</v>
          </cell>
          <cell r="H478">
            <v>-1.05</v>
          </cell>
          <cell r="J478">
            <v>-0.52</v>
          </cell>
          <cell r="K478">
            <v>-1.57</v>
          </cell>
          <cell r="L478">
            <v>17.36</v>
          </cell>
          <cell r="M478">
            <v>2.58</v>
          </cell>
          <cell r="R478">
            <v>96.98</v>
          </cell>
          <cell r="T478">
            <v>2204.92</v>
          </cell>
        </row>
        <row r="479">
          <cell r="F479" t="str">
            <v>FD_IMP_DIF.APE</v>
          </cell>
          <cell r="G479">
            <v>588.1</v>
          </cell>
          <cell r="H479">
            <v>98.42</v>
          </cell>
          <cell r="I479">
            <v>43.61</v>
          </cell>
          <cell r="J479">
            <v>786.71</v>
          </cell>
          <cell r="K479">
            <v>771.43</v>
          </cell>
          <cell r="L479">
            <v>695.38</v>
          </cell>
          <cell r="M479">
            <v>25.96</v>
          </cell>
          <cell r="N479">
            <v>20.53</v>
          </cell>
          <cell r="R479">
            <v>2265.75</v>
          </cell>
          <cell r="T479">
            <v>3794.33</v>
          </cell>
        </row>
        <row r="480">
          <cell r="F480" t="str">
            <v>FD_IMP_DIF.CHI</v>
          </cell>
          <cell r="G480">
            <v>586.20000000000005</v>
          </cell>
          <cell r="H480">
            <v>97.73</v>
          </cell>
          <cell r="I480">
            <v>0</v>
          </cell>
          <cell r="J480">
            <v>786.71</v>
          </cell>
          <cell r="K480">
            <v>724.72</v>
          </cell>
          <cell r="L480">
            <v>695.38</v>
          </cell>
          <cell r="M480">
            <v>25.96</v>
          </cell>
          <cell r="N480">
            <v>20.53</v>
          </cell>
          <cell r="R480">
            <v>2265.75</v>
          </cell>
          <cell r="T480">
            <v>3794.33</v>
          </cell>
        </row>
        <row r="481">
          <cell r="F481" t="str">
            <v>FD_IMP_DIF.MOV</v>
          </cell>
          <cell r="G481">
            <v>-1.9</v>
          </cell>
          <cell r="J481">
            <v>22548.89</v>
          </cell>
          <cell r="K481">
            <v>-1.9</v>
          </cell>
          <cell r="L481">
            <v>1119.01</v>
          </cell>
          <cell r="M481">
            <v>3121.17</v>
          </cell>
          <cell r="N481">
            <v>1437.77</v>
          </cell>
          <cell r="T481">
            <v>28226.84</v>
          </cell>
        </row>
        <row r="482">
          <cell r="F482" t="str">
            <v>FD_IMP_DIF.STO</v>
          </cell>
          <cell r="G482">
            <v>586.20000000000005</v>
          </cell>
          <cell r="H482">
            <v>97.73</v>
          </cell>
          <cell r="I482">
            <v>0</v>
          </cell>
          <cell r="J482">
            <v>3964.9</v>
          </cell>
          <cell r="K482">
            <v>724.72</v>
          </cell>
          <cell r="L482">
            <v>187.2</v>
          </cell>
          <cell r="M482">
            <v>456.62</v>
          </cell>
          <cell r="N482">
            <v>197.94</v>
          </cell>
          <cell r="T482">
            <v>4806.66</v>
          </cell>
        </row>
        <row r="483">
          <cell r="F483" t="str">
            <v>FD_IMP_DIF.UTI</v>
          </cell>
          <cell r="H483">
            <v>-0.36</v>
          </cell>
          <cell r="I483">
            <v>43.61</v>
          </cell>
          <cell r="J483">
            <v>9613.17</v>
          </cell>
          <cell r="K483">
            <v>43.23</v>
          </cell>
          <cell r="L483">
            <v>402.52</v>
          </cell>
          <cell r="M483">
            <v>1288.69</v>
          </cell>
          <cell r="N483">
            <v>512.28</v>
          </cell>
          <cell r="T483">
            <v>11816.66</v>
          </cell>
        </row>
        <row r="484">
          <cell r="F484" t="str">
            <v>FD_IMP_DIF_CA</v>
          </cell>
          <cell r="G484">
            <v>895.76</v>
          </cell>
          <cell r="H484">
            <v>161.04</v>
          </cell>
          <cell r="I484">
            <v>0</v>
          </cell>
          <cell r="J484">
            <v>8970.82</v>
          </cell>
          <cell r="K484">
            <v>1109.23</v>
          </cell>
          <cell r="L484">
            <v>529.29</v>
          </cell>
          <cell r="M484">
            <v>1375.86</v>
          </cell>
          <cell r="N484">
            <v>727.55</v>
          </cell>
          <cell r="T484">
            <v>11603.52</v>
          </cell>
        </row>
        <row r="485">
          <cell r="F485" t="str">
            <v>FD_IMP_DIF_CA.ACC</v>
          </cell>
          <cell r="G485">
            <v>27.36</v>
          </cell>
          <cell r="H485">
            <v>4.63</v>
          </cell>
          <cell r="J485">
            <v>2.0299999999999998</v>
          </cell>
          <cell r="K485">
            <v>34.020000000000003</v>
          </cell>
          <cell r="L485">
            <v>695.38</v>
          </cell>
          <cell r="M485">
            <v>25.96</v>
          </cell>
          <cell r="N485">
            <v>20.53</v>
          </cell>
          <cell r="T485">
            <v>1106.44</v>
          </cell>
        </row>
        <row r="486">
          <cell r="F486" t="str">
            <v>FD_IMP_DIF_CA.APE</v>
          </cell>
          <cell r="G486">
            <v>884.62</v>
          </cell>
          <cell r="H486">
            <v>156.41</v>
          </cell>
          <cell r="I486">
            <v>138.99</v>
          </cell>
          <cell r="J486">
            <v>364.57</v>
          </cell>
          <cell r="K486">
            <v>1230.42</v>
          </cell>
          <cell r="L486">
            <v>695.38</v>
          </cell>
          <cell r="M486">
            <v>25.96</v>
          </cell>
          <cell r="N486">
            <v>20.53</v>
          </cell>
          <cell r="T486">
            <v>1106.44</v>
          </cell>
        </row>
        <row r="487">
          <cell r="F487" t="str">
            <v>FD_IMP_DIF_CA.CHI</v>
          </cell>
          <cell r="G487">
            <v>895.76</v>
          </cell>
          <cell r="H487">
            <v>161.04</v>
          </cell>
          <cell r="I487">
            <v>0</v>
          </cell>
          <cell r="J487">
            <v>4664.13</v>
          </cell>
          <cell r="K487">
            <v>1109.23</v>
          </cell>
          <cell r="T487">
            <v>4664.13</v>
          </cell>
        </row>
        <row r="488">
          <cell r="F488" t="str">
            <v>FD_IMP_DIF_CA.MOV</v>
          </cell>
          <cell r="G488">
            <v>-1.62</v>
          </cell>
          <cell r="J488">
            <v>617.01</v>
          </cell>
          <cell r="K488">
            <v>-1.62</v>
          </cell>
          <cell r="T488">
            <v>617.01</v>
          </cell>
        </row>
        <row r="489">
          <cell r="F489" t="str">
            <v>FD_IMP_DIF_CA.STO</v>
          </cell>
          <cell r="G489">
            <v>895.76</v>
          </cell>
          <cell r="H489">
            <v>161.04</v>
          </cell>
          <cell r="I489">
            <v>0</v>
          </cell>
          <cell r="J489">
            <v>1754.82</v>
          </cell>
          <cell r="K489">
            <v>1109.23</v>
          </cell>
          <cell r="T489">
            <v>1754.82</v>
          </cell>
        </row>
        <row r="490">
          <cell r="F490" t="str">
            <v>FD_IMP_DIF_CA.UTI</v>
          </cell>
          <cell r="G490">
            <v>14.6</v>
          </cell>
          <cell r="I490">
            <v>138.99</v>
          </cell>
          <cell r="J490">
            <v>2292.3000000000002</v>
          </cell>
          <cell r="K490">
            <v>153.59</v>
          </cell>
          <cell r="T490">
            <v>2292.3000000000002</v>
          </cell>
        </row>
        <row r="491">
          <cell r="F491" t="str">
            <v>FD_IMPO_TOT</v>
          </cell>
          <cell r="G491">
            <v>1481.96</v>
          </cell>
          <cell r="H491">
            <v>258.77</v>
          </cell>
          <cell r="I491">
            <v>0</v>
          </cell>
          <cell r="J491">
            <v>422.14</v>
          </cell>
          <cell r="K491">
            <v>1833.95</v>
          </cell>
          <cell r="T491">
            <v>422.14</v>
          </cell>
        </row>
        <row r="492">
          <cell r="F492" t="str">
            <v>FD_IMPO_TOT.ACC</v>
          </cell>
          <cell r="G492">
            <v>27.36</v>
          </cell>
          <cell r="H492">
            <v>3.58</v>
          </cell>
          <cell r="J492">
            <v>1.51</v>
          </cell>
          <cell r="K492">
            <v>32.450000000000003</v>
          </cell>
          <cell r="T492">
            <v>422.14</v>
          </cell>
        </row>
        <row r="493">
          <cell r="F493" t="str">
            <v>FD_IMPO_TOT.APE</v>
          </cell>
          <cell r="G493">
            <v>1472.72</v>
          </cell>
          <cell r="H493">
            <v>254.83</v>
          </cell>
          <cell r="I493">
            <v>182.6</v>
          </cell>
          <cell r="J493">
            <v>27999.73</v>
          </cell>
          <cell r="K493">
            <v>2001.85</v>
          </cell>
          <cell r="L493">
            <v>1814.39</v>
          </cell>
          <cell r="M493">
            <v>3147.13</v>
          </cell>
          <cell r="N493">
            <v>1458.3</v>
          </cell>
          <cell r="R493">
            <v>2265.75</v>
          </cell>
          <cell r="T493">
            <v>36685.300000000003</v>
          </cell>
        </row>
        <row r="494">
          <cell r="F494" t="str">
            <v>FD_IMPO_TOT.CHI</v>
          </cell>
          <cell r="G494">
            <v>1481.96</v>
          </cell>
          <cell r="H494">
            <v>258.77</v>
          </cell>
          <cell r="I494">
            <v>0</v>
          </cell>
          <cell r="J494">
            <v>93.22</v>
          </cell>
          <cell r="K494">
            <v>928.97</v>
          </cell>
          <cell r="T494">
            <v>928.97</v>
          </cell>
        </row>
        <row r="495">
          <cell r="F495" t="str">
            <v>FD_IMPO_TOT.MOV</v>
          </cell>
          <cell r="G495">
            <v>-3.52</v>
          </cell>
          <cell r="K495">
            <v>-3.52</v>
          </cell>
          <cell r="T495">
            <v>928.97</v>
          </cell>
        </row>
        <row r="496">
          <cell r="F496" t="str">
            <v>FD_IMPO_TOT.STO</v>
          </cell>
          <cell r="G496">
            <v>1481.96</v>
          </cell>
          <cell r="H496">
            <v>258.77</v>
          </cell>
          <cell r="I496">
            <v>0</v>
          </cell>
          <cell r="J496">
            <v>93.22</v>
          </cell>
          <cell r="K496">
            <v>928.97</v>
          </cell>
          <cell r="T496">
            <v>928.97</v>
          </cell>
        </row>
        <row r="497">
          <cell r="F497" t="str">
            <v>FD_IMPO_TOT.UTI</v>
          </cell>
          <cell r="G497">
            <v>14.6</v>
          </cell>
          <cell r="H497">
            <v>-0.36</v>
          </cell>
          <cell r="I497">
            <v>182.6</v>
          </cell>
          <cell r="J497">
            <v>-0.02</v>
          </cell>
          <cell r="K497">
            <v>1972.6</v>
          </cell>
          <cell r="T497">
            <v>1972.6</v>
          </cell>
        </row>
        <row r="498">
          <cell r="F498" t="str">
            <v>FD_ON_DIV_TOT</v>
          </cell>
          <cell r="G498">
            <v>1481.96</v>
          </cell>
          <cell r="H498">
            <v>258.77</v>
          </cell>
          <cell r="I498">
            <v>0</v>
          </cell>
          <cell r="J498">
            <v>93.22</v>
          </cell>
          <cell r="K498">
            <v>1972.6</v>
          </cell>
          <cell r="T498">
            <v>1972.6</v>
          </cell>
        </row>
        <row r="499">
          <cell r="F499" t="str">
            <v>FD_PIA_GR</v>
          </cell>
          <cell r="G499">
            <v>80.319999999999993</v>
          </cell>
          <cell r="H499">
            <v>3.56</v>
          </cell>
          <cell r="J499">
            <v>422.14</v>
          </cell>
          <cell r="K499">
            <v>83.88</v>
          </cell>
          <cell r="R499">
            <v>2265.75</v>
          </cell>
          <cell r="T499">
            <v>9993.08</v>
          </cell>
        </row>
        <row r="500">
          <cell r="F500" t="str">
            <v>FD_PIA_GR.ACC</v>
          </cell>
          <cell r="G500">
            <v>1.1100000000000001</v>
          </cell>
          <cell r="H500">
            <v>0.05</v>
          </cell>
          <cell r="J500">
            <v>422.14</v>
          </cell>
          <cell r="K500">
            <v>1.1599999999999999</v>
          </cell>
          <cell r="T500">
            <v>7727.33</v>
          </cell>
        </row>
        <row r="501">
          <cell r="F501" t="str">
            <v>FD_PIA_GR.ACC.CORPORATE</v>
          </cell>
          <cell r="G501">
            <v>1.1100000000000001</v>
          </cell>
          <cell r="H501">
            <v>0.05</v>
          </cell>
          <cell r="K501">
            <v>1.1599999999999999</v>
          </cell>
          <cell r="R501">
            <v>2265.75</v>
          </cell>
          <cell r="T501">
            <v>2265.75</v>
          </cell>
        </row>
        <row r="502">
          <cell r="F502" t="str">
            <v>FD_PIA_GR.APE</v>
          </cell>
          <cell r="G502">
            <v>80.7</v>
          </cell>
          <cell r="H502">
            <v>3.58</v>
          </cell>
          <cell r="K502">
            <v>84.28</v>
          </cell>
          <cell r="L502">
            <v>18.489999999999998</v>
          </cell>
          <cell r="O502">
            <v>105.55</v>
          </cell>
          <cell r="P502">
            <v>30.7</v>
          </cell>
          <cell r="T502">
            <v>154.74</v>
          </cell>
        </row>
        <row r="503">
          <cell r="F503" t="str">
            <v>FD_PIA_GR.APE.CORPORATE</v>
          </cell>
          <cell r="G503">
            <v>80.7</v>
          </cell>
          <cell r="H503">
            <v>3.58</v>
          </cell>
          <cell r="K503">
            <v>84.28</v>
          </cell>
          <cell r="L503">
            <v>1036.1199999999999</v>
          </cell>
          <cell r="T503">
            <v>1036.1199999999999</v>
          </cell>
        </row>
        <row r="504">
          <cell r="F504" t="str">
            <v>FD_PIA_GR.CHI</v>
          </cell>
          <cell r="G504">
            <v>80.319999999999993</v>
          </cell>
          <cell r="H504">
            <v>3.56</v>
          </cell>
          <cell r="J504">
            <v>4964.3599999999997</v>
          </cell>
          <cell r="K504">
            <v>83.88</v>
          </cell>
          <cell r="L504">
            <v>870.64</v>
          </cell>
          <cell r="M504">
            <v>294.24</v>
          </cell>
          <cell r="N504">
            <v>60.2</v>
          </cell>
          <cell r="O504">
            <v>167.94</v>
          </cell>
          <cell r="P504">
            <v>105.52</v>
          </cell>
          <cell r="R504">
            <v>215.54</v>
          </cell>
          <cell r="T504">
            <v>6678.44</v>
          </cell>
        </row>
        <row r="505">
          <cell r="F505" t="str">
            <v>FD_PIA_GR.CHI.CORPORATE</v>
          </cell>
          <cell r="G505">
            <v>80.319999999999993</v>
          </cell>
          <cell r="H505">
            <v>3.56</v>
          </cell>
          <cell r="J505">
            <v>31761.919999999998</v>
          </cell>
          <cell r="K505">
            <v>83.88</v>
          </cell>
          <cell r="L505">
            <v>1925.25</v>
          </cell>
          <cell r="M505">
            <v>3381.56</v>
          </cell>
          <cell r="N505">
            <v>1611.02</v>
          </cell>
          <cell r="O505">
            <v>273.49</v>
          </cell>
          <cell r="P505">
            <v>136.22</v>
          </cell>
          <cell r="R505">
            <v>2506.46</v>
          </cell>
          <cell r="T505">
            <v>41595.919999999998</v>
          </cell>
        </row>
        <row r="506">
          <cell r="F506" t="str">
            <v>FD_PIA_GR.STO</v>
          </cell>
          <cell r="G506">
            <v>80.319999999999993</v>
          </cell>
          <cell r="H506">
            <v>3.56</v>
          </cell>
          <cell r="J506">
            <v>17256.18</v>
          </cell>
          <cell r="K506">
            <v>83.88</v>
          </cell>
          <cell r="M506">
            <v>1130.3699999999999</v>
          </cell>
          <cell r="N506">
            <v>1250.74</v>
          </cell>
          <cell r="R506">
            <v>2290.92</v>
          </cell>
          <cell r="T506">
            <v>21928.21</v>
          </cell>
        </row>
        <row r="507">
          <cell r="F507" t="str">
            <v>FD_PIA_GR.UTI</v>
          </cell>
          <cell r="G507">
            <v>1.49</v>
          </cell>
          <cell r="H507">
            <v>7.0000000000000007E-2</v>
          </cell>
          <cell r="J507">
            <v>6562.99</v>
          </cell>
          <cell r="K507">
            <v>1.56</v>
          </cell>
          <cell r="M507">
            <v>89.5</v>
          </cell>
          <cell r="N507">
            <v>1067.73</v>
          </cell>
          <cell r="R507">
            <v>2290.92</v>
          </cell>
          <cell r="T507">
            <v>10011.14</v>
          </cell>
        </row>
        <row r="508">
          <cell r="F508" t="str">
            <v>FD_PIA_GR.UTI.CORPORATE</v>
          </cell>
          <cell r="G508">
            <v>1.49</v>
          </cell>
          <cell r="H508">
            <v>7.0000000000000007E-2</v>
          </cell>
          <cell r="J508">
            <v>59.16</v>
          </cell>
          <cell r="K508">
            <v>1.56</v>
          </cell>
          <cell r="M508">
            <v>2.33</v>
          </cell>
          <cell r="N508">
            <v>4.7699999999999996</v>
          </cell>
          <cell r="T508">
            <v>66.260000000000005</v>
          </cell>
        </row>
        <row r="509">
          <cell r="F509" t="str">
            <v>FD_PIA_TOT</v>
          </cell>
          <cell r="G509">
            <v>80.319999999999993</v>
          </cell>
          <cell r="H509">
            <v>3.56</v>
          </cell>
          <cell r="J509">
            <v>9810.1</v>
          </cell>
          <cell r="K509">
            <v>83.88</v>
          </cell>
          <cell r="M509">
            <v>1038.54</v>
          </cell>
          <cell r="N509">
            <v>178.24</v>
          </cell>
          <cell r="T509">
            <v>11026.88</v>
          </cell>
        </row>
        <row r="510">
          <cell r="F510" t="str">
            <v>FD_PIA_TOT.ACC</v>
          </cell>
          <cell r="G510">
            <v>1.1100000000000001</v>
          </cell>
          <cell r="H510">
            <v>0.05</v>
          </cell>
          <cell r="J510">
            <v>823.93</v>
          </cell>
          <cell r="K510">
            <v>1.1599999999999999</v>
          </cell>
          <cell r="T510">
            <v>823.93</v>
          </cell>
        </row>
        <row r="511">
          <cell r="F511" t="str">
            <v>FD_PIA_TOT.APE</v>
          </cell>
          <cell r="G511">
            <v>80.7</v>
          </cell>
          <cell r="H511">
            <v>3.58</v>
          </cell>
          <cell r="J511">
            <v>9541.3799999999992</v>
          </cell>
          <cell r="K511">
            <v>84.28</v>
          </cell>
          <cell r="M511">
            <v>1956.95</v>
          </cell>
          <cell r="N511">
            <v>300.08</v>
          </cell>
          <cell r="T511">
            <v>11798.41</v>
          </cell>
        </row>
        <row r="512">
          <cell r="F512" t="str">
            <v>FD_PIA_TOT.CHI</v>
          </cell>
          <cell r="G512">
            <v>80.319999999999993</v>
          </cell>
          <cell r="H512">
            <v>3.56</v>
          </cell>
          <cell r="J512">
            <v>3282.13</v>
          </cell>
          <cell r="K512">
            <v>83.88</v>
          </cell>
          <cell r="M512">
            <v>9.99</v>
          </cell>
          <cell r="T512">
            <v>3292.12</v>
          </cell>
        </row>
        <row r="513">
          <cell r="F513" t="str">
            <v>FD_PIA_TOT.STO</v>
          </cell>
          <cell r="G513">
            <v>80.319999999999993</v>
          </cell>
          <cell r="H513">
            <v>3.56</v>
          </cell>
          <cell r="J513">
            <v>6259.25</v>
          </cell>
          <cell r="K513">
            <v>83.88</v>
          </cell>
          <cell r="M513">
            <v>1946.96</v>
          </cell>
          <cell r="N513">
            <v>300.08</v>
          </cell>
          <cell r="T513">
            <v>8506.2900000000009</v>
          </cell>
        </row>
        <row r="514">
          <cell r="F514" t="str">
            <v>FD_PIA_TOT.UTI</v>
          </cell>
          <cell r="G514">
            <v>1.49</v>
          </cell>
          <cell r="H514">
            <v>7.0000000000000007E-2</v>
          </cell>
          <cell r="J514">
            <v>26797.56</v>
          </cell>
          <cell r="K514">
            <v>1.56</v>
          </cell>
          <cell r="M514">
            <v>3087.32</v>
          </cell>
          <cell r="N514">
            <v>1550.82</v>
          </cell>
          <cell r="R514">
            <v>2290.92</v>
          </cell>
          <cell r="T514">
            <v>33726.620000000003</v>
          </cell>
        </row>
        <row r="515">
          <cell r="F515" t="str">
            <v>FD_SVA_CR</v>
          </cell>
          <cell r="G515">
            <v>9.7799999999999994</v>
          </cell>
          <cell r="H515">
            <v>11.91</v>
          </cell>
          <cell r="K515">
            <v>21.69</v>
          </cell>
          <cell r="L515">
            <v>18.420000000000002</v>
          </cell>
          <cell r="O515">
            <v>105.55</v>
          </cell>
          <cell r="P515">
            <v>30.7</v>
          </cell>
          <cell r="T515">
            <v>154.66999999999999</v>
          </cell>
        </row>
        <row r="516">
          <cell r="F516" t="str">
            <v>FD_SVA_CR.APE</v>
          </cell>
          <cell r="G516">
            <v>9.7799999999999994</v>
          </cell>
          <cell r="H516">
            <v>11.91</v>
          </cell>
          <cell r="K516">
            <v>21.69</v>
          </cell>
          <cell r="L516">
            <v>18.420000000000002</v>
          </cell>
          <cell r="O516">
            <v>105.55</v>
          </cell>
          <cell r="P516">
            <v>30.7</v>
          </cell>
          <cell r="T516">
            <v>154.66999999999999</v>
          </cell>
        </row>
        <row r="517">
          <cell r="F517" t="str">
            <v>FD_SVA_CR.CHI</v>
          </cell>
          <cell r="G517">
            <v>9.7799999999999994</v>
          </cell>
          <cell r="H517">
            <v>11.91</v>
          </cell>
          <cell r="K517">
            <v>21.69</v>
          </cell>
          <cell r="L517">
            <v>960.75</v>
          </cell>
          <cell r="T517">
            <v>960.75</v>
          </cell>
        </row>
        <row r="518">
          <cell r="F518" t="str">
            <v>FD_SVA_CR.STO</v>
          </cell>
          <cell r="G518">
            <v>9.7799999999999994</v>
          </cell>
          <cell r="H518">
            <v>11.91</v>
          </cell>
          <cell r="K518">
            <v>21.69</v>
          </cell>
          <cell r="L518">
            <v>960.75</v>
          </cell>
          <cell r="T518">
            <v>960.75</v>
          </cell>
        </row>
        <row r="519">
          <cell r="F519" t="str">
            <v>FD_TFR</v>
          </cell>
          <cell r="G519">
            <v>218.18</v>
          </cell>
          <cell r="H519">
            <v>53.72</v>
          </cell>
          <cell r="I519">
            <v>0</v>
          </cell>
          <cell r="J519">
            <v>25172.99</v>
          </cell>
          <cell r="K519">
            <v>295.75</v>
          </cell>
          <cell r="M519">
            <v>2861.35</v>
          </cell>
          <cell r="N519">
            <v>1398.9</v>
          </cell>
          <cell r="R519">
            <v>2148.94</v>
          </cell>
          <cell r="T519">
            <v>31582.18</v>
          </cell>
        </row>
        <row r="520">
          <cell r="F520" t="str">
            <v>FD_TFR.ACC</v>
          </cell>
          <cell r="G520">
            <v>7.34</v>
          </cell>
          <cell r="H520">
            <v>1.64</v>
          </cell>
          <cell r="J520">
            <v>0.73</v>
          </cell>
          <cell r="K520">
            <v>9.7100000000000009</v>
          </cell>
          <cell r="M520">
            <v>2861.35</v>
          </cell>
          <cell r="N520">
            <v>1398.9</v>
          </cell>
          <cell r="R520">
            <v>2148.94</v>
          </cell>
          <cell r="T520">
            <v>31582.18</v>
          </cell>
        </row>
        <row r="521">
          <cell r="F521" t="str">
            <v>FD_TFR.APE</v>
          </cell>
          <cell r="G521">
            <v>220.99</v>
          </cell>
          <cell r="H521">
            <v>52.63</v>
          </cell>
          <cell r="I521">
            <v>47.88</v>
          </cell>
          <cell r="J521">
            <v>30087.7</v>
          </cell>
          <cell r="K521">
            <v>344.77</v>
          </cell>
          <cell r="L521">
            <v>1831.75</v>
          </cell>
          <cell r="M521">
            <v>3149.71</v>
          </cell>
          <cell r="N521">
            <v>1458.3</v>
          </cell>
          <cell r="O521">
            <v>273.49</v>
          </cell>
          <cell r="P521">
            <v>136.22</v>
          </cell>
          <cell r="R521">
            <v>2362.73</v>
          </cell>
          <cell r="T521">
            <v>39299.9</v>
          </cell>
        </row>
        <row r="522">
          <cell r="F522" t="str">
            <v>FD_TFR.CHI</v>
          </cell>
          <cell r="G522">
            <v>218.18</v>
          </cell>
          <cell r="H522">
            <v>53.72</v>
          </cell>
          <cell r="I522">
            <v>0</v>
          </cell>
          <cell r="J522">
            <v>30087.7</v>
          </cell>
          <cell r="K522">
            <v>295.75</v>
          </cell>
          <cell r="L522">
            <v>1831.75</v>
          </cell>
          <cell r="M522">
            <v>3149.71</v>
          </cell>
          <cell r="N522">
            <v>1458.3</v>
          </cell>
          <cell r="O522">
            <v>273.49</v>
          </cell>
          <cell r="P522">
            <v>136.22</v>
          </cell>
          <cell r="R522">
            <v>2362.73</v>
          </cell>
          <cell r="T522">
            <v>39299.9</v>
          </cell>
        </row>
        <row r="523">
          <cell r="F523" t="str">
            <v>FD_TFR.STO</v>
          </cell>
          <cell r="G523">
            <v>218.18</v>
          </cell>
          <cell r="H523">
            <v>53.72</v>
          </cell>
          <cell r="I523">
            <v>0</v>
          </cell>
          <cell r="J523">
            <v>4914.71</v>
          </cell>
          <cell r="K523">
            <v>295.75</v>
          </cell>
          <cell r="L523">
            <v>852.58</v>
          </cell>
          <cell r="M523">
            <v>288.36</v>
          </cell>
          <cell r="N523">
            <v>59.4</v>
          </cell>
          <cell r="O523">
            <v>167.94</v>
          </cell>
          <cell r="P523">
            <v>105.52</v>
          </cell>
          <cell r="R523">
            <v>213.79</v>
          </cell>
          <cell r="T523">
            <v>6602.3</v>
          </cell>
        </row>
        <row r="524">
          <cell r="F524" t="str">
            <v>FD_TFR.TRA</v>
          </cell>
          <cell r="G524">
            <v>-9.67</v>
          </cell>
          <cell r="J524">
            <v>3448.55</v>
          </cell>
          <cell r="K524">
            <v>-9.67</v>
          </cell>
          <cell r="L524">
            <v>842.74</v>
          </cell>
          <cell r="M524">
            <v>286.49</v>
          </cell>
          <cell r="N524">
            <v>59.4</v>
          </cell>
          <cell r="O524">
            <v>167.94</v>
          </cell>
          <cell r="P524">
            <v>105.52</v>
          </cell>
          <cell r="R524">
            <v>155.04</v>
          </cell>
          <cell r="T524">
            <v>5065.68</v>
          </cell>
        </row>
        <row r="525">
          <cell r="F525" t="str">
            <v>FD_TFR.UTI</v>
          </cell>
          <cell r="G525">
            <v>0.48</v>
          </cell>
          <cell r="H525">
            <v>0.55000000000000004</v>
          </cell>
          <cell r="I525">
            <v>47.88</v>
          </cell>
          <cell r="J525">
            <v>1466.16</v>
          </cell>
          <cell r="K525">
            <v>49.06</v>
          </cell>
          <cell r="L525">
            <v>9.84</v>
          </cell>
          <cell r="M525">
            <v>1.87</v>
          </cell>
          <cell r="R525">
            <v>58.75</v>
          </cell>
          <cell r="T525">
            <v>1536.62</v>
          </cell>
        </row>
        <row r="526">
          <cell r="F526" t="str">
            <v>FD_TFR_PIA</v>
          </cell>
          <cell r="G526">
            <v>300.26</v>
          </cell>
          <cell r="H526">
            <v>57.85</v>
          </cell>
          <cell r="I526">
            <v>0</v>
          </cell>
          <cell r="J526">
            <v>4914.71</v>
          </cell>
          <cell r="K526">
            <v>382.2</v>
          </cell>
          <cell r="L526">
            <v>852.58</v>
          </cell>
          <cell r="M526">
            <v>288.36</v>
          </cell>
          <cell r="N526">
            <v>59.4</v>
          </cell>
          <cell r="O526">
            <v>167.94</v>
          </cell>
          <cell r="P526">
            <v>105.52</v>
          </cell>
          <cell r="R526">
            <v>213.79</v>
          </cell>
          <cell r="T526">
            <v>6602.3</v>
          </cell>
        </row>
        <row r="527">
          <cell r="F527" t="str">
            <v>FD_TFR_PIA.ACC</v>
          </cell>
          <cell r="G527">
            <v>9.1999999999999993</v>
          </cell>
          <cell r="H527">
            <v>1.91</v>
          </cell>
          <cell r="J527">
            <v>0.79</v>
          </cell>
          <cell r="K527">
            <v>11.9</v>
          </cell>
          <cell r="L527">
            <v>842.74</v>
          </cell>
          <cell r="M527">
            <v>286.49</v>
          </cell>
          <cell r="N527">
            <v>59.4</v>
          </cell>
          <cell r="O527">
            <v>167.94</v>
          </cell>
          <cell r="P527">
            <v>105.52</v>
          </cell>
          <cell r="R527">
            <v>155.04</v>
          </cell>
          <cell r="T527">
            <v>5065.68</v>
          </cell>
        </row>
        <row r="528">
          <cell r="F528" t="str">
            <v>FD_TFR_PIA.APE</v>
          </cell>
          <cell r="G528">
            <v>302.75</v>
          </cell>
          <cell r="H528">
            <v>56.78</v>
          </cell>
          <cell r="I528">
            <v>48.6</v>
          </cell>
          <cell r="J528">
            <v>1466.16</v>
          </cell>
          <cell r="K528">
            <v>431.63</v>
          </cell>
          <cell r="L528">
            <v>9.84</v>
          </cell>
          <cell r="M528">
            <v>1.87</v>
          </cell>
          <cell r="R528">
            <v>58.75</v>
          </cell>
          <cell r="T528">
            <v>1536.62</v>
          </cell>
        </row>
        <row r="529">
          <cell r="F529" t="str">
            <v>FD_TFR_PIA.CHI</v>
          </cell>
          <cell r="G529">
            <v>300.26</v>
          </cell>
          <cell r="H529">
            <v>57.85</v>
          </cell>
          <cell r="I529">
            <v>0</v>
          </cell>
          <cell r="J529">
            <v>1674.21</v>
          </cell>
          <cell r="K529">
            <v>382.2</v>
          </cell>
          <cell r="L529">
            <v>93.5</v>
          </cell>
          <cell r="M529">
            <v>231.85</v>
          </cell>
          <cell r="N529">
            <v>152.72</v>
          </cell>
          <cell r="R529">
            <v>143.72999999999999</v>
          </cell>
          <cell r="T529">
            <v>2296.0100000000002</v>
          </cell>
        </row>
        <row r="530">
          <cell r="F530" t="str">
            <v>FD_TFR_PIA.STO</v>
          </cell>
          <cell r="G530">
            <v>300.26</v>
          </cell>
          <cell r="H530">
            <v>57.85</v>
          </cell>
          <cell r="I530">
            <v>0</v>
          </cell>
          <cell r="J530">
            <v>24.09</v>
          </cell>
          <cell r="K530">
            <v>382.2</v>
          </cell>
          <cell r="L530">
            <v>7.0000000000000007E-2</v>
          </cell>
          <cell r="T530">
            <v>7.0000000000000007E-2</v>
          </cell>
        </row>
        <row r="531">
          <cell r="F531" t="str">
            <v>FD_TFR_PIA.TRA</v>
          </cell>
          <cell r="G531">
            <v>-9.67</v>
          </cell>
          <cell r="K531">
            <v>-9.67</v>
          </cell>
          <cell r="L531">
            <v>75.37</v>
          </cell>
          <cell r="T531">
            <v>75.37</v>
          </cell>
        </row>
        <row r="532">
          <cell r="F532" t="str">
            <v>FD_TFR_PIA.UTI</v>
          </cell>
          <cell r="G532">
            <v>2.02</v>
          </cell>
          <cell r="H532">
            <v>0.84</v>
          </cell>
          <cell r="I532">
            <v>48.6</v>
          </cell>
          <cell r="J532">
            <v>49.64</v>
          </cell>
          <cell r="K532">
            <v>51.65</v>
          </cell>
          <cell r="L532">
            <v>18.059999999999999</v>
          </cell>
          <cell r="M532">
            <v>5.88</v>
          </cell>
          <cell r="N532">
            <v>0.8</v>
          </cell>
          <cell r="R532">
            <v>1.75</v>
          </cell>
          <cell r="T532">
            <v>76.13</v>
          </cell>
        </row>
        <row r="533">
          <cell r="F533" t="str">
            <v>FDCONTZ_EB</v>
          </cell>
          <cell r="G533">
            <v>381.26</v>
          </cell>
          <cell r="H533">
            <v>12.54</v>
          </cell>
          <cell r="I533">
            <v>0</v>
          </cell>
          <cell r="J533">
            <v>1624.57</v>
          </cell>
          <cell r="K533">
            <v>397.23</v>
          </cell>
          <cell r="M533">
            <v>225.97</v>
          </cell>
          <cell r="N533">
            <v>151.91999999999999</v>
          </cell>
          <cell r="R533">
            <v>141.97999999999999</v>
          </cell>
          <cell r="T533">
            <v>2144.44</v>
          </cell>
        </row>
        <row r="534">
          <cell r="F534" t="str">
            <v>FDDIV_EB</v>
          </cell>
          <cell r="G534">
            <v>2163.48</v>
          </cell>
          <cell r="H534">
            <v>329.16</v>
          </cell>
          <cell r="I534">
            <v>0.01</v>
          </cell>
          <cell r="J534">
            <v>120.74</v>
          </cell>
          <cell r="K534">
            <v>7305.19</v>
          </cell>
          <cell r="T534">
            <v>7305.19</v>
          </cell>
        </row>
        <row r="535">
          <cell r="F535" t="str">
            <v>FDONDIVTOT_EB</v>
          </cell>
          <cell r="G535">
            <v>1481.96</v>
          </cell>
          <cell r="H535">
            <v>258.77</v>
          </cell>
          <cell r="I535">
            <v>0</v>
          </cell>
          <cell r="J535">
            <v>93.22</v>
          </cell>
          <cell r="K535">
            <v>4049.87</v>
          </cell>
          <cell r="T535">
            <v>4049.87</v>
          </cell>
        </row>
        <row r="536">
          <cell r="F536" t="str">
            <v>FDTFRPIA_EB</v>
          </cell>
          <cell r="G536">
            <v>300.26</v>
          </cell>
          <cell r="H536">
            <v>57.85</v>
          </cell>
          <cell r="I536">
            <v>0</v>
          </cell>
          <cell r="J536">
            <v>24.09</v>
          </cell>
          <cell r="K536">
            <v>119.62</v>
          </cell>
          <cell r="T536">
            <v>119.62</v>
          </cell>
        </row>
        <row r="537">
          <cell r="F537" t="str">
            <v>FFO</v>
          </cell>
          <cell r="G537">
            <v>468.09</v>
          </cell>
          <cell r="H537">
            <v>40.85</v>
          </cell>
          <cell r="I537">
            <v>51.05</v>
          </cell>
          <cell r="J537">
            <v>6.08</v>
          </cell>
          <cell r="K537">
            <v>3135.7</v>
          </cell>
          <cell r="T537">
            <v>3135.7</v>
          </cell>
        </row>
        <row r="538">
          <cell r="F538" t="str">
            <v>FL_CASSA_ATT_FIN</v>
          </cell>
          <cell r="G538">
            <v>-27.17</v>
          </cell>
          <cell r="H538">
            <v>-78.56</v>
          </cell>
          <cell r="I538">
            <v>-38.51</v>
          </cell>
          <cell r="J538">
            <v>1.27</v>
          </cell>
          <cell r="K538">
            <v>7305.19</v>
          </cell>
          <cell r="T538">
            <v>7305.19</v>
          </cell>
        </row>
        <row r="539">
          <cell r="F539" t="str">
            <v>FL_CASSA_ATT_INV</v>
          </cell>
          <cell r="G539">
            <v>232.06</v>
          </cell>
          <cell r="H539">
            <v>55.24</v>
          </cell>
          <cell r="I539">
            <v>9.2799999999999994</v>
          </cell>
          <cell r="J539">
            <v>18.23</v>
          </cell>
          <cell r="K539">
            <v>7305.19</v>
          </cell>
          <cell r="T539">
            <v>7305.19</v>
          </cell>
        </row>
        <row r="540">
          <cell r="F540" t="str">
            <v>FL_CASSA_GES_COR</v>
          </cell>
          <cell r="G540">
            <v>483.16</v>
          </cell>
          <cell r="H540">
            <v>133.82</v>
          </cell>
          <cell r="I540">
            <v>46.83</v>
          </cell>
          <cell r="J540">
            <v>16.96</v>
          </cell>
          <cell r="K540">
            <v>7305.19</v>
          </cell>
          <cell r="T540">
            <v>7305.19</v>
          </cell>
        </row>
        <row r="541">
          <cell r="F541" t="str">
            <v>FL_CASSA_PER</v>
          </cell>
          <cell r="G541">
            <v>223.93</v>
          </cell>
          <cell r="H541">
            <v>0.02</v>
          </cell>
          <cell r="I541">
            <v>-0.96</v>
          </cell>
          <cell r="J541">
            <v>0</v>
          </cell>
          <cell r="K541">
            <v>222.99</v>
          </cell>
          <cell r="L541">
            <v>78.58</v>
          </cell>
          <cell r="M541">
            <v>37.549999999999997</v>
          </cell>
          <cell r="N541">
            <v>-1.27</v>
          </cell>
          <cell r="O541">
            <v>9.02</v>
          </cell>
          <cell r="P541">
            <v>-5.99</v>
          </cell>
          <cell r="Q541">
            <v>-1.95</v>
          </cell>
          <cell r="R541">
            <v>35.520000000000003</v>
          </cell>
          <cell r="S541">
            <v>-2.08</v>
          </cell>
          <cell r="T541">
            <v>569.29999999999995</v>
          </cell>
        </row>
        <row r="542">
          <cell r="F542" t="str">
            <v>FLCASSAATTFIN_EB</v>
          </cell>
          <cell r="G542">
            <v>-27.17</v>
          </cell>
          <cell r="H542">
            <v>-78.56</v>
          </cell>
          <cell r="I542">
            <v>-38.51</v>
          </cell>
          <cell r="J542">
            <v>1.27</v>
          </cell>
          <cell r="K542">
            <v>-142.97</v>
          </cell>
          <cell r="L542">
            <v>78.58</v>
          </cell>
          <cell r="M542">
            <v>37.549999999999997</v>
          </cell>
          <cell r="N542">
            <v>-1.27</v>
          </cell>
          <cell r="O542">
            <v>9.02</v>
          </cell>
          <cell r="P542">
            <v>-5.99</v>
          </cell>
          <cell r="Q542">
            <v>-1.95</v>
          </cell>
          <cell r="R542">
            <v>35.520000000000003</v>
          </cell>
          <cell r="S542">
            <v>-2.08</v>
          </cell>
          <cell r="T542">
            <v>569.29999999999995</v>
          </cell>
        </row>
        <row r="543">
          <cell r="F543" t="str">
            <v>FLCASSAATTINV_EB</v>
          </cell>
          <cell r="G543">
            <v>232.06</v>
          </cell>
          <cell r="H543">
            <v>55.24</v>
          </cell>
          <cell r="I543">
            <v>0.62</v>
          </cell>
          <cell r="J543">
            <v>3950.78</v>
          </cell>
          <cell r="K543">
            <v>1.38</v>
          </cell>
          <cell r="L543">
            <v>388.6</v>
          </cell>
          <cell r="M543">
            <v>0</v>
          </cell>
          <cell r="N543">
            <v>212.94</v>
          </cell>
          <cell r="S543">
            <v>3.22</v>
          </cell>
          <cell r="T543">
            <v>4557.54</v>
          </cell>
        </row>
        <row r="544">
          <cell r="F544" t="str">
            <v>FLCASSAGESCOR_EB</v>
          </cell>
          <cell r="G544">
            <v>483.16</v>
          </cell>
          <cell r="H544">
            <v>133.82</v>
          </cell>
          <cell r="I544">
            <v>0.98</v>
          </cell>
          <cell r="J544">
            <v>3962.24</v>
          </cell>
          <cell r="K544">
            <v>1.38</v>
          </cell>
          <cell r="L544">
            <v>388.6</v>
          </cell>
          <cell r="M544">
            <v>499.93</v>
          </cell>
          <cell r="N544">
            <v>212.93</v>
          </cell>
          <cell r="T544">
            <v>5066.0600000000004</v>
          </cell>
        </row>
        <row r="545">
          <cell r="F545" t="str">
            <v>FLCASSAPER_EB</v>
          </cell>
          <cell r="G545">
            <v>223.93</v>
          </cell>
          <cell r="H545">
            <v>0.02</v>
          </cell>
          <cell r="I545">
            <v>0.62</v>
          </cell>
          <cell r="J545">
            <v>3950.78</v>
          </cell>
          <cell r="K545">
            <v>1.38</v>
          </cell>
          <cell r="L545">
            <v>388.6</v>
          </cell>
          <cell r="M545">
            <v>0</v>
          </cell>
          <cell r="N545">
            <v>212.94</v>
          </cell>
          <cell r="S545">
            <v>3.22</v>
          </cell>
          <cell r="T545">
            <v>4557.54</v>
          </cell>
        </row>
        <row r="546">
          <cell r="F546" t="str">
            <v>IMFIN_ALTRE</v>
          </cell>
          <cell r="G546">
            <v>30.4</v>
          </cell>
          <cell r="H546">
            <v>7.16</v>
          </cell>
          <cell r="I546">
            <v>-0.36</v>
          </cell>
          <cell r="J546">
            <v>-11.46</v>
          </cell>
          <cell r="K546">
            <v>41.23</v>
          </cell>
          <cell r="M546">
            <v>-499.93</v>
          </cell>
          <cell r="N546">
            <v>0.01</v>
          </cell>
          <cell r="S546">
            <v>3.22</v>
          </cell>
          <cell r="T546">
            <v>-508.52</v>
          </cell>
        </row>
        <row r="547">
          <cell r="F547" t="str">
            <v>IMFIN_ALTRE.APE</v>
          </cell>
          <cell r="G547">
            <v>31.35</v>
          </cell>
          <cell r="H547">
            <v>6.32</v>
          </cell>
          <cell r="I547">
            <v>0.62</v>
          </cell>
          <cell r="J547">
            <v>3950.78</v>
          </cell>
          <cell r="K547">
            <v>1.38</v>
          </cell>
          <cell r="L547">
            <v>388.6</v>
          </cell>
          <cell r="M547">
            <v>0</v>
          </cell>
          <cell r="N547">
            <v>212.94</v>
          </cell>
          <cell r="S547">
            <v>3.22</v>
          </cell>
          <cell r="T547">
            <v>4557.54</v>
          </cell>
        </row>
        <row r="548">
          <cell r="F548" t="str">
            <v>IMFIN_ALTRE.CHI</v>
          </cell>
          <cell r="G548">
            <v>30.4</v>
          </cell>
          <cell r="H548">
            <v>7.16</v>
          </cell>
          <cell r="I548">
            <v>0.54</v>
          </cell>
          <cell r="J548">
            <v>3.67</v>
          </cell>
          <cell r="K548">
            <v>41.23</v>
          </cell>
          <cell r="L548">
            <v>12.54</v>
          </cell>
          <cell r="M548">
            <v>0</v>
          </cell>
          <cell r="N548">
            <v>3.43</v>
          </cell>
          <cell r="O548">
            <v>4.7</v>
          </cell>
          <cell r="R548">
            <v>93.35</v>
          </cell>
          <cell r="T548">
            <v>495.87</v>
          </cell>
        </row>
        <row r="549">
          <cell r="F549" t="str">
            <v>IMFIN_ALTRE.MOV</v>
          </cell>
          <cell r="G549">
            <v>-0.95</v>
          </cell>
          <cell r="H549">
            <v>0.84</v>
          </cell>
          <cell r="I549">
            <v>-5.82</v>
          </cell>
          <cell r="J549">
            <v>2.73</v>
          </cell>
          <cell r="K549">
            <v>-5.86</v>
          </cell>
          <cell r="L549">
            <v>0.12</v>
          </cell>
          <cell r="O549">
            <v>-0.11</v>
          </cell>
          <cell r="T549">
            <v>2.74</v>
          </cell>
        </row>
        <row r="550">
          <cell r="F550" t="str">
            <v>IMFIN_ALTRE.STO</v>
          </cell>
          <cell r="G550">
            <v>30.4</v>
          </cell>
          <cell r="H550">
            <v>7.16</v>
          </cell>
          <cell r="I550">
            <v>0.54</v>
          </cell>
          <cell r="J550">
            <v>3.67</v>
          </cell>
          <cell r="K550">
            <v>41.23</v>
          </cell>
          <cell r="L550">
            <v>13.45</v>
          </cell>
          <cell r="M550">
            <v>13.49</v>
          </cell>
          <cell r="N550">
            <v>2.99</v>
          </cell>
          <cell r="O550">
            <v>4.91</v>
          </cell>
          <cell r="T550">
            <v>416.06</v>
          </cell>
        </row>
        <row r="551">
          <cell r="F551" t="str">
            <v>IMM</v>
          </cell>
          <cell r="G551">
            <v>13673.01</v>
          </cell>
          <cell r="H551">
            <v>1876.32</v>
          </cell>
          <cell r="I551">
            <v>0</v>
          </cell>
          <cell r="J551">
            <v>549.20000000000005</v>
          </cell>
          <cell r="K551">
            <v>16098.53</v>
          </cell>
          <cell r="L551">
            <v>12.54</v>
          </cell>
          <cell r="M551">
            <v>0</v>
          </cell>
          <cell r="N551">
            <v>3.43</v>
          </cell>
          <cell r="O551">
            <v>4.7</v>
          </cell>
          <cell r="R551">
            <v>93.35</v>
          </cell>
          <cell r="T551">
            <v>495.87</v>
          </cell>
        </row>
        <row r="552">
          <cell r="F552" t="str">
            <v>IMM_EB</v>
          </cell>
          <cell r="G552">
            <v>13673.01</v>
          </cell>
          <cell r="H552">
            <v>1876.32</v>
          </cell>
          <cell r="I552">
            <v>0</v>
          </cell>
          <cell r="J552">
            <v>549.20000000000005</v>
          </cell>
          <cell r="K552">
            <v>16098.53</v>
          </cell>
          <cell r="N552">
            <v>0.5</v>
          </cell>
          <cell r="O552">
            <v>-0.1</v>
          </cell>
          <cell r="R552">
            <v>123.35</v>
          </cell>
          <cell r="T552">
            <v>123.75</v>
          </cell>
        </row>
        <row r="553">
          <cell r="F553" t="str">
            <v>IMM_FIN_TOT</v>
          </cell>
          <cell r="G553">
            <v>1523.61</v>
          </cell>
          <cell r="H553">
            <v>62.3</v>
          </cell>
          <cell r="I553">
            <v>0.54</v>
          </cell>
          <cell r="J553">
            <v>4.25</v>
          </cell>
          <cell r="K553">
            <v>1590.16</v>
          </cell>
          <cell r="L553">
            <v>12.54</v>
          </cell>
          <cell r="M553">
            <v>0</v>
          </cell>
          <cell r="N553">
            <v>3.43</v>
          </cell>
          <cell r="O553">
            <v>4.7</v>
          </cell>
          <cell r="R553">
            <v>93.35</v>
          </cell>
          <cell r="T553">
            <v>495.87</v>
          </cell>
        </row>
        <row r="554">
          <cell r="F554" t="str">
            <v>IMM_IMM_TOT</v>
          </cell>
          <cell r="G554">
            <v>271.36</v>
          </cell>
          <cell r="H554">
            <v>57.33</v>
          </cell>
          <cell r="I554">
            <v>0</v>
          </cell>
          <cell r="J554">
            <v>1.84</v>
          </cell>
          <cell r="K554">
            <v>355.38</v>
          </cell>
          <cell r="L554">
            <v>1.03</v>
          </cell>
          <cell r="M554">
            <v>13.49</v>
          </cell>
          <cell r="N554">
            <v>0.06</v>
          </cell>
          <cell r="R554">
            <v>30</v>
          </cell>
          <cell r="T554">
            <v>46.68</v>
          </cell>
        </row>
        <row r="555">
          <cell r="F555" t="str">
            <v>IMM_MAT_FA</v>
          </cell>
          <cell r="G555">
            <v>11709.53</v>
          </cell>
          <cell r="H555">
            <v>1557.84</v>
          </cell>
          <cell r="I555">
            <v>0</v>
          </cell>
          <cell r="J555">
            <v>643.25</v>
          </cell>
          <cell r="K555">
            <v>13910.62</v>
          </cell>
          <cell r="L555">
            <v>329.16</v>
          </cell>
          <cell r="M555">
            <v>0.01</v>
          </cell>
          <cell r="N555">
            <v>120.74</v>
          </cell>
          <cell r="O555">
            <v>28.14</v>
          </cell>
          <cell r="P555">
            <v>8.59</v>
          </cell>
          <cell r="R555">
            <v>146.16999999999999</v>
          </cell>
          <cell r="S555">
            <v>10.28</v>
          </cell>
          <cell r="T555">
            <v>2813.03</v>
          </cell>
        </row>
        <row r="556">
          <cell r="F556" t="str">
            <v>IMM_MAT_FA.ALTRE</v>
          </cell>
          <cell r="G556">
            <v>-31.58</v>
          </cell>
          <cell r="I556">
            <v>-1869.19</v>
          </cell>
          <cell r="J556">
            <v>1.76</v>
          </cell>
          <cell r="K556">
            <v>-1900.77</v>
          </cell>
          <cell r="L556">
            <v>0.56999999999999995</v>
          </cell>
          <cell r="M556">
            <v>0</v>
          </cell>
          <cell r="N556">
            <v>0.24</v>
          </cell>
          <cell r="T556">
            <v>2.59</v>
          </cell>
        </row>
        <row r="557">
          <cell r="F557" t="str">
            <v>IMM_MAT_FA.AMM</v>
          </cell>
          <cell r="G557">
            <v>222.3</v>
          </cell>
          <cell r="H557">
            <v>36.020000000000003</v>
          </cell>
          <cell r="J557">
            <v>12.07</v>
          </cell>
          <cell r="K557">
            <v>270.39</v>
          </cell>
          <cell r="L557">
            <v>0.22</v>
          </cell>
          <cell r="N557">
            <v>0.06</v>
          </cell>
          <cell r="T557">
            <v>1.03</v>
          </cell>
        </row>
        <row r="558">
          <cell r="F558" t="str">
            <v>IMM_MAT_FA.APE</v>
          </cell>
          <cell r="G558">
            <v>11518.81</v>
          </cell>
          <cell r="H558">
            <v>1521.82</v>
          </cell>
          <cell r="I558">
            <v>0.02</v>
          </cell>
          <cell r="J558">
            <v>1.06</v>
          </cell>
          <cell r="K558">
            <v>15541.01</v>
          </cell>
          <cell r="L558">
            <v>0.56999999999999995</v>
          </cell>
          <cell r="M558">
            <v>0.72</v>
          </cell>
          <cell r="N558">
            <v>0.23</v>
          </cell>
          <cell r="T558">
            <v>2.6</v>
          </cell>
        </row>
        <row r="559">
          <cell r="F559" t="str">
            <v>IMM_MAT_FA.CHI</v>
          </cell>
          <cell r="G559">
            <v>11709.53</v>
          </cell>
          <cell r="H559">
            <v>1557.84</v>
          </cell>
          <cell r="I559">
            <v>0.02</v>
          </cell>
          <cell r="J559">
            <v>1.76</v>
          </cell>
          <cell r="K559">
            <v>13910.62</v>
          </cell>
          <cell r="L559">
            <v>0.56999999999999995</v>
          </cell>
          <cell r="M559">
            <v>0</v>
          </cell>
          <cell r="N559">
            <v>0.24</v>
          </cell>
          <cell r="T559">
            <v>2.59</v>
          </cell>
        </row>
        <row r="560">
          <cell r="F560" t="str">
            <v>IMM_MAT_FA.STO</v>
          </cell>
          <cell r="G560">
            <v>11709.53</v>
          </cell>
          <cell r="H560">
            <v>1557.84</v>
          </cell>
          <cell r="I560">
            <v>0.02</v>
          </cell>
          <cell r="J560">
            <v>1.76</v>
          </cell>
          <cell r="K560">
            <v>13910.62</v>
          </cell>
          <cell r="L560">
            <v>0.56999999999999995</v>
          </cell>
          <cell r="M560">
            <v>0</v>
          </cell>
          <cell r="N560">
            <v>0.24</v>
          </cell>
          <cell r="T560">
            <v>2.59</v>
          </cell>
        </row>
        <row r="561">
          <cell r="F561" t="str">
            <v>IMM_MAT_FA_TOT</v>
          </cell>
          <cell r="G561">
            <v>11709.53</v>
          </cell>
          <cell r="H561">
            <v>1557.84</v>
          </cell>
          <cell r="I561">
            <v>0</v>
          </cell>
          <cell r="J561">
            <v>0.05</v>
          </cell>
          <cell r="K561">
            <v>13910.62</v>
          </cell>
          <cell r="L561">
            <v>0.22</v>
          </cell>
          <cell r="M561">
            <v>0.72</v>
          </cell>
          <cell r="N561">
            <v>0.04</v>
          </cell>
          <cell r="T561">
            <v>1.03</v>
          </cell>
        </row>
        <row r="562">
          <cell r="F562" t="str">
            <v>IMM_MAT_TOT</v>
          </cell>
          <cell r="G562">
            <v>11878.04</v>
          </cell>
          <cell r="H562">
            <v>1756.69</v>
          </cell>
          <cell r="I562">
            <v>0.45</v>
          </cell>
          <cell r="J562">
            <v>586.20000000000005</v>
          </cell>
          <cell r="K562">
            <v>14152.99</v>
          </cell>
          <cell r="L562">
            <v>97.73</v>
          </cell>
          <cell r="M562">
            <v>0</v>
          </cell>
          <cell r="N562">
            <v>40.79</v>
          </cell>
          <cell r="O562">
            <v>23.44</v>
          </cell>
          <cell r="P562">
            <v>8.59</v>
          </cell>
          <cell r="S562">
            <v>1.9</v>
          </cell>
          <cell r="T562">
            <v>759.1</v>
          </cell>
        </row>
        <row r="563">
          <cell r="F563" t="str">
            <v>IMM_MAT_VL</v>
          </cell>
          <cell r="G563">
            <v>22655.55</v>
          </cell>
          <cell r="H563">
            <v>3152.2</v>
          </cell>
          <cell r="I563">
            <v>0.05</v>
          </cell>
          <cell r="J563">
            <v>1139.75</v>
          </cell>
          <cell r="K563">
            <v>26947.5</v>
          </cell>
          <cell r="L563">
            <v>-1.05</v>
          </cell>
          <cell r="N563">
            <v>-0.52</v>
          </cell>
          <cell r="O563">
            <v>1.62</v>
          </cell>
          <cell r="T563">
            <v>0.1</v>
          </cell>
        </row>
        <row r="564">
          <cell r="F564" t="str">
            <v>IMM_MAT_VL.ALTRE</v>
          </cell>
          <cell r="G564">
            <v>-62</v>
          </cell>
          <cell r="H564">
            <v>54.77</v>
          </cell>
          <cell r="I564">
            <v>0.4</v>
          </cell>
          <cell r="J564">
            <v>588.1</v>
          </cell>
          <cell r="K564">
            <v>-3278.8</v>
          </cell>
          <cell r="L564">
            <v>98.42</v>
          </cell>
          <cell r="M564">
            <v>43.61</v>
          </cell>
          <cell r="N564">
            <v>41.3</v>
          </cell>
          <cell r="O564">
            <v>22.3</v>
          </cell>
          <cell r="P564">
            <v>8.59</v>
          </cell>
          <cell r="T564">
            <v>802.72</v>
          </cell>
        </row>
        <row r="565">
          <cell r="F565" t="str">
            <v>IMM_MAT_VL.APE</v>
          </cell>
          <cell r="G565">
            <v>22706.74</v>
          </cell>
          <cell r="H565">
            <v>3089.23</v>
          </cell>
          <cell r="I565">
            <v>0.45</v>
          </cell>
          <cell r="J565">
            <v>586.20000000000005</v>
          </cell>
          <cell r="K565">
            <v>30206.49</v>
          </cell>
          <cell r="L565">
            <v>97.73</v>
          </cell>
          <cell r="M565">
            <v>0</v>
          </cell>
          <cell r="N565">
            <v>40.79</v>
          </cell>
          <cell r="O565">
            <v>23.44</v>
          </cell>
          <cell r="P565">
            <v>8.59</v>
          </cell>
          <cell r="S565">
            <v>1.9</v>
          </cell>
          <cell r="T565">
            <v>759.1</v>
          </cell>
        </row>
        <row r="566">
          <cell r="F566" t="str">
            <v>IMM_MAT_VL.CHI</v>
          </cell>
          <cell r="G566">
            <v>22655.55</v>
          </cell>
          <cell r="H566">
            <v>3152.2</v>
          </cell>
          <cell r="I566">
            <v>0</v>
          </cell>
          <cell r="J566">
            <v>-1.9</v>
          </cell>
          <cell r="K566">
            <v>26947.5</v>
          </cell>
          <cell r="O566">
            <v>-0.48</v>
          </cell>
          <cell r="S566">
            <v>1.9</v>
          </cell>
          <cell r="T566">
            <v>-0.48</v>
          </cell>
        </row>
        <row r="567">
          <cell r="F567" t="str">
            <v>IMM_MAT_VL.INV</v>
          </cell>
          <cell r="G567">
            <v>10.81</v>
          </cell>
          <cell r="H567">
            <v>8.1999999999999993</v>
          </cell>
          <cell r="I567">
            <v>0.45</v>
          </cell>
          <cell r="J567">
            <v>586.20000000000005</v>
          </cell>
          <cell r="K567">
            <v>19.809999999999999</v>
          </cell>
          <cell r="L567">
            <v>97.73</v>
          </cell>
          <cell r="M567">
            <v>0</v>
          </cell>
          <cell r="N567">
            <v>40.79</v>
          </cell>
          <cell r="O567">
            <v>23.44</v>
          </cell>
          <cell r="P567">
            <v>8.59</v>
          </cell>
          <cell r="S567">
            <v>1.9</v>
          </cell>
          <cell r="T567">
            <v>759.1</v>
          </cell>
        </row>
        <row r="568">
          <cell r="F568" t="str">
            <v>IMM_MAT_VL.STO</v>
          </cell>
          <cell r="G568">
            <v>22655.55</v>
          </cell>
          <cell r="H568">
            <v>3152.2</v>
          </cell>
          <cell r="I568">
            <v>0</v>
          </cell>
          <cell r="J568">
            <v>1139.75</v>
          </cell>
          <cell r="K568">
            <v>26947.5</v>
          </cell>
          <cell r="L568">
            <v>-0.36</v>
          </cell>
          <cell r="M568">
            <v>43.61</v>
          </cell>
          <cell r="N568">
            <v>-0.02</v>
          </cell>
          <cell r="T568">
            <v>43.23</v>
          </cell>
        </row>
        <row r="569">
          <cell r="F569" t="str">
            <v>IMM_MAT_VN</v>
          </cell>
          <cell r="G569">
            <v>10946.02</v>
          </cell>
          <cell r="H569">
            <v>1594.37</v>
          </cell>
          <cell r="I569">
            <v>0</v>
          </cell>
          <cell r="J569">
            <v>895.76</v>
          </cell>
          <cell r="K569">
            <v>0.78</v>
          </cell>
          <cell r="L569">
            <v>161.04</v>
          </cell>
          <cell r="M569">
            <v>0</v>
          </cell>
          <cell r="N569">
            <v>52.43</v>
          </cell>
          <cell r="T569">
            <v>1110.01</v>
          </cell>
        </row>
        <row r="570">
          <cell r="F570" t="str">
            <v>IMMAT</v>
          </cell>
          <cell r="G570">
            <v>0.38</v>
          </cell>
          <cell r="H570">
            <v>0.55000000000000004</v>
          </cell>
          <cell r="J570">
            <v>27.36</v>
          </cell>
          <cell r="K570">
            <v>0.93</v>
          </cell>
          <cell r="L570">
            <v>4.63</v>
          </cell>
          <cell r="N570">
            <v>2.0299999999999998</v>
          </cell>
          <cell r="T570">
            <v>34.299999999999997</v>
          </cell>
        </row>
        <row r="571">
          <cell r="F571" t="str">
            <v>IMMAT.ALTRE</v>
          </cell>
          <cell r="H571">
            <v>0.01</v>
          </cell>
          <cell r="J571">
            <v>884.62</v>
          </cell>
          <cell r="K571">
            <v>0.01</v>
          </cell>
          <cell r="L571">
            <v>156.41</v>
          </cell>
          <cell r="M571">
            <v>138.99</v>
          </cell>
          <cell r="N571">
            <v>50.4</v>
          </cell>
          <cell r="T571">
            <v>1230.92</v>
          </cell>
        </row>
        <row r="572">
          <cell r="F572" t="str">
            <v>IMMAT.AMMO</v>
          </cell>
          <cell r="G572">
            <v>0.11</v>
          </cell>
          <cell r="J572">
            <v>895.76</v>
          </cell>
          <cell r="K572">
            <v>0.11</v>
          </cell>
          <cell r="L572">
            <v>161.04</v>
          </cell>
          <cell r="M572">
            <v>0</v>
          </cell>
          <cell r="N572">
            <v>52.43</v>
          </cell>
          <cell r="T572">
            <v>1110.01</v>
          </cell>
        </row>
        <row r="573">
          <cell r="F573" t="str">
            <v>IMMAT.APE</v>
          </cell>
          <cell r="G573">
            <v>0.43</v>
          </cell>
          <cell r="H573">
            <v>0.45</v>
          </cell>
          <cell r="J573">
            <v>-1.62</v>
          </cell>
          <cell r="K573">
            <v>0.88</v>
          </cell>
          <cell r="T573">
            <v>-1.62</v>
          </cell>
        </row>
        <row r="574">
          <cell r="F574" t="str">
            <v>IMMAT.CHI</v>
          </cell>
          <cell r="G574">
            <v>0.38</v>
          </cell>
          <cell r="H574">
            <v>0.55000000000000004</v>
          </cell>
          <cell r="J574">
            <v>895.76</v>
          </cell>
          <cell r="K574">
            <v>0.93</v>
          </cell>
          <cell r="L574">
            <v>161.04</v>
          </cell>
          <cell r="M574">
            <v>0</v>
          </cell>
          <cell r="N574">
            <v>52.43</v>
          </cell>
          <cell r="T574">
            <v>1110.01</v>
          </cell>
        </row>
        <row r="575">
          <cell r="F575" t="str">
            <v>IMMAT.INV</v>
          </cell>
          <cell r="G575">
            <v>0.06</v>
          </cell>
          <cell r="H575">
            <v>0.09</v>
          </cell>
          <cell r="J575">
            <v>14.6</v>
          </cell>
          <cell r="K575">
            <v>0.15</v>
          </cell>
          <cell r="M575">
            <v>138.99</v>
          </cell>
          <cell r="T575">
            <v>153.59</v>
          </cell>
        </row>
        <row r="576">
          <cell r="F576" t="str">
            <v>IMMAT.STO</v>
          </cell>
          <cell r="G576">
            <v>0.38</v>
          </cell>
          <cell r="H576">
            <v>0.55000000000000004</v>
          </cell>
          <cell r="I576">
            <v>0.45</v>
          </cell>
          <cell r="J576">
            <v>1481.96</v>
          </cell>
          <cell r="K576">
            <v>0.78</v>
          </cell>
          <cell r="L576">
            <v>258.77</v>
          </cell>
          <cell r="M576">
            <v>0</v>
          </cell>
          <cell r="N576">
            <v>93.22</v>
          </cell>
          <cell r="O576">
            <v>23.44</v>
          </cell>
          <cell r="P576">
            <v>8.59</v>
          </cell>
          <cell r="S576">
            <v>1.9</v>
          </cell>
          <cell r="T576">
            <v>1869.11</v>
          </cell>
        </row>
        <row r="577">
          <cell r="F577" t="str">
            <v>IMMFINTOT_EB</v>
          </cell>
          <cell r="G577">
            <v>1523.61</v>
          </cell>
          <cell r="H577">
            <v>62.3</v>
          </cell>
          <cell r="I577">
            <v>0.05</v>
          </cell>
          <cell r="J577">
            <v>27.36</v>
          </cell>
          <cell r="K577">
            <v>0.28000000000000003</v>
          </cell>
          <cell r="L577">
            <v>3.58</v>
          </cell>
          <cell r="N577">
            <v>1.51</v>
          </cell>
          <cell r="O577">
            <v>1.62</v>
          </cell>
          <cell r="T577">
            <v>34.4</v>
          </cell>
        </row>
        <row r="578">
          <cell r="F578" t="str">
            <v>IMMIMMTOT_EB</v>
          </cell>
          <cell r="G578">
            <v>271.36</v>
          </cell>
          <cell r="H578">
            <v>57.33</v>
          </cell>
          <cell r="I578">
            <v>0.4</v>
          </cell>
          <cell r="J578">
            <v>1472.72</v>
          </cell>
          <cell r="K578">
            <v>0.5</v>
          </cell>
          <cell r="L578">
            <v>254.83</v>
          </cell>
          <cell r="M578">
            <v>182.6</v>
          </cell>
          <cell r="N578">
            <v>91.7</v>
          </cell>
          <cell r="O578">
            <v>22.3</v>
          </cell>
          <cell r="P578">
            <v>8.59</v>
          </cell>
          <cell r="T578">
            <v>2033.64</v>
          </cell>
        </row>
        <row r="579">
          <cell r="F579" t="str">
            <v>IMMMATTOT_EB</v>
          </cell>
          <cell r="G579">
            <v>11878.04</v>
          </cell>
          <cell r="H579">
            <v>1756.69</v>
          </cell>
          <cell r="I579">
            <v>0.45</v>
          </cell>
          <cell r="J579">
            <v>1481.96</v>
          </cell>
          <cell r="K579">
            <v>0.78</v>
          </cell>
          <cell r="L579">
            <v>258.77</v>
          </cell>
          <cell r="M579">
            <v>0</v>
          </cell>
          <cell r="N579">
            <v>93.22</v>
          </cell>
          <cell r="O579">
            <v>23.44</v>
          </cell>
          <cell r="P579">
            <v>8.59</v>
          </cell>
          <cell r="S579">
            <v>1.9</v>
          </cell>
          <cell r="T579">
            <v>1869.11</v>
          </cell>
        </row>
        <row r="580">
          <cell r="F580" t="str">
            <v>IMP_CAN_ALTR</v>
          </cell>
          <cell r="G580">
            <v>37.020000000000003</v>
          </cell>
          <cell r="H580">
            <v>5.96</v>
          </cell>
          <cell r="I580">
            <v>4.08</v>
          </cell>
          <cell r="J580">
            <v>-3.52</v>
          </cell>
          <cell r="K580">
            <v>49.19</v>
          </cell>
          <cell r="O580">
            <v>-0.48</v>
          </cell>
          <cell r="S580">
            <v>1.9</v>
          </cell>
          <cell r="T580">
            <v>-2.1</v>
          </cell>
        </row>
        <row r="581">
          <cell r="F581" t="str">
            <v>IMP_COSTR</v>
          </cell>
          <cell r="G581">
            <v>932.01</v>
          </cell>
          <cell r="H581">
            <v>162.32</v>
          </cell>
          <cell r="I581">
            <v>0.45</v>
          </cell>
          <cell r="J581">
            <v>1481.96</v>
          </cell>
          <cell r="K581">
            <v>0.78</v>
          </cell>
          <cell r="L581">
            <v>258.77</v>
          </cell>
          <cell r="M581">
            <v>0</v>
          </cell>
          <cell r="N581">
            <v>93.22</v>
          </cell>
          <cell r="O581">
            <v>23.44</v>
          </cell>
          <cell r="P581">
            <v>8.59</v>
          </cell>
          <cell r="S581">
            <v>1.9</v>
          </cell>
          <cell r="T581">
            <v>1869.11</v>
          </cell>
        </row>
        <row r="582">
          <cell r="F582" t="str">
            <v>IMP_COSTR.ALTRE</v>
          </cell>
          <cell r="G582">
            <v>-5.32</v>
          </cell>
          <cell r="H582">
            <v>-54.77</v>
          </cell>
          <cell r="I582">
            <v>-84.45</v>
          </cell>
          <cell r="J582">
            <v>14.6</v>
          </cell>
          <cell r="K582">
            <v>-144.94999999999999</v>
          </cell>
          <cell r="L582">
            <v>-0.36</v>
          </cell>
          <cell r="M582">
            <v>182.6</v>
          </cell>
          <cell r="N582">
            <v>-0.02</v>
          </cell>
          <cell r="T582">
            <v>196.82</v>
          </cell>
        </row>
        <row r="583">
          <cell r="F583" t="str">
            <v>IMP_COSTR.APE</v>
          </cell>
          <cell r="G583">
            <v>716.08</v>
          </cell>
          <cell r="H583">
            <v>170.98</v>
          </cell>
          <cell r="I583">
            <v>0.45</v>
          </cell>
          <cell r="J583">
            <v>1481.96</v>
          </cell>
          <cell r="K583">
            <v>0.78</v>
          </cell>
          <cell r="L583">
            <v>258.77</v>
          </cell>
          <cell r="M583">
            <v>0</v>
          </cell>
          <cell r="N583">
            <v>93.22</v>
          </cell>
          <cell r="O583">
            <v>23.44</v>
          </cell>
          <cell r="P583">
            <v>8.59</v>
          </cell>
          <cell r="S583">
            <v>1.9</v>
          </cell>
          <cell r="T583">
            <v>1869.11</v>
          </cell>
        </row>
        <row r="584">
          <cell r="F584" t="str">
            <v>IMP_COSTR.CHI</v>
          </cell>
          <cell r="G584">
            <v>932.01</v>
          </cell>
          <cell r="H584">
            <v>162.32</v>
          </cell>
          <cell r="I584">
            <v>0</v>
          </cell>
          <cell r="J584">
            <v>80.319999999999993</v>
          </cell>
          <cell r="K584">
            <v>1116.0999999999999</v>
          </cell>
          <cell r="L584">
            <v>3.56</v>
          </cell>
          <cell r="T584">
            <v>83.88</v>
          </cell>
        </row>
        <row r="585">
          <cell r="F585" t="str">
            <v>IMP_COSTR.INV</v>
          </cell>
          <cell r="G585">
            <v>221.25</v>
          </cell>
          <cell r="H585">
            <v>46.11</v>
          </cell>
          <cell r="J585">
            <v>17.37</v>
          </cell>
          <cell r="K585">
            <v>284.73</v>
          </cell>
          <cell r="L585">
            <v>0.05</v>
          </cell>
          <cell r="T585">
            <v>1.1599999999999999</v>
          </cell>
        </row>
        <row r="586">
          <cell r="F586" t="str">
            <v>IMP_COSTR.STO</v>
          </cell>
          <cell r="G586">
            <v>932.01</v>
          </cell>
          <cell r="H586">
            <v>162.32</v>
          </cell>
          <cell r="I586">
            <v>0</v>
          </cell>
          <cell r="J586">
            <v>1.1100000000000001</v>
          </cell>
          <cell r="K586">
            <v>1116.0999999999999</v>
          </cell>
          <cell r="L586">
            <v>0.05</v>
          </cell>
          <cell r="T586">
            <v>1.1599999999999999</v>
          </cell>
        </row>
        <row r="587">
          <cell r="F587" t="str">
            <v>IMP_IMP_DIF</v>
          </cell>
          <cell r="G587">
            <v>1495.41</v>
          </cell>
          <cell r="H587">
            <v>156.41</v>
          </cell>
          <cell r="J587">
            <v>74.48</v>
          </cell>
          <cell r="K587">
            <v>1726.3</v>
          </cell>
          <cell r="L587">
            <v>3.58</v>
          </cell>
          <cell r="T587">
            <v>84.28</v>
          </cell>
        </row>
        <row r="588">
          <cell r="F588" t="str">
            <v>IMP_IMP_DIF.APE</v>
          </cell>
          <cell r="G588">
            <v>1407.9</v>
          </cell>
          <cell r="H588">
            <v>135.31</v>
          </cell>
          <cell r="I588">
            <v>178.7</v>
          </cell>
          <cell r="J588">
            <v>80.7</v>
          </cell>
          <cell r="K588">
            <v>1788.6</v>
          </cell>
          <cell r="L588">
            <v>3.58</v>
          </cell>
          <cell r="T588">
            <v>84.28</v>
          </cell>
        </row>
        <row r="589">
          <cell r="F589" t="str">
            <v>IMP_IMP_DIF.CHI</v>
          </cell>
          <cell r="G589">
            <v>1495.41</v>
          </cell>
          <cell r="H589">
            <v>156.41</v>
          </cell>
          <cell r="J589">
            <v>74.48</v>
          </cell>
          <cell r="K589">
            <v>1726.3</v>
          </cell>
          <cell r="L589">
            <v>3.56</v>
          </cell>
          <cell r="T589">
            <v>83.88</v>
          </cell>
        </row>
        <row r="590">
          <cell r="F590" t="str">
            <v>IMP_IMP_DIF.MOV</v>
          </cell>
          <cell r="G590">
            <v>87.51</v>
          </cell>
          <cell r="H590">
            <v>21.1</v>
          </cell>
          <cell r="I590">
            <v>-178.7</v>
          </cell>
          <cell r="J590">
            <v>80.319999999999993</v>
          </cell>
          <cell r="K590">
            <v>-62.3</v>
          </cell>
          <cell r="L590">
            <v>3.56</v>
          </cell>
          <cell r="T590">
            <v>83.88</v>
          </cell>
        </row>
        <row r="591">
          <cell r="F591" t="str">
            <v>IMP_IMP_DIF.STO</v>
          </cell>
          <cell r="G591">
            <v>1495.41</v>
          </cell>
          <cell r="H591">
            <v>156.41</v>
          </cell>
          <cell r="J591">
            <v>74.48</v>
          </cell>
          <cell r="K591">
            <v>1726.3</v>
          </cell>
          <cell r="L591">
            <v>3.56</v>
          </cell>
          <cell r="T591">
            <v>83.88</v>
          </cell>
        </row>
        <row r="592">
          <cell r="F592" t="str">
            <v>IMP_PROD_TOT</v>
          </cell>
          <cell r="G592">
            <v>464.22</v>
          </cell>
          <cell r="H592">
            <v>108.8</v>
          </cell>
          <cell r="I592">
            <v>23.93</v>
          </cell>
          <cell r="J592">
            <v>1.49</v>
          </cell>
          <cell r="K592">
            <v>633.28</v>
          </cell>
          <cell r="L592">
            <v>7.0000000000000007E-2</v>
          </cell>
          <cell r="T592">
            <v>1.56</v>
          </cell>
        </row>
        <row r="593">
          <cell r="F593" t="str">
            <v>IMPCAN_TOT</v>
          </cell>
          <cell r="G593">
            <v>37.020000000000003</v>
          </cell>
          <cell r="H593">
            <v>5.96</v>
          </cell>
          <cell r="I593">
            <v>4.08</v>
          </cell>
          <cell r="J593">
            <v>1.49</v>
          </cell>
          <cell r="K593">
            <v>49.19</v>
          </cell>
          <cell r="L593">
            <v>7.0000000000000007E-2</v>
          </cell>
          <cell r="T593">
            <v>1.56</v>
          </cell>
        </row>
        <row r="594">
          <cell r="F594" t="str">
            <v>IMPCAN_TOT.ESERCIZIO</v>
          </cell>
          <cell r="G594">
            <v>37.020000000000003</v>
          </cell>
          <cell r="H594">
            <v>5.96</v>
          </cell>
          <cell r="I594">
            <v>4.08</v>
          </cell>
          <cell r="J594">
            <v>80.319999999999993</v>
          </cell>
          <cell r="K594">
            <v>49.19</v>
          </cell>
          <cell r="L594">
            <v>3.56</v>
          </cell>
          <cell r="T594">
            <v>83.88</v>
          </cell>
        </row>
        <row r="595">
          <cell r="F595" t="str">
            <v>IMPCANTOT_EB</v>
          </cell>
          <cell r="G595">
            <v>37.020000000000003</v>
          </cell>
          <cell r="H595">
            <v>5.96</v>
          </cell>
          <cell r="I595">
            <v>4.08</v>
          </cell>
          <cell r="J595">
            <v>1.1100000000000001</v>
          </cell>
          <cell r="K595">
            <v>49.19</v>
          </cell>
          <cell r="L595">
            <v>0.05</v>
          </cell>
          <cell r="T595">
            <v>1.1599999999999999</v>
          </cell>
        </row>
        <row r="596">
          <cell r="F596" t="str">
            <v>IMPOSTE</v>
          </cell>
          <cell r="G596">
            <v>213.21</v>
          </cell>
          <cell r="H596">
            <v>13.65</v>
          </cell>
          <cell r="I596">
            <v>17.170000000000002</v>
          </cell>
          <cell r="J596">
            <v>80.7</v>
          </cell>
          <cell r="K596">
            <v>249.82</v>
          </cell>
          <cell r="L596">
            <v>3.58</v>
          </cell>
          <cell r="T596">
            <v>84.28</v>
          </cell>
        </row>
        <row r="597">
          <cell r="F597" t="str">
            <v>IMPOSTE.IMPA</v>
          </cell>
          <cell r="G597">
            <v>12.77</v>
          </cell>
          <cell r="H597">
            <v>4.63</v>
          </cell>
          <cell r="I597">
            <v>2.8</v>
          </cell>
          <cell r="J597">
            <v>80.319999999999993</v>
          </cell>
          <cell r="K597">
            <v>22.23</v>
          </cell>
          <cell r="L597">
            <v>3.56</v>
          </cell>
          <cell r="T597">
            <v>83.88</v>
          </cell>
        </row>
        <row r="598">
          <cell r="F598" t="str">
            <v>IMPOSTE.IMPD</v>
          </cell>
          <cell r="H598">
            <v>-0.69</v>
          </cell>
          <cell r="I598">
            <v>0.16</v>
          </cell>
          <cell r="J598">
            <v>80.319999999999993</v>
          </cell>
          <cell r="K598">
            <v>-1.03</v>
          </cell>
          <cell r="L598">
            <v>3.56</v>
          </cell>
          <cell r="T598">
            <v>83.88</v>
          </cell>
        </row>
        <row r="599">
          <cell r="F599" t="str">
            <v>IMPOSTE.IMPE</v>
          </cell>
          <cell r="G599">
            <v>200.44</v>
          </cell>
          <cell r="H599">
            <v>9.7100000000000009</v>
          </cell>
          <cell r="I599">
            <v>14.21</v>
          </cell>
          <cell r="J599">
            <v>1.49</v>
          </cell>
          <cell r="K599">
            <v>228.62</v>
          </cell>
          <cell r="L599">
            <v>7.0000000000000007E-2</v>
          </cell>
          <cell r="T599">
            <v>1.56</v>
          </cell>
        </row>
        <row r="600">
          <cell r="F600" t="str">
            <v>IMPOSTE_EB</v>
          </cell>
          <cell r="G600">
            <v>213.21</v>
          </cell>
          <cell r="H600">
            <v>13.65</v>
          </cell>
          <cell r="I600">
            <v>0.71</v>
          </cell>
          <cell r="J600">
            <v>9.7799999999999994</v>
          </cell>
          <cell r="K600">
            <v>5.15</v>
          </cell>
          <cell r="L600">
            <v>11.91</v>
          </cell>
          <cell r="O600">
            <v>0.04</v>
          </cell>
          <cell r="T600">
            <v>27.68</v>
          </cell>
        </row>
        <row r="601">
          <cell r="F601" t="str">
            <v>INC_DEC_DEB_COM</v>
          </cell>
          <cell r="H601">
            <v>0.23</v>
          </cell>
          <cell r="I601">
            <v>-18.97</v>
          </cell>
          <cell r="J601">
            <v>1.1299999999999999</v>
          </cell>
          <cell r="K601">
            <v>1.54</v>
          </cell>
          <cell r="T601">
            <v>1.54</v>
          </cell>
        </row>
        <row r="602">
          <cell r="F602" t="str">
            <v>INC_DEC_FD</v>
          </cell>
          <cell r="G602">
            <v>0.09</v>
          </cell>
          <cell r="H602">
            <v>4.55</v>
          </cell>
          <cell r="I602">
            <v>0.71</v>
          </cell>
          <cell r="J602">
            <v>9.7799999999999994</v>
          </cell>
          <cell r="K602">
            <v>3.61</v>
          </cell>
          <cell r="L602">
            <v>11.91</v>
          </cell>
          <cell r="O602">
            <v>0.04</v>
          </cell>
          <cell r="T602">
            <v>26.14</v>
          </cell>
        </row>
        <row r="603">
          <cell r="F603" t="str">
            <v>INC_DEC_FIN_BT_GR</v>
          </cell>
          <cell r="G603">
            <v>0.09</v>
          </cell>
          <cell r="H603">
            <v>-34.17</v>
          </cell>
          <cell r="I603">
            <v>0.71</v>
          </cell>
          <cell r="J603">
            <v>9.7799999999999994</v>
          </cell>
          <cell r="K603">
            <v>5.15</v>
          </cell>
          <cell r="L603">
            <v>11.91</v>
          </cell>
          <cell r="O603">
            <v>0.04</v>
          </cell>
          <cell r="T603">
            <v>27.68</v>
          </cell>
        </row>
        <row r="604">
          <cell r="F604" t="str">
            <v>INC_DEC_FIN_LT_GR</v>
          </cell>
          <cell r="G604">
            <v>0.09</v>
          </cell>
          <cell r="H604">
            <v>-38.729999999999997</v>
          </cell>
          <cell r="I604">
            <v>0.71</v>
          </cell>
          <cell r="J604">
            <v>9.7799999999999994</v>
          </cell>
          <cell r="K604">
            <v>5.15</v>
          </cell>
          <cell r="L604">
            <v>11.91</v>
          </cell>
          <cell r="O604">
            <v>0.04</v>
          </cell>
          <cell r="T604">
            <v>27.68</v>
          </cell>
        </row>
        <row r="605">
          <cell r="F605" t="str">
            <v>INC_DEC_IMM_FIN</v>
          </cell>
          <cell r="G605">
            <v>0.5</v>
          </cell>
          <cell r="H605">
            <v>0.84</v>
          </cell>
          <cell r="I605">
            <v>0.06</v>
          </cell>
          <cell r="J605">
            <v>7.0000000000000007E-2</v>
          </cell>
          <cell r="K605">
            <v>0.97</v>
          </cell>
          <cell r="L605">
            <v>53.72</v>
          </cell>
          <cell r="M605">
            <v>0</v>
          </cell>
          <cell r="N605">
            <v>23.85</v>
          </cell>
          <cell r="R605">
            <v>52.82</v>
          </cell>
          <cell r="S605">
            <v>8.3800000000000008</v>
          </cell>
          <cell r="T605">
            <v>361.57</v>
          </cell>
        </row>
        <row r="606">
          <cell r="F606" t="str">
            <v>INC_DEC_IMM_IMM</v>
          </cell>
          <cell r="G606">
            <v>0.03</v>
          </cell>
          <cell r="H606">
            <v>0.09</v>
          </cell>
          <cell r="I606">
            <v>0.12</v>
          </cell>
          <cell r="J606">
            <v>7.34</v>
          </cell>
          <cell r="K606">
            <v>0.09</v>
          </cell>
          <cell r="L606">
            <v>1.64</v>
          </cell>
          <cell r="N606">
            <v>0.73</v>
          </cell>
          <cell r="S606">
            <v>0.23</v>
          </cell>
          <cell r="T606">
            <v>10.33</v>
          </cell>
        </row>
        <row r="607">
          <cell r="F607" t="str">
            <v>INC_DEC_PAS_DIV</v>
          </cell>
          <cell r="G607">
            <v>0.68</v>
          </cell>
          <cell r="H607">
            <v>-18.54</v>
          </cell>
          <cell r="I607">
            <v>20.45</v>
          </cell>
          <cell r="J607">
            <v>-16.09</v>
          </cell>
          <cell r="K607">
            <v>-14.18</v>
          </cell>
          <cell r="L607">
            <v>52.63</v>
          </cell>
          <cell r="M607">
            <v>47.88</v>
          </cell>
          <cell r="N607">
            <v>23.27</v>
          </cell>
          <cell r="T607">
            <v>349.27</v>
          </cell>
        </row>
        <row r="608">
          <cell r="F608" t="str">
            <v>IND_BT_GR</v>
          </cell>
          <cell r="G608">
            <v>-189.28</v>
          </cell>
          <cell r="H608">
            <v>-155.84</v>
          </cell>
          <cell r="I608">
            <v>2.15</v>
          </cell>
          <cell r="J608">
            <v>128.22999999999999</v>
          </cell>
          <cell r="K608">
            <v>-216.89</v>
          </cell>
          <cell r="L608">
            <v>53.72</v>
          </cell>
          <cell r="M608">
            <v>0</v>
          </cell>
          <cell r="N608">
            <v>23.85</v>
          </cell>
          <cell r="R608">
            <v>52.82</v>
          </cell>
          <cell r="S608">
            <v>8.3800000000000008</v>
          </cell>
          <cell r="T608">
            <v>361.57</v>
          </cell>
        </row>
        <row r="609">
          <cell r="F609" t="str">
            <v>IND_BT_GR.APE</v>
          </cell>
          <cell r="G609">
            <v>283.47000000000003</v>
          </cell>
          <cell r="H609">
            <v>-121.67</v>
          </cell>
          <cell r="I609">
            <v>104.74</v>
          </cell>
          <cell r="J609">
            <v>113.4</v>
          </cell>
          <cell r="K609">
            <v>379.94</v>
          </cell>
          <cell r="L609">
            <v>53.72</v>
          </cell>
          <cell r="M609">
            <v>0</v>
          </cell>
          <cell r="N609">
            <v>23.85</v>
          </cell>
          <cell r="R609">
            <v>52.82</v>
          </cell>
          <cell r="S609">
            <v>8.3800000000000008</v>
          </cell>
          <cell r="T609">
            <v>361.57</v>
          </cell>
        </row>
        <row r="610">
          <cell r="F610" t="str">
            <v>IND_BT_GR.APE.CORPORATE</v>
          </cell>
          <cell r="G610">
            <v>283.47000000000003</v>
          </cell>
          <cell r="H610">
            <v>-121.67</v>
          </cell>
          <cell r="I610">
            <v>104.74</v>
          </cell>
          <cell r="J610">
            <v>-9.67</v>
          </cell>
          <cell r="K610">
            <v>379.94</v>
          </cell>
          <cell r="R610">
            <v>52.82</v>
          </cell>
          <cell r="S610">
            <v>8.15</v>
          </cell>
          <cell r="T610">
            <v>51.3</v>
          </cell>
        </row>
        <row r="611">
          <cell r="F611" t="str">
            <v>IND_BT_GR.CHI</v>
          </cell>
          <cell r="G611">
            <v>-189.28</v>
          </cell>
          <cell r="H611">
            <v>-155.84</v>
          </cell>
          <cell r="J611">
            <v>128.22999999999999</v>
          </cell>
          <cell r="K611">
            <v>-216.89</v>
          </cell>
          <cell r="L611">
            <v>0.55000000000000004</v>
          </cell>
          <cell r="M611">
            <v>47.88</v>
          </cell>
          <cell r="N611">
            <v>0.15</v>
          </cell>
          <cell r="T611">
            <v>49.33</v>
          </cell>
        </row>
        <row r="612">
          <cell r="F612" t="str">
            <v>IND_BT_GR.CHI.CORPORATE</v>
          </cell>
          <cell r="G612">
            <v>-189.28</v>
          </cell>
          <cell r="H612">
            <v>-155.84</v>
          </cell>
          <cell r="I612">
            <v>2.16</v>
          </cell>
          <cell r="J612">
            <v>128.22999999999999</v>
          </cell>
          <cell r="K612">
            <v>-216.89</v>
          </cell>
          <cell r="L612">
            <v>57.85</v>
          </cell>
          <cell r="M612">
            <v>0</v>
          </cell>
          <cell r="N612">
            <v>24.09</v>
          </cell>
          <cell r="R612">
            <v>52.82</v>
          </cell>
          <cell r="S612">
            <v>8.3800000000000008</v>
          </cell>
          <cell r="T612">
            <v>448.03</v>
          </cell>
        </row>
        <row r="613">
          <cell r="F613" t="str">
            <v>IND_BT_GR.MOV</v>
          </cell>
          <cell r="G613">
            <v>-472.75</v>
          </cell>
          <cell r="H613">
            <v>-34.17</v>
          </cell>
          <cell r="I613">
            <v>-104.74</v>
          </cell>
          <cell r="J613">
            <v>14.83</v>
          </cell>
          <cell r="K613">
            <v>-596.83000000000004</v>
          </cell>
          <cell r="L613">
            <v>1.91</v>
          </cell>
          <cell r="N613">
            <v>0.79</v>
          </cell>
          <cell r="S613">
            <v>0.23</v>
          </cell>
          <cell r="T613">
            <v>12.52</v>
          </cell>
        </row>
        <row r="614">
          <cell r="F614" t="str">
            <v>IND_BT_GR.MOV.CORPORATE</v>
          </cell>
          <cell r="G614">
            <v>-472.75</v>
          </cell>
          <cell r="H614">
            <v>-34.17</v>
          </cell>
          <cell r="I614">
            <v>-104.74</v>
          </cell>
          <cell r="J614">
            <v>14.83</v>
          </cell>
          <cell r="K614">
            <v>-596.83000000000004</v>
          </cell>
          <cell r="L614">
            <v>56.78</v>
          </cell>
          <cell r="M614">
            <v>48.6</v>
          </cell>
          <cell r="N614">
            <v>23.5</v>
          </cell>
          <cell r="T614">
            <v>436.14</v>
          </cell>
        </row>
        <row r="615">
          <cell r="F615" t="str">
            <v>IND_BT_GR.STO</v>
          </cell>
          <cell r="G615">
            <v>-189.28</v>
          </cell>
          <cell r="H615">
            <v>-155.84</v>
          </cell>
          <cell r="I615">
            <v>2.16</v>
          </cell>
          <cell r="J615">
            <v>128.22999999999999</v>
          </cell>
          <cell r="K615">
            <v>-216.89</v>
          </cell>
          <cell r="L615">
            <v>57.85</v>
          </cell>
          <cell r="M615">
            <v>0</v>
          </cell>
          <cell r="N615">
            <v>24.09</v>
          </cell>
          <cell r="R615">
            <v>52.82</v>
          </cell>
          <cell r="S615">
            <v>8.3800000000000008</v>
          </cell>
          <cell r="T615">
            <v>448.03</v>
          </cell>
        </row>
        <row r="616">
          <cell r="F616" t="str">
            <v>IND_GR_TOT</v>
          </cell>
          <cell r="G616">
            <v>1435.42</v>
          </cell>
          <cell r="H616">
            <v>214.87</v>
          </cell>
          <cell r="I616">
            <v>2.16</v>
          </cell>
          <cell r="J616">
            <v>186.95</v>
          </cell>
          <cell r="K616">
            <v>1837.24</v>
          </cell>
          <cell r="L616">
            <v>57.85</v>
          </cell>
          <cell r="M616">
            <v>0</v>
          </cell>
          <cell r="N616">
            <v>24.09</v>
          </cell>
          <cell r="R616">
            <v>52.82</v>
          </cell>
          <cell r="S616">
            <v>8.3800000000000008</v>
          </cell>
          <cell r="T616">
            <v>448.03</v>
          </cell>
        </row>
        <row r="617">
          <cell r="F617" t="str">
            <v>IND_GR_TOT.APE</v>
          </cell>
          <cell r="G617">
            <v>1927.69</v>
          </cell>
          <cell r="H617">
            <v>287.77</v>
          </cell>
          <cell r="I617">
            <v>760.01</v>
          </cell>
          <cell r="J617">
            <v>-9.67</v>
          </cell>
          <cell r="K617">
            <v>3159.34</v>
          </cell>
          <cell r="R617">
            <v>52.82</v>
          </cell>
          <cell r="S617">
            <v>8.15</v>
          </cell>
          <cell r="T617">
            <v>51.3</v>
          </cell>
        </row>
        <row r="618">
          <cell r="F618" t="str">
            <v>IND_GR_TOT.APE.CORPORATE</v>
          </cell>
          <cell r="G618">
            <v>1927.69</v>
          </cell>
          <cell r="H618">
            <v>287.77</v>
          </cell>
          <cell r="I618">
            <v>760.01</v>
          </cell>
          <cell r="J618">
            <v>2.02</v>
          </cell>
          <cell r="K618">
            <v>0.06</v>
          </cell>
          <cell r="L618">
            <v>0.84</v>
          </cell>
          <cell r="M618">
            <v>48.6</v>
          </cell>
          <cell r="N618">
            <v>0.19</v>
          </cell>
          <cell r="T618">
            <v>51.92</v>
          </cell>
        </row>
        <row r="619">
          <cell r="F619" t="str">
            <v>IND_GR_TOT.CHI</v>
          </cell>
          <cell r="G619">
            <v>1435.42</v>
          </cell>
          <cell r="H619">
            <v>214.87</v>
          </cell>
          <cell r="I619">
            <v>0.54</v>
          </cell>
          <cell r="J619">
            <v>186.95</v>
          </cell>
          <cell r="K619">
            <v>1837.24</v>
          </cell>
          <cell r="L619">
            <v>12.54</v>
          </cell>
          <cell r="M619">
            <v>0</v>
          </cell>
          <cell r="N619">
            <v>3.43</v>
          </cell>
          <cell r="O619">
            <v>4.7</v>
          </cell>
          <cell r="R619">
            <v>93.35</v>
          </cell>
          <cell r="T619">
            <v>495.87</v>
          </cell>
        </row>
        <row r="620">
          <cell r="F620" t="str">
            <v>IND_GR_TOT.CHI.CORPORATE</v>
          </cell>
          <cell r="G620">
            <v>1435.42</v>
          </cell>
          <cell r="H620">
            <v>214.87</v>
          </cell>
          <cell r="I620">
            <v>3.16</v>
          </cell>
          <cell r="J620">
            <v>186.95</v>
          </cell>
          <cell r="K620">
            <v>1837.24</v>
          </cell>
          <cell r="L620">
            <v>329.16</v>
          </cell>
          <cell r="M620">
            <v>0.01</v>
          </cell>
          <cell r="N620">
            <v>120.74</v>
          </cell>
          <cell r="O620">
            <v>28.14</v>
          </cell>
          <cell r="P620">
            <v>8.59</v>
          </cell>
          <cell r="R620">
            <v>146.16999999999999</v>
          </cell>
          <cell r="S620">
            <v>10.28</v>
          </cell>
          <cell r="T620">
            <v>2813.03</v>
          </cell>
        </row>
        <row r="621">
          <cell r="F621" t="str">
            <v>IND_GR_TOT.MOV</v>
          </cell>
          <cell r="G621">
            <v>-492.27</v>
          </cell>
          <cell r="H621">
            <v>-72.900000000000006</v>
          </cell>
          <cell r="I621">
            <v>0.45</v>
          </cell>
          <cell r="J621">
            <v>1481.96</v>
          </cell>
          <cell r="K621">
            <v>0.78</v>
          </cell>
          <cell r="L621">
            <v>258.77</v>
          </cell>
          <cell r="M621">
            <v>0</v>
          </cell>
          <cell r="N621">
            <v>93.22</v>
          </cell>
          <cell r="O621">
            <v>23.44</v>
          </cell>
          <cell r="P621">
            <v>8.59</v>
          </cell>
          <cell r="S621">
            <v>1.9</v>
          </cell>
          <cell r="T621">
            <v>1869.11</v>
          </cell>
        </row>
        <row r="622">
          <cell r="F622" t="str">
            <v>IND_GR_TOT.MOV.CORPORATE</v>
          </cell>
          <cell r="G622">
            <v>-492.27</v>
          </cell>
          <cell r="H622">
            <v>-72.900000000000006</v>
          </cell>
          <cell r="I622">
            <v>-760.01</v>
          </cell>
          <cell r="J622">
            <v>3.08</v>
          </cell>
          <cell r="K622">
            <v>-1322.1</v>
          </cell>
          <cell r="L622">
            <v>57.85</v>
          </cell>
          <cell r="M622">
            <v>0</v>
          </cell>
          <cell r="N622">
            <v>24.09</v>
          </cell>
          <cell r="R622">
            <v>52.82</v>
          </cell>
          <cell r="S622">
            <v>8.3800000000000008</v>
          </cell>
          <cell r="T622">
            <v>448.03</v>
          </cell>
        </row>
        <row r="623">
          <cell r="F623" t="str">
            <v>IND_GR_TOT.STO</v>
          </cell>
          <cell r="G623">
            <v>1435.42</v>
          </cell>
          <cell r="H623">
            <v>214.87</v>
          </cell>
          <cell r="I623">
            <v>18.260000000000002</v>
          </cell>
          <cell r="J623">
            <v>186.95</v>
          </cell>
          <cell r="K623">
            <v>1837.24</v>
          </cell>
          <cell r="L623">
            <v>40.85</v>
          </cell>
          <cell r="M623">
            <v>51.05</v>
          </cell>
          <cell r="N623">
            <v>6.08</v>
          </cell>
          <cell r="O623">
            <v>9.7100000000000009</v>
          </cell>
          <cell r="P623">
            <v>-5.55</v>
          </cell>
          <cell r="Q623">
            <v>-0.05</v>
          </cell>
          <cell r="R623">
            <v>71.650000000000006</v>
          </cell>
          <cell r="S623">
            <v>0.59</v>
          </cell>
          <cell r="T623">
            <v>654.63</v>
          </cell>
        </row>
        <row r="624">
          <cell r="F624" t="str">
            <v>IND_MLT_GR</v>
          </cell>
          <cell r="G624">
            <v>1624.7</v>
          </cell>
          <cell r="H624">
            <v>370.71</v>
          </cell>
          <cell r="I624">
            <v>-158.78</v>
          </cell>
          <cell r="J624">
            <v>-27.17</v>
          </cell>
          <cell r="K624">
            <v>-9.3000000000000007</v>
          </cell>
          <cell r="L624">
            <v>-78.56</v>
          </cell>
          <cell r="M624">
            <v>-38.51</v>
          </cell>
          <cell r="N624">
            <v>1.27</v>
          </cell>
          <cell r="O624">
            <v>-2.4</v>
          </cell>
          <cell r="P624">
            <v>-3.79</v>
          </cell>
          <cell r="Q624">
            <v>-2.73</v>
          </cell>
          <cell r="R624">
            <v>-0.03</v>
          </cell>
          <cell r="S624">
            <v>11.24</v>
          </cell>
          <cell r="T624">
            <v>-308.73</v>
          </cell>
        </row>
        <row r="625">
          <cell r="F625" t="str">
            <v>IND_MLT_GR.APE</v>
          </cell>
          <cell r="G625">
            <v>1644.22</v>
          </cell>
          <cell r="H625">
            <v>409.44</v>
          </cell>
          <cell r="I625">
            <v>9.59</v>
          </cell>
          <cell r="J625">
            <v>232.06</v>
          </cell>
          <cell r="K625">
            <v>0.01</v>
          </cell>
          <cell r="L625">
            <v>55.24</v>
          </cell>
          <cell r="M625">
            <v>9.2799999999999994</v>
          </cell>
          <cell r="N625">
            <v>18.23</v>
          </cell>
          <cell r="O625">
            <v>0.51</v>
          </cell>
          <cell r="P625">
            <v>10.89</v>
          </cell>
          <cell r="R625">
            <v>9.3000000000000007</v>
          </cell>
          <cell r="S625">
            <v>4.37</v>
          </cell>
          <cell r="T625">
            <v>349.49</v>
          </cell>
        </row>
        <row r="626">
          <cell r="F626" t="str">
            <v>IND_MLT_GR.APE.CORPORATE</v>
          </cell>
          <cell r="G626">
            <v>1644.22</v>
          </cell>
          <cell r="H626">
            <v>409.44</v>
          </cell>
          <cell r="I626">
            <v>655.27</v>
          </cell>
          <cell r="J626">
            <v>70.47</v>
          </cell>
          <cell r="K626">
            <v>2779.4</v>
          </cell>
          <cell r="L626">
            <v>133.82</v>
          </cell>
          <cell r="M626">
            <v>46.83</v>
          </cell>
          <cell r="N626">
            <v>16.96</v>
          </cell>
          <cell r="O626">
            <v>9.5299999999999994</v>
          </cell>
          <cell r="P626">
            <v>4.9000000000000004</v>
          </cell>
          <cell r="Q626">
            <v>-1.95</v>
          </cell>
          <cell r="R626">
            <v>44.82</v>
          </cell>
          <cell r="S626">
            <v>2.29</v>
          </cell>
          <cell r="T626">
            <v>918.79</v>
          </cell>
        </row>
        <row r="627">
          <cell r="F627" t="str">
            <v>IND_MLT_GR.CHI</v>
          </cell>
          <cell r="G627">
            <v>1624.7</v>
          </cell>
          <cell r="H627">
            <v>370.71</v>
          </cell>
          <cell r="I627">
            <v>2.76</v>
          </cell>
          <cell r="J627">
            <v>58.73</v>
          </cell>
          <cell r="K627">
            <v>2054.14</v>
          </cell>
          <cell r="L627">
            <v>0.02</v>
          </cell>
          <cell r="M627">
            <v>-0.96</v>
          </cell>
          <cell r="N627">
            <v>0</v>
          </cell>
          <cell r="O627">
            <v>6.62</v>
          </cell>
          <cell r="P627">
            <v>-9.7799999999999994</v>
          </cell>
          <cell r="Q627">
            <v>-4.68</v>
          </cell>
          <cell r="R627">
            <v>35.49</v>
          </cell>
          <cell r="S627">
            <v>9.16</v>
          </cell>
          <cell r="T627">
            <v>260.57</v>
          </cell>
        </row>
        <row r="628">
          <cell r="F628" t="str">
            <v>IND_MLT_GR.CHI.CORPORATE</v>
          </cell>
          <cell r="G628">
            <v>1624.7</v>
          </cell>
          <cell r="H628">
            <v>370.71</v>
          </cell>
          <cell r="I628">
            <v>-158.78</v>
          </cell>
          <cell r="J628">
            <v>-27.17</v>
          </cell>
          <cell r="K628">
            <v>-9.3000000000000007</v>
          </cell>
          <cell r="L628">
            <v>-78.56</v>
          </cell>
          <cell r="M628">
            <v>-38.51</v>
          </cell>
          <cell r="N628">
            <v>1.27</v>
          </cell>
          <cell r="O628">
            <v>-2.4</v>
          </cell>
          <cell r="P628">
            <v>-3.79</v>
          </cell>
          <cell r="Q628">
            <v>-2.73</v>
          </cell>
          <cell r="R628">
            <v>-0.03</v>
          </cell>
          <cell r="S628">
            <v>11.24</v>
          </cell>
          <cell r="T628">
            <v>-308.73</v>
          </cell>
        </row>
        <row r="629">
          <cell r="F629" t="str">
            <v>IND_MLT_GR.MOV</v>
          </cell>
          <cell r="G629">
            <v>-19.52</v>
          </cell>
          <cell r="H629">
            <v>-38.729999999999997</v>
          </cell>
          <cell r="I629">
            <v>9.59</v>
          </cell>
          <cell r="J629">
            <v>232.06</v>
          </cell>
          <cell r="K629">
            <v>0.01</v>
          </cell>
          <cell r="L629">
            <v>55.24</v>
          </cell>
          <cell r="M629">
            <v>9.2799999999999994</v>
          </cell>
          <cell r="N629">
            <v>18.23</v>
          </cell>
          <cell r="O629">
            <v>0.51</v>
          </cell>
          <cell r="P629">
            <v>10.89</v>
          </cell>
          <cell r="R629">
            <v>9.3000000000000007</v>
          </cell>
          <cell r="S629">
            <v>4.37</v>
          </cell>
          <cell r="T629">
            <v>349.49</v>
          </cell>
        </row>
        <row r="630">
          <cell r="F630" t="str">
            <v>IND_MLT_GR.MOV.CORPORATE</v>
          </cell>
          <cell r="G630">
            <v>-19.52</v>
          </cell>
          <cell r="H630">
            <v>-38.729999999999997</v>
          </cell>
          <cell r="I630">
            <v>-655.27</v>
          </cell>
          <cell r="J630">
            <v>-11.74</v>
          </cell>
          <cell r="K630">
            <v>-725.26</v>
          </cell>
          <cell r="L630">
            <v>133.82</v>
          </cell>
          <cell r="M630">
            <v>46.83</v>
          </cell>
          <cell r="N630">
            <v>16.96</v>
          </cell>
          <cell r="O630">
            <v>9.5299999999999994</v>
          </cell>
          <cell r="P630">
            <v>4.9000000000000004</v>
          </cell>
          <cell r="Q630">
            <v>-1.95</v>
          </cell>
          <cell r="R630">
            <v>44.82</v>
          </cell>
          <cell r="S630">
            <v>2.29</v>
          </cell>
          <cell r="T630">
            <v>918.79</v>
          </cell>
        </row>
        <row r="631">
          <cell r="F631" t="str">
            <v>IND_MLT_GR.STO</v>
          </cell>
          <cell r="G631">
            <v>1624.7</v>
          </cell>
          <cell r="H631">
            <v>370.71</v>
          </cell>
          <cell r="I631">
            <v>2.76</v>
          </cell>
          <cell r="J631">
            <v>58.73</v>
          </cell>
          <cell r="K631">
            <v>2054.14</v>
          </cell>
          <cell r="L631">
            <v>0.02</v>
          </cell>
          <cell r="M631">
            <v>-0.96</v>
          </cell>
          <cell r="N631">
            <v>0</v>
          </cell>
          <cell r="O631">
            <v>6.62</v>
          </cell>
          <cell r="P631">
            <v>-9.7799999999999994</v>
          </cell>
          <cell r="Q631">
            <v>-4.68</v>
          </cell>
          <cell r="R631">
            <v>35.49</v>
          </cell>
          <cell r="S631">
            <v>9.16</v>
          </cell>
          <cell r="T631">
            <v>260.57</v>
          </cell>
        </row>
        <row r="632">
          <cell r="F632" t="str">
            <v>IND_MLT_TZ</v>
          </cell>
          <cell r="G632">
            <v>500</v>
          </cell>
          <cell r="I632">
            <v>115.17</v>
          </cell>
          <cell r="K632">
            <v>500</v>
          </cell>
          <cell r="T632">
            <v>115.17</v>
          </cell>
        </row>
        <row r="633">
          <cell r="F633" t="str">
            <v>IND_MLT_TZ.APE</v>
          </cell>
          <cell r="G633">
            <v>500</v>
          </cell>
          <cell r="I633">
            <v>115.17</v>
          </cell>
          <cell r="K633">
            <v>500</v>
          </cell>
          <cell r="T633">
            <v>115.17</v>
          </cell>
        </row>
        <row r="634">
          <cell r="F634" t="str">
            <v>IND_MLT_TZ.CHI</v>
          </cell>
          <cell r="G634">
            <v>500</v>
          </cell>
          <cell r="I634">
            <v>0.27</v>
          </cell>
          <cell r="J634">
            <v>30.4</v>
          </cell>
          <cell r="K634">
            <v>500</v>
          </cell>
          <cell r="L634">
            <v>7.16</v>
          </cell>
          <cell r="N634">
            <v>3.67</v>
          </cell>
          <cell r="R634">
            <v>17.399999999999999</v>
          </cell>
          <cell r="S634">
            <v>0.55000000000000004</v>
          </cell>
          <cell r="T634">
            <v>59.63</v>
          </cell>
        </row>
        <row r="635">
          <cell r="F635" t="str">
            <v>IND_MLT_TZ.STO</v>
          </cell>
          <cell r="G635">
            <v>500</v>
          </cell>
          <cell r="I635">
            <v>6.06</v>
          </cell>
          <cell r="J635">
            <v>31.35</v>
          </cell>
          <cell r="K635">
            <v>500</v>
          </cell>
          <cell r="L635">
            <v>6.32</v>
          </cell>
          <cell r="M635">
            <v>5.82</v>
          </cell>
          <cell r="N635">
            <v>3.6</v>
          </cell>
          <cell r="T635">
            <v>53.33</v>
          </cell>
        </row>
        <row r="636">
          <cell r="F636" t="str">
            <v>IND_TOT</v>
          </cell>
          <cell r="G636">
            <v>1935.42</v>
          </cell>
          <cell r="H636">
            <v>214.87</v>
          </cell>
          <cell r="I636">
            <v>0.27</v>
          </cell>
          <cell r="J636">
            <v>30.4</v>
          </cell>
          <cell r="K636">
            <v>0.14000000000000001</v>
          </cell>
          <cell r="L636">
            <v>7.16</v>
          </cell>
          <cell r="N636">
            <v>3.67</v>
          </cell>
          <cell r="R636">
            <v>17.399999999999999</v>
          </cell>
          <cell r="S636">
            <v>0.55000000000000004</v>
          </cell>
          <cell r="T636">
            <v>59.63</v>
          </cell>
        </row>
        <row r="637">
          <cell r="F637" t="str">
            <v>IND_TZ_TOT</v>
          </cell>
          <cell r="G637">
            <v>500</v>
          </cell>
          <cell r="I637">
            <v>-5.79</v>
          </cell>
          <cell r="J637">
            <v>-0.95</v>
          </cell>
          <cell r="K637">
            <v>500</v>
          </cell>
          <cell r="L637">
            <v>0.84</v>
          </cell>
          <cell r="M637">
            <v>-5.82</v>
          </cell>
          <cell r="N637">
            <v>7.0000000000000007E-2</v>
          </cell>
          <cell r="R637">
            <v>17.399999999999999</v>
          </cell>
          <cell r="S637">
            <v>0.55000000000000004</v>
          </cell>
          <cell r="T637">
            <v>6.3</v>
          </cell>
        </row>
        <row r="638">
          <cell r="F638" t="str">
            <v>IND_TZ_TOT.APE</v>
          </cell>
          <cell r="G638">
            <v>500</v>
          </cell>
          <cell r="I638">
            <v>0.27</v>
          </cell>
          <cell r="J638">
            <v>30.4</v>
          </cell>
          <cell r="K638">
            <v>500</v>
          </cell>
          <cell r="L638">
            <v>7.16</v>
          </cell>
          <cell r="N638">
            <v>3.67</v>
          </cell>
          <cell r="R638">
            <v>17.399999999999999</v>
          </cell>
          <cell r="S638">
            <v>0.55000000000000004</v>
          </cell>
          <cell r="T638">
            <v>59.63</v>
          </cell>
        </row>
        <row r="639">
          <cell r="F639" t="str">
            <v>IND_TZ_TOT.CHI</v>
          </cell>
          <cell r="G639">
            <v>500</v>
          </cell>
          <cell r="H639">
            <v>45.05</v>
          </cell>
          <cell r="I639">
            <v>24.54</v>
          </cell>
          <cell r="J639">
            <v>13673.01</v>
          </cell>
          <cell r="K639">
            <v>500</v>
          </cell>
          <cell r="L639">
            <v>1876.32</v>
          </cell>
          <cell r="M639">
            <v>0</v>
          </cell>
          <cell r="N639">
            <v>549.20000000000005</v>
          </cell>
          <cell r="O639">
            <v>307.20999999999998</v>
          </cell>
          <cell r="P639">
            <v>257.88</v>
          </cell>
          <cell r="Q639">
            <v>280.83</v>
          </cell>
          <cell r="R639">
            <v>1299.1199999999999</v>
          </cell>
          <cell r="S639">
            <v>28.93</v>
          </cell>
          <cell r="T639">
            <v>18345.29</v>
          </cell>
        </row>
        <row r="640">
          <cell r="F640" t="str">
            <v>IND_TZ_TOT.STO</v>
          </cell>
          <cell r="G640">
            <v>500</v>
          </cell>
          <cell r="H640">
            <v>45.05</v>
          </cell>
          <cell r="I640">
            <v>24.54</v>
          </cell>
          <cell r="J640">
            <v>13673.01</v>
          </cell>
          <cell r="K640">
            <v>500</v>
          </cell>
          <cell r="L640">
            <v>1876.32</v>
          </cell>
          <cell r="M640">
            <v>0</v>
          </cell>
          <cell r="N640">
            <v>549.20000000000005</v>
          </cell>
          <cell r="O640">
            <v>307.20999999999998</v>
          </cell>
          <cell r="P640">
            <v>257.88</v>
          </cell>
          <cell r="Q640">
            <v>280.83</v>
          </cell>
          <cell r="R640">
            <v>1299.1199999999999</v>
          </cell>
          <cell r="S640">
            <v>28.93</v>
          </cell>
          <cell r="T640">
            <v>18345.29</v>
          </cell>
        </row>
        <row r="641">
          <cell r="F641" t="str">
            <v>INDMLTTZ_EB</v>
          </cell>
          <cell r="G641">
            <v>500</v>
          </cell>
          <cell r="H641">
            <v>6.73</v>
          </cell>
          <cell r="I641">
            <v>0.61</v>
          </cell>
          <cell r="J641">
            <v>1523.61</v>
          </cell>
          <cell r="K641">
            <v>500</v>
          </cell>
          <cell r="L641">
            <v>62.3</v>
          </cell>
          <cell r="N641">
            <v>4.25</v>
          </cell>
          <cell r="O641">
            <v>30.6</v>
          </cell>
          <cell r="P641">
            <v>7.29</v>
          </cell>
          <cell r="Q641">
            <v>182.8</v>
          </cell>
          <cell r="R641">
            <v>17.399999999999999</v>
          </cell>
          <cell r="S641">
            <v>0.55000000000000004</v>
          </cell>
          <cell r="T641">
            <v>1836.32</v>
          </cell>
        </row>
        <row r="642">
          <cell r="F642" t="str">
            <v>INDTZTOT_EB</v>
          </cell>
          <cell r="G642">
            <v>1935.42</v>
          </cell>
          <cell r="H642">
            <v>214.87</v>
          </cell>
          <cell r="I642">
            <v>21.79</v>
          </cell>
          <cell r="J642">
            <v>186.95</v>
          </cell>
          <cell r="K642">
            <v>2337.2399999999998</v>
          </cell>
          <cell r="L642">
            <v>57.33</v>
          </cell>
          <cell r="M642">
            <v>0</v>
          </cell>
          <cell r="N642">
            <v>26.69</v>
          </cell>
          <cell r="O642">
            <v>49.04</v>
          </cell>
          <cell r="P642">
            <v>11.59</v>
          </cell>
          <cell r="Q642">
            <v>98.03</v>
          </cell>
          <cell r="S642">
            <v>3.82</v>
          </cell>
          <cell r="T642">
            <v>575.51</v>
          </cell>
        </row>
        <row r="643">
          <cell r="F643" t="str">
            <v>INV_IMM_MAT</v>
          </cell>
          <cell r="G643">
            <v>232.06</v>
          </cell>
          <cell r="H643">
            <v>54.31</v>
          </cell>
          <cell r="I643">
            <v>0.09</v>
          </cell>
          <cell r="J643">
            <v>11709.53</v>
          </cell>
          <cell r="K643">
            <v>0.04</v>
          </cell>
          <cell r="L643">
            <v>1557.84</v>
          </cell>
          <cell r="M643">
            <v>0</v>
          </cell>
          <cell r="N643">
            <v>643.25</v>
          </cell>
          <cell r="O643">
            <v>23.75</v>
          </cell>
          <cell r="P643">
            <v>12.38</v>
          </cell>
          <cell r="R643">
            <v>461.33</v>
          </cell>
          <cell r="S643">
            <v>18.510000000000002</v>
          </cell>
          <cell r="T643">
            <v>14428.61</v>
          </cell>
        </row>
        <row r="644">
          <cell r="F644" t="str">
            <v>MAG_TOT</v>
          </cell>
          <cell r="G644">
            <v>358.47</v>
          </cell>
          <cell r="H644">
            <v>-0.32</v>
          </cell>
          <cell r="J644">
            <v>34.72</v>
          </cell>
          <cell r="K644">
            <v>395.19</v>
          </cell>
          <cell r="M644">
            <v>-1869.19</v>
          </cell>
          <cell r="O644">
            <v>-0.5</v>
          </cell>
          <cell r="R644">
            <v>443.03</v>
          </cell>
          <cell r="S644">
            <v>17.920000000000002</v>
          </cell>
          <cell r="T644">
            <v>-1440.64</v>
          </cell>
        </row>
        <row r="645">
          <cell r="F645" t="str">
            <v>MAG_TOT.APE</v>
          </cell>
          <cell r="G645">
            <v>379.16</v>
          </cell>
          <cell r="H645">
            <v>2.0699999999999998</v>
          </cell>
          <cell r="I645">
            <v>0.09</v>
          </cell>
          <cell r="J645">
            <v>222.3</v>
          </cell>
          <cell r="K645">
            <v>0.01</v>
          </cell>
          <cell r="L645">
            <v>36.020000000000003</v>
          </cell>
          <cell r="N645">
            <v>12.07</v>
          </cell>
          <cell r="O645">
            <v>2.12</v>
          </cell>
          <cell r="P645">
            <v>1.28</v>
          </cell>
          <cell r="R645">
            <v>18.3</v>
          </cell>
          <cell r="S645">
            <v>0.59</v>
          </cell>
          <cell r="T645">
            <v>292.79000000000002</v>
          </cell>
        </row>
        <row r="646">
          <cell r="F646" t="str">
            <v>MAG_TOT.CHI</v>
          </cell>
          <cell r="G646">
            <v>358.47</v>
          </cell>
          <cell r="H646">
            <v>2</v>
          </cell>
          <cell r="J646">
            <v>34.72</v>
          </cell>
          <cell r="K646">
            <v>395.19</v>
          </cell>
          <cell r="L646">
            <v>1521.82</v>
          </cell>
          <cell r="M646">
            <v>1869.19</v>
          </cell>
          <cell r="N646">
            <v>631.19000000000005</v>
          </cell>
          <cell r="O646">
            <v>22.13</v>
          </cell>
          <cell r="P646">
            <v>11.1</v>
          </cell>
          <cell r="T646">
            <v>15576.47</v>
          </cell>
        </row>
        <row r="647">
          <cell r="F647" t="str">
            <v>MAG_TOT.MOV</v>
          </cell>
          <cell r="G647">
            <v>-20.69</v>
          </cell>
          <cell r="H647">
            <v>-7.0000000000000007E-2</v>
          </cell>
          <cell r="I647">
            <v>0.09</v>
          </cell>
          <cell r="J647">
            <v>11709.53</v>
          </cell>
          <cell r="K647">
            <v>0.04</v>
          </cell>
          <cell r="L647">
            <v>1557.84</v>
          </cell>
          <cell r="M647">
            <v>0</v>
          </cell>
          <cell r="N647">
            <v>643.25</v>
          </cell>
          <cell r="O647">
            <v>23.75</v>
          </cell>
          <cell r="P647">
            <v>12.38</v>
          </cell>
          <cell r="R647">
            <v>461.33</v>
          </cell>
          <cell r="S647">
            <v>18.510000000000002</v>
          </cell>
          <cell r="T647">
            <v>14428.61</v>
          </cell>
        </row>
        <row r="648">
          <cell r="F648" t="str">
            <v>MAG_TOT.STO</v>
          </cell>
          <cell r="G648">
            <v>358.47</v>
          </cell>
          <cell r="H648">
            <v>2</v>
          </cell>
          <cell r="I648">
            <v>0.09</v>
          </cell>
          <cell r="J648">
            <v>11709.53</v>
          </cell>
          <cell r="K648">
            <v>0.04</v>
          </cell>
          <cell r="L648">
            <v>1557.84</v>
          </cell>
          <cell r="M648">
            <v>0</v>
          </cell>
          <cell r="N648">
            <v>643.25</v>
          </cell>
          <cell r="O648">
            <v>23.75</v>
          </cell>
          <cell r="P648">
            <v>12.38</v>
          </cell>
          <cell r="R648">
            <v>461.33</v>
          </cell>
          <cell r="S648">
            <v>18.510000000000002</v>
          </cell>
          <cell r="T648">
            <v>14428.61</v>
          </cell>
        </row>
        <row r="649">
          <cell r="F649" t="str">
            <v>MAGTOT_EB</v>
          </cell>
          <cell r="G649">
            <v>358.47</v>
          </cell>
          <cell r="H649">
            <v>2</v>
          </cell>
          <cell r="I649">
            <v>0.09</v>
          </cell>
          <cell r="J649">
            <v>11709.53</v>
          </cell>
          <cell r="K649">
            <v>0.04</v>
          </cell>
          <cell r="L649">
            <v>1557.84</v>
          </cell>
          <cell r="M649">
            <v>0</v>
          </cell>
          <cell r="N649">
            <v>643.25</v>
          </cell>
          <cell r="O649">
            <v>23.75</v>
          </cell>
          <cell r="P649">
            <v>12.38</v>
          </cell>
          <cell r="R649">
            <v>461.33</v>
          </cell>
          <cell r="S649">
            <v>18.510000000000002</v>
          </cell>
          <cell r="T649">
            <v>14428.61</v>
          </cell>
        </row>
        <row r="650">
          <cell r="F650" t="str">
            <v>MAT_APP</v>
          </cell>
          <cell r="G650">
            <v>7.13</v>
          </cell>
          <cell r="H650">
            <v>2</v>
          </cell>
          <cell r="I650">
            <v>2.14</v>
          </cell>
          <cell r="J650">
            <v>2</v>
          </cell>
          <cell r="K650">
            <v>11.13</v>
          </cell>
          <cell r="L650">
            <v>1756.69</v>
          </cell>
          <cell r="M650">
            <v>0</v>
          </cell>
          <cell r="N650">
            <v>518.26</v>
          </cell>
          <cell r="O650">
            <v>227.57</v>
          </cell>
          <cell r="P650">
            <v>239</v>
          </cell>
          <cell r="R650">
            <v>1281.72</v>
          </cell>
          <cell r="S650">
            <v>24.56</v>
          </cell>
          <cell r="T650">
            <v>15933.46</v>
          </cell>
        </row>
        <row r="651">
          <cell r="F651" t="str">
            <v>MAT_APP.APE</v>
          </cell>
          <cell r="G651">
            <v>9.9700000000000006</v>
          </cell>
          <cell r="H651">
            <v>2.0699999999999998</v>
          </cell>
          <cell r="I651">
            <v>2.16</v>
          </cell>
          <cell r="J651">
            <v>0.7</v>
          </cell>
          <cell r="K651">
            <v>14.9</v>
          </cell>
          <cell r="L651">
            <v>3152.2</v>
          </cell>
          <cell r="M651">
            <v>0</v>
          </cell>
          <cell r="N651">
            <v>1139.75</v>
          </cell>
          <cell r="O651">
            <v>251.32</v>
          </cell>
          <cell r="P651">
            <v>207.82</v>
          </cell>
          <cell r="R651">
            <v>1743.05</v>
          </cell>
          <cell r="S651">
            <v>43.07</v>
          </cell>
          <cell r="T651">
            <v>29202.39</v>
          </cell>
        </row>
        <row r="652">
          <cell r="F652" t="str">
            <v>MAT_APP.CHI</v>
          </cell>
          <cell r="G652">
            <v>7.13</v>
          </cell>
          <cell r="H652">
            <v>0.9</v>
          </cell>
          <cell r="J652">
            <v>2</v>
          </cell>
          <cell r="K652">
            <v>11.13</v>
          </cell>
          <cell r="L652">
            <v>54.77</v>
          </cell>
          <cell r="M652">
            <v>-3271.98</v>
          </cell>
          <cell r="N652">
            <v>0.41</v>
          </cell>
          <cell r="O652">
            <v>-5.58</v>
          </cell>
          <cell r="R652">
            <v>1733.75</v>
          </cell>
          <cell r="S652">
            <v>43.07</v>
          </cell>
          <cell r="T652">
            <v>-1506.66</v>
          </cell>
        </row>
        <row r="653">
          <cell r="F653" t="str">
            <v>MAT_APP.MOV</v>
          </cell>
          <cell r="G653">
            <v>-2.84</v>
          </cell>
          <cell r="H653">
            <v>-7.0000000000000007E-2</v>
          </cell>
          <cell r="I653">
            <v>-2.16</v>
          </cell>
          <cell r="J653">
            <v>1.3</v>
          </cell>
          <cell r="K653">
            <v>-3.77</v>
          </cell>
          <cell r="L653">
            <v>3089.23</v>
          </cell>
          <cell r="M653">
            <v>3271.98</v>
          </cell>
          <cell r="N653">
            <v>1138.54</v>
          </cell>
          <cell r="O653">
            <v>256.38</v>
          </cell>
          <cell r="P653">
            <v>207.76</v>
          </cell>
          <cell r="T653">
            <v>30677.14</v>
          </cell>
        </row>
        <row r="654">
          <cell r="F654" t="str">
            <v>MAT_APP.STO</v>
          </cell>
          <cell r="G654">
            <v>7.13</v>
          </cell>
          <cell r="H654">
            <v>2</v>
          </cell>
          <cell r="I654">
            <v>2.23</v>
          </cell>
          <cell r="J654">
            <v>2</v>
          </cell>
          <cell r="K654">
            <v>11.13</v>
          </cell>
          <cell r="L654">
            <v>3152.2</v>
          </cell>
          <cell r="M654">
            <v>0</v>
          </cell>
          <cell r="N654">
            <v>1139.75</v>
          </cell>
          <cell r="O654">
            <v>251.32</v>
          </cell>
          <cell r="P654">
            <v>207.82</v>
          </cell>
          <cell r="R654">
            <v>1743.05</v>
          </cell>
          <cell r="S654">
            <v>43.07</v>
          </cell>
          <cell r="T654">
            <v>29202.39</v>
          </cell>
        </row>
        <row r="655">
          <cell r="F655" t="str">
            <v>MATAPP_EB</v>
          </cell>
          <cell r="G655">
            <v>7.13</v>
          </cell>
          <cell r="H655">
            <v>2</v>
          </cell>
          <cell r="I655">
            <v>2.21</v>
          </cell>
          <cell r="J655">
            <v>10.81</v>
          </cell>
          <cell r="K655">
            <v>11.13</v>
          </cell>
          <cell r="L655">
            <v>8.1999999999999993</v>
          </cell>
          <cell r="N655">
            <v>0.8</v>
          </cell>
          <cell r="O655">
            <v>0.52</v>
          </cell>
          <cell r="P655">
            <v>0.06</v>
          </cell>
          <cell r="R655">
            <v>9.3000000000000007</v>
          </cell>
          <cell r="T655">
            <v>31.91</v>
          </cell>
        </row>
        <row r="656">
          <cell r="F656" t="str">
            <v>MOL</v>
          </cell>
          <cell r="G656">
            <v>700.21</v>
          </cell>
          <cell r="H656">
            <v>95.25</v>
          </cell>
          <cell r="I656">
            <v>63.01</v>
          </cell>
          <cell r="J656">
            <v>24.25</v>
          </cell>
          <cell r="K656">
            <v>882.72</v>
          </cell>
          <cell r="L656">
            <v>3152.2</v>
          </cell>
          <cell r="M656">
            <v>0</v>
          </cell>
          <cell r="N656">
            <v>1139.75</v>
          </cell>
          <cell r="O656">
            <v>251.32</v>
          </cell>
          <cell r="P656">
            <v>207.82</v>
          </cell>
          <cell r="R656">
            <v>1743.05</v>
          </cell>
          <cell r="S656">
            <v>43.07</v>
          </cell>
          <cell r="T656">
            <v>29202.39</v>
          </cell>
        </row>
        <row r="657">
          <cell r="F657" t="str">
            <v>MOL_EB</v>
          </cell>
          <cell r="G657">
            <v>700.21</v>
          </cell>
          <cell r="H657">
            <v>95.25</v>
          </cell>
          <cell r="I657">
            <v>63.01</v>
          </cell>
          <cell r="J657">
            <v>24.25</v>
          </cell>
          <cell r="K657">
            <v>882.72</v>
          </cell>
          <cell r="L657">
            <v>1594.37</v>
          </cell>
          <cell r="M657">
            <v>0</v>
          </cell>
          <cell r="N657">
            <v>496.49</v>
          </cell>
          <cell r="O657">
            <v>227.57</v>
          </cell>
          <cell r="P657">
            <v>195.44</v>
          </cell>
          <cell r="R657">
            <v>1281.72</v>
          </cell>
          <cell r="S657">
            <v>24.56</v>
          </cell>
          <cell r="T657">
            <v>14773.79</v>
          </cell>
        </row>
        <row r="658">
          <cell r="F658" t="str">
            <v>MOL_ONFIN</v>
          </cell>
          <cell r="G658">
            <v>2577.14</v>
          </cell>
          <cell r="H658">
            <v>1682.86</v>
          </cell>
          <cell r="I658">
            <v>984.53</v>
          </cell>
          <cell r="J658">
            <v>1338.22</v>
          </cell>
          <cell r="K658">
            <v>6582.75</v>
          </cell>
          <cell r="L658">
            <v>0.55000000000000004</v>
          </cell>
          <cell r="O658">
            <v>49.04</v>
          </cell>
          <cell r="P658">
            <v>11.59</v>
          </cell>
          <cell r="T658">
            <v>102.93</v>
          </cell>
        </row>
        <row r="659">
          <cell r="F659" t="str">
            <v>OF_GR</v>
          </cell>
          <cell r="G659">
            <v>23.39</v>
          </cell>
          <cell r="H659">
            <v>2.21</v>
          </cell>
          <cell r="I659">
            <v>15.72</v>
          </cell>
          <cell r="J659">
            <v>1.81</v>
          </cell>
          <cell r="K659">
            <v>37.26</v>
          </cell>
          <cell r="L659">
            <v>0.01</v>
          </cell>
          <cell r="O659">
            <v>-1.1100000000000001</v>
          </cell>
          <cell r="P659">
            <v>-1.01</v>
          </cell>
          <cell r="T659">
            <v>15.82</v>
          </cell>
        </row>
        <row r="660">
          <cell r="F660" t="str">
            <v>OF_GR.CORPORATE</v>
          </cell>
          <cell r="G660">
            <v>23.39</v>
          </cell>
          <cell r="H660">
            <v>5.66</v>
          </cell>
          <cell r="I660">
            <v>0.35</v>
          </cell>
          <cell r="J660">
            <v>0.11</v>
          </cell>
          <cell r="K660">
            <v>37.26</v>
          </cell>
          <cell r="O660">
            <v>0.71</v>
          </cell>
          <cell r="P660">
            <v>0.66</v>
          </cell>
          <cell r="T660">
            <v>1.85</v>
          </cell>
        </row>
        <row r="661">
          <cell r="F661" t="str">
            <v>OF_NETTI</v>
          </cell>
          <cell r="G661">
            <v>27.17</v>
          </cell>
          <cell r="H661">
            <v>5.66</v>
          </cell>
          <cell r="I661">
            <v>6.4</v>
          </cell>
          <cell r="J661">
            <v>1.81</v>
          </cell>
          <cell r="K661">
            <v>41.04</v>
          </cell>
          <cell r="L661">
            <v>0.45</v>
          </cell>
          <cell r="O661">
            <v>50.82</v>
          </cell>
          <cell r="P661">
            <v>13.26</v>
          </cell>
          <cell r="T661">
            <v>88.74</v>
          </cell>
        </row>
        <row r="662">
          <cell r="F662" t="str">
            <v>OF_NETTI_EB</v>
          </cell>
          <cell r="G662">
            <v>27.17</v>
          </cell>
          <cell r="H662">
            <v>5.66</v>
          </cell>
          <cell r="I662">
            <v>6.4</v>
          </cell>
          <cell r="J662">
            <v>1.81</v>
          </cell>
          <cell r="K662">
            <v>41.04</v>
          </cell>
          <cell r="L662">
            <v>0.55000000000000004</v>
          </cell>
          <cell r="O662">
            <v>49.04</v>
          </cell>
          <cell r="P662">
            <v>11.59</v>
          </cell>
          <cell r="T662">
            <v>102.93</v>
          </cell>
        </row>
        <row r="663">
          <cell r="F663" t="str">
            <v>OF_TOT</v>
          </cell>
          <cell r="G663">
            <v>27.77</v>
          </cell>
          <cell r="H663">
            <v>5.66</v>
          </cell>
          <cell r="I663">
            <v>6.4</v>
          </cell>
          <cell r="J663">
            <v>0.06</v>
          </cell>
          <cell r="K663">
            <v>41.64</v>
          </cell>
          <cell r="L663">
            <v>0.09</v>
          </cell>
          <cell r="O663">
            <v>0.04</v>
          </cell>
          <cell r="T663">
            <v>0.22</v>
          </cell>
        </row>
        <row r="664">
          <cell r="F664" t="str">
            <v>OF_TZ</v>
          </cell>
          <cell r="G664">
            <v>4.38</v>
          </cell>
          <cell r="H664">
            <v>20.71</v>
          </cell>
          <cell r="I664">
            <v>20.25</v>
          </cell>
          <cell r="J664">
            <v>0.38</v>
          </cell>
          <cell r="K664">
            <v>4.38</v>
          </cell>
          <cell r="L664">
            <v>0.55000000000000004</v>
          </cell>
          <cell r="O664">
            <v>49.04</v>
          </cell>
          <cell r="P664">
            <v>11.59</v>
          </cell>
          <cell r="T664">
            <v>102.93</v>
          </cell>
        </row>
        <row r="665">
          <cell r="F665" t="str">
            <v>OFNETTI_EB</v>
          </cell>
          <cell r="G665">
            <v>27.17</v>
          </cell>
          <cell r="H665">
            <v>5.66</v>
          </cell>
          <cell r="I665">
            <v>6.4</v>
          </cell>
          <cell r="J665">
            <v>1.81</v>
          </cell>
          <cell r="K665">
            <v>41.04</v>
          </cell>
          <cell r="L665">
            <v>62.3</v>
          </cell>
          <cell r="N665">
            <v>4.25</v>
          </cell>
          <cell r="O665">
            <v>30.6</v>
          </cell>
          <cell r="P665">
            <v>7.29</v>
          </cell>
          <cell r="Q665">
            <v>182.8</v>
          </cell>
          <cell r="R665">
            <v>17.399999999999999</v>
          </cell>
          <cell r="S665">
            <v>0.55000000000000004</v>
          </cell>
          <cell r="T665">
            <v>1836.32</v>
          </cell>
        </row>
        <row r="666">
          <cell r="F666" t="str">
            <v>OFTOT_EB</v>
          </cell>
          <cell r="G666">
            <v>27.77</v>
          </cell>
          <cell r="H666">
            <v>5.66</v>
          </cell>
          <cell r="I666">
            <v>6.4</v>
          </cell>
          <cell r="J666">
            <v>1.81</v>
          </cell>
          <cell r="K666">
            <v>41.64</v>
          </cell>
          <cell r="L666">
            <v>57.33</v>
          </cell>
          <cell r="M666">
            <v>0</v>
          </cell>
          <cell r="N666">
            <v>26.69</v>
          </cell>
          <cell r="O666">
            <v>49.04</v>
          </cell>
          <cell r="P666">
            <v>11.59</v>
          </cell>
          <cell r="Q666">
            <v>98.03</v>
          </cell>
          <cell r="S666">
            <v>3.82</v>
          </cell>
          <cell r="T666">
            <v>575.51</v>
          </cell>
        </row>
        <row r="667">
          <cell r="F667" t="str">
            <v>ON_STR</v>
          </cell>
          <cell r="G667">
            <v>0.28999999999999998</v>
          </cell>
          <cell r="H667">
            <v>0.12</v>
          </cell>
          <cell r="I667">
            <v>1.25</v>
          </cell>
          <cell r="J667">
            <v>0.5</v>
          </cell>
          <cell r="K667">
            <v>1.87</v>
          </cell>
          <cell r="L667">
            <v>1756.69</v>
          </cell>
          <cell r="M667">
            <v>0</v>
          </cell>
          <cell r="N667">
            <v>518.26</v>
          </cell>
          <cell r="O667">
            <v>227.57</v>
          </cell>
          <cell r="P667">
            <v>239</v>
          </cell>
          <cell r="R667">
            <v>1281.72</v>
          </cell>
          <cell r="S667">
            <v>24.56</v>
          </cell>
          <cell r="T667">
            <v>15933.46</v>
          </cell>
        </row>
        <row r="668">
          <cell r="F668" t="str">
            <v>ON_STR.01</v>
          </cell>
          <cell r="G668">
            <v>0.01</v>
          </cell>
          <cell r="H668">
            <v>0.12</v>
          </cell>
          <cell r="I668">
            <v>1.25</v>
          </cell>
          <cell r="J668">
            <v>37.020000000000003</v>
          </cell>
          <cell r="K668">
            <v>1.87</v>
          </cell>
          <cell r="L668">
            <v>5.96</v>
          </cell>
          <cell r="M668">
            <v>4.08</v>
          </cell>
          <cell r="N668">
            <v>2.13</v>
          </cell>
          <cell r="O668">
            <v>1.27</v>
          </cell>
          <cell r="P668">
            <v>0.06</v>
          </cell>
          <cell r="T668">
            <v>50.53</v>
          </cell>
        </row>
        <row r="669">
          <cell r="F669" t="str">
            <v>ON_STR_TOT</v>
          </cell>
          <cell r="H669">
            <v>0.12</v>
          </cell>
          <cell r="I669">
            <v>1.25</v>
          </cell>
          <cell r="J669">
            <v>932.01</v>
          </cell>
          <cell r="K669">
            <v>1.87</v>
          </cell>
          <cell r="L669">
            <v>162.32</v>
          </cell>
          <cell r="M669">
            <v>0</v>
          </cell>
          <cell r="N669">
            <v>21.77</v>
          </cell>
          <cell r="P669">
            <v>43.56</v>
          </cell>
          <cell r="T669">
            <v>1159.6600000000001</v>
          </cell>
        </row>
        <row r="670">
          <cell r="F670" t="str">
            <v>ONRIP_FPE</v>
          </cell>
          <cell r="G670">
            <v>270.98</v>
          </cell>
          <cell r="H670">
            <v>-0.41</v>
          </cell>
          <cell r="I670">
            <v>0</v>
          </cell>
          <cell r="J670">
            <v>-5.32</v>
          </cell>
          <cell r="K670">
            <v>354.45</v>
          </cell>
          <cell r="L670">
            <v>-54.77</v>
          </cell>
          <cell r="M670">
            <v>-84.45</v>
          </cell>
          <cell r="N670">
            <v>-0.41</v>
          </cell>
          <cell r="T670">
            <v>-145.36000000000001</v>
          </cell>
        </row>
        <row r="671">
          <cell r="F671" t="str">
            <v>ONRIP_FPE.ALTRE</v>
          </cell>
          <cell r="G671">
            <v>-4.54</v>
          </cell>
          <cell r="H671">
            <v>0.41</v>
          </cell>
          <cell r="I671">
            <v>-51.82</v>
          </cell>
          <cell r="J671">
            <v>716.08</v>
          </cell>
          <cell r="K671">
            <v>-56.36</v>
          </cell>
          <cell r="L671">
            <v>170.98</v>
          </cell>
          <cell r="M671">
            <v>84.45</v>
          </cell>
          <cell r="N671">
            <v>4.8099999999999996</v>
          </cell>
          <cell r="P671">
            <v>32.729999999999997</v>
          </cell>
          <cell r="T671">
            <v>1009.46</v>
          </cell>
        </row>
        <row r="672">
          <cell r="F672" t="str">
            <v>ONRIP_FPE.AMMO</v>
          </cell>
          <cell r="G672">
            <v>3.82</v>
          </cell>
          <cell r="H672">
            <v>0.8</v>
          </cell>
          <cell r="J672">
            <v>0.38</v>
          </cell>
          <cell r="K672">
            <v>5</v>
          </cell>
          <cell r="L672">
            <v>162.32</v>
          </cell>
          <cell r="M672">
            <v>0</v>
          </cell>
          <cell r="N672">
            <v>21.77</v>
          </cell>
          <cell r="P672">
            <v>43.56</v>
          </cell>
          <cell r="T672">
            <v>1159.6600000000001</v>
          </cell>
        </row>
        <row r="673">
          <cell r="F673" t="str">
            <v>ONRIP_FPE.APE</v>
          </cell>
          <cell r="G673">
            <v>279.33999999999997</v>
          </cell>
          <cell r="H673">
            <v>57.58</v>
          </cell>
          <cell r="I673">
            <v>51.82</v>
          </cell>
          <cell r="J673">
            <v>221.25</v>
          </cell>
          <cell r="K673">
            <v>415.81</v>
          </cell>
          <cell r="L673">
            <v>46.11</v>
          </cell>
          <cell r="N673">
            <v>17.37</v>
          </cell>
          <cell r="P673">
            <v>10.83</v>
          </cell>
          <cell r="T673">
            <v>295.56</v>
          </cell>
        </row>
        <row r="674">
          <cell r="F674" t="str">
            <v>ONRIP_FPE.CHI</v>
          </cell>
          <cell r="G674">
            <v>270.98</v>
          </cell>
          <cell r="H674">
            <v>56.78</v>
          </cell>
          <cell r="I674">
            <v>0</v>
          </cell>
          <cell r="J674">
            <v>932.01</v>
          </cell>
          <cell r="K674">
            <v>354.45</v>
          </cell>
          <cell r="L674">
            <v>162.32</v>
          </cell>
          <cell r="M674">
            <v>0</v>
          </cell>
          <cell r="N674">
            <v>21.77</v>
          </cell>
          <cell r="P674">
            <v>43.56</v>
          </cell>
          <cell r="T674">
            <v>1159.6600000000001</v>
          </cell>
        </row>
        <row r="675">
          <cell r="F675" t="str">
            <v>ONRIP_FPE.STO</v>
          </cell>
          <cell r="G675">
            <v>270.98</v>
          </cell>
          <cell r="H675">
            <v>56.78</v>
          </cell>
          <cell r="I675">
            <v>0</v>
          </cell>
          <cell r="J675">
            <v>1495.41</v>
          </cell>
          <cell r="K675">
            <v>0.5</v>
          </cell>
          <cell r="L675">
            <v>156.41</v>
          </cell>
          <cell r="N675">
            <v>74.48</v>
          </cell>
          <cell r="T675">
            <v>1726.8</v>
          </cell>
        </row>
        <row r="676">
          <cell r="F676" t="str">
            <v>ONSTR_EB</v>
          </cell>
          <cell r="H676">
            <v>7.37</v>
          </cell>
          <cell r="I676">
            <v>1.25</v>
          </cell>
          <cell r="J676">
            <v>1407.9</v>
          </cell>
          <cell r="K676">
            <v>0.25</v>
          </cell>
          <cell r="L676">
            <v>135.31</v>
          </cell>
          <cell r="M676">
            <v>178.7</v>
          </cell>
          <cell r="N676">
            <v>66.69</v>
          </cell>
          <cell r="T676">
            <v>1788.85</v>
          </cell>
        </row>
        <row r="677">
          <cell r="F677" t="str">
            <v>OS_NETTI</v>
          </cell>
          <cell r="H677">
            <v>0.12</v>
          </cell>
          <cell r="I677">
            <v>1.25</v>
          </cell>
          <cell r="J677">
            <v>1495.41</v>
          </cell>
          <cell r="K677">
            <v>0.5</v>
          </cell>
          <cell r="L677">
            <v>156.41</v>
          </cell>
          <cell r="N677">
            <v>74.48</v>
          </cell>
          <cell r="T677">
            <v>1726.8</v>
          </cell>
        </row>
        <row r="678">
          <cell r="F678" t="str">
            <v>OSNETTI_EB</v>
          </cell>
          <cell r="H678">
            <v>7.37</v>
          </cell>
          <cell r="I678">
            <v>1.25</v>
          </cell>
          <cell r="J678">
            <v>87.51</v>
          </cell>
          <cell r="K678">
            <v>0.25</v>
          </cell>
          <cell r="L678">
            <v>21.1</v>
          </cell>
          <cell r="M678">
            <v>-178.7</v>
          </cell>
          <cell r="N678">
            <v>7.79</v>
          </cell>
          <cell r="T678">
            <v>-62.05</v>
          </cell>
        </row>
        <row r="679">
          <cell r="F679" t="str">
            <v>PART_GR</v>
          </cell>
          <cell r="G679">
            <v>1493.21</v>
          </cell>
          <cell r="H679">
            <v>55.11</v>
          </cell>
          <cell r="J679">
            <v>0.57999999999999996</v>
          </cell>
          <cell r="K679">
            <v>1548.9</v>
          </cell>
          <cell r="L679">
            <v>156.41</v>
          </cell>
          <cell r="N679">
            <v>74.48</v>
          </cell>
          <cell r="T679">
            <v>1726.8</v>
          </cell>
        </row>
        <row r="680">
          <cell r="F680" t="str">
            <v>PART_GR.AM</v>
          </cell>
          <cell r="G680">
            <v>-463.71</v>
          </cell>
          <cell r="I680">
            <v>-1.36</v>
          </cell>
          <cell r="J680">
            <v>464.22</v>
          </cell>
          <cell r="K680">
            <v>-465.07</v>
          </cell>
          <cell r="L680">
            <v>108.8</v>
          </cell>
          <cell r="M680">
            <v>23.93</v>
          </cell>
          <cell r="N680">
            <v>36.33</v>
          </cell>
          <cell r="O680">
            <v>1.1100000000000001</v>
          </cell>
          <cell r="P680">
            <v>21.75</v>
          </cell>
          <cell r="R680">
            <v>18.600000000000001</v>
          </cell>
          <cell r="T680">
            <v>674.82</v>
          </cell>
        </row>
        <row r="681">
          <cell r="F681" t="str">
            <v>PART_GR.AM.CESI</v>
          </cell>
          <cell r="G681">
            <v>0.01</v>
          </cell>
          <cell r="I681">
            <v>-1.36</v>
          </cell>
          <cell r="J681">
            <v>37.020000000000003</v>
          </cell>
          <cell r="K681">
            <v>-1.36</v>
          </cell>
          <cell r="L681">
            <v>5.96</v>
          </cell>
          <cell r="M681">
            <v>4.08</v>
          </cell>
          <cell r="N681">
            <v>2.13</v>
          </cell>
          <cell r="O681">
            <v>1.27</v>
          </cell>
          <cell r="P681">
            <v>0.06</v>
          </cell>
          <cell r="T681">
            <v>50.53</v>
          </cell>
        </row>
        <row r="682">
          <cell r="F682" t="str">
            <v>PART_GR.APE</v>
          </cell>
          <cell r="G682">
            <v>1870.81</v>
          </cell>
          <cell r="H682">
            <v>62.34</v>
          </cell>
          <cell r="I682">
            <v>1.36</v>
          </cell>
          <cell r="J682">
            <v>37.020000000000003</v>
          </cell>
          <cell r="K682">
            <v>1935.09</v>
          </cell>
          <cell r="L682">
            <v>5.96</v>
          </cell>
          <cell r="M682">
            <v>4.08</v>
          </cell>
          <cell r="N682">
            <v>2.13</v>
          </cell>
          <cell r="O682">
            <v>1.27</v>
          </cell>
          <cell r="P682">
            <v>0.06</v>
          </cell>
          <cell r="T682">
            <v>50.53</v>
          </cell>
        </row>
        <row r="683">
          <cell r="F683" t="str">
            <v>PART_GR.APE.CESI</v>
          </cell>
          <cell r="G683">
            <v>0.01</v>
          </cell>
          <cell r="I683">
            <v>1.36</v>
          </cell>
          <cell r="J683">
            <v>37.020000000000003</v>
          </cell>
          <cell r="K683">
            <v>1.94</v>
          </cell>
          <cell r="L683">
            <v>5.96</v>
          </cell>
          <cell r="M683">
            <v>4.08</v>
          </cell>
          <cell r="N683">
            <v>2.13</v>
          </cell>
          <cell r="O683">
            <v>1.27</v>
          </cell>
          <cell r="P683">
            <v>0.06</v>
          </cell>
          <cell r="T683">
            <v>50.53</v>
          </cell>
        </row>
        <row r="684">
          <cell r="F684" t="str">
            <v>PART_GR.APE.EN_FTL</v>
          </cell>
          <cell r="G684">
            <v>0.21</v>
          </cell>
          <cell r="I684">
            <v>6.61</v>
          </cell>
          <cell r="J684">
            <v>213.21</v>
          </cell>
          <cell r="K684">
            <v>0.21</v>
          </cell>
          <cell r="L684">
            <v>13.65</v>
          </cell>
          <cell r="M684">
            <v>17.170000000000002</v>
          </cell>
          <cell r="N684">
            <v>5.79</v>
          </cell>
          <cell r="O684">
            <v>0.84</v>
          </cell>
          <cell r="P684">
            <v>0.44</v>
          </cell>
          <cell r="R684">
            <v>36.130000000000003</v>
          </cell>
          <cell r="T684">
            <v>294.14</v>
          </cell>
        </row>
        <row r="685">
          <cell r="F685" t="str">
            <v>PART_GR.APE.SFERA</v>
          </cell>
          <cell r="G685">
            <v>0.6</v>
          </cell>
          <cell r="H685">
            <v>0.3</v>
          </cell>
          <cell r="I685">
            <v>0.05</v>
          </cell>
          <cell r="J685">
            <v>12.77</v>
          </cell>
          <cell r="K685">
            <v>0.28000000000000003</v>
          </cell>
          <cell r="L685">
            <v>4.63</v>
          </cell>
          <cell r="M685">
            <v>2.8</v>
          </cell>
          <cell r="N685">
            <v>2.0299999999999998</v>
          </cell>
          <cell r="T685">
            <v>22.56</v>
          </cell>
        </row>
        <row r="686">
          <cell r="F686" t="str">
            <v>PART_GR.CHI</v>
          </cell>
          <cell r="G686">
            <v>1493.21</v>
          </cell>
          <cell r="H686">
            <v>55.11</v>
          </cell>
          <cell r="J686">
            <v>0.57999999999999996</v>
          </cell>
          <cell r="K686">
            <v>1548.9</v>
          </cell>
          <cell r="L686">
            <v>-0.69</v>
          </cell>
          <cell r="M686">
            <v>0.16</v>
          </cell>
          <cell r="N686">
            <v>-0.5</v>
          </cell>
          <cell r="O686">
            <v>-1.1299999999999999</v>
          </cell>
          <cell r="T686">
            <v>-2.16</v>
          </cell>
        </row>
        <row r="687">
          <cell r="F687" t="str">
            <v>PART_GR.CHI.CESI</v>
          </cell>
          <cell r="G687">
            <v>0.02</v>
          </cell>
          <cell r="I687">
            <v>6.56</v>
          </cell>
          <cell r="J687">
            <v>0.57999999999999996</v>
          </cell>
          <cell r="K687">
            <v>0.57999999999999996</v>
          </cell>
          <cell r="L687">
            <v>9.7100000000000009</v>
          </cell>
          <cell r="M687">
            <v>14.21</v>
          </cell>
          <cell r="N687">
            <v>4.26</v>
          </cell>
          <cell r="O687">
            <v>1.97</v>
          </cell>
          <cell r="P687">
            <v>0.44</v>
          </cell>
          <cell r="R687">
            <v>36.130000000000003</v>
          </cell>
          <cell r="T687">
            <v>273.74</v>
          </cell>
        </row>
        <row r="688">
          <cell r="F688" t="str">
            <v>PART_GR.CHI.EGREEN</v>
          </cell>
          <cell r="G688">
            <v>0.02</v>
          </cell>
          <cell r="H688">
            <v>54.81</v>
          </cell>
          <cell r="I688">
            <v>6.61</v>
          </cell>
          <cell r="J688">
            <v>213.21</v>
          </cell>
          <cell r="K688">
            <v>0.28000000000000003</v>
          </cell>
          <cell r="L688">
            <v>13.65</v>
          </cell>
          <cell r="M688">
            <v>17.170000000000002</v>
          </cell>
          <cell r="N688">
            <v>5.79</v>
          </cell>
          <cell r="O688">
            <v>0.84</v>
          </cell>
          <cell r="P688">
            <v>0.44</v>
          </cell>
          <cell r="R688">
            <v>36.130000000000003</v>
          </cell>
          <cell r="T688">
            <v>294.14</v>
          </cell>
        </row>
        <row r="689">
          <cell r="F689" t="str">
            <v>PART_GR.CHI.EN_FTL</v>
          </cell>
          <cell r="G689">
            <v>0.21</v>
          </cell>
          <cell r="I689">
            <v>78.930000000000007</v>
          </cell>
          <cell r="K689">
            <v>0.21</v>
          </cell>
          <cell r="L689">
            <v>0.23</v>
          </cell>
          <cell r="M689">
            <v>-18.97</v>
          </cell>
          <cell r="N689">
            <v>1.1299999999999999</v>
          </cell>
          <cell r="S689">
            <v>6.63</v>
          </cell>
          <cell r="T689">
            <v>-36.35</v>
          </cell>
        </row>
        <row r="690">
          <cell r="F690" t="str">
            <v>PART_GR.CHI.IPEF_II</v>
          </cell>
          <cell r="G690">
            <v>85.18</v>
          </cell>
          <cell r="I690">
            <v>0.17</v>
          </cell>
          <cell r="K690">
            <v>85.18</v>
          </cell>
          <cell r="L690">
            <v>4.55</v>
          </cell>
          <cell r="M690">
            <v>5.22</v>
          </cell>
          <cell r="N690">
            <v>2.56</v>
          </cell>
          <cell r="S690">
            <v>10.28</v>
          </cell>
          <cell r="T690">
            <v>23.13</v>
          </cell>
        </row>
        <row r="691">
          <cell r="F691" t="str">
            <v>PART_GR.CHI.SFERA</v>
          </cell>
          <cell r="G691">
            <v>1.53</v>
          </cell>
          <cell r="H691">
            <v>0.3</v>
          </cell>
          <cell r="I691">
            <v>-158.68</v>
          </cell>
          <cell r="K691">
            <v>1.83</v>
          </cell>
          <cell r="L691">
            <v>-34.17</v>
          </cell>
          <cell r="M691">
            <v>-31.15</v>
          </cell>
          <cell r="N691">
            <v>14.83</v>
          </cell>
          <cell r="T691">
            <v>-177.66</v>
          </cell>
        </row>
        <row r="692">
          <cell r="F692" t="str">
            <v>PART_GR.INCR_CR</v>
          </cell>
          <cell r="G692">
            <v>86.11</v>
          </cell>
          <cell r="I692">
            <v>0.86</v>
          </cell>
          <cell r="K692">
            <v>86.11</v>
          </cell>
          <cell r="S692">
            <v>11.24</v>
          </cell>
          <cell r="T692">
            <v>12.13</v>
          </cell>
        </row>
        <row r="693">
          <cell r="F693" t="str">
            <v>PART_GR.RIV</v>
          </cell>
          <cell r="H693">
            <v>0.02</v>
          </cell>
          <cell r="K693">
            <v>0.02</v>
          </cell>
          <cell r="L693">
            <v>-38.729999999999997</v>
          </cell>
          <cell r="M693">
            <v>-0.96</v>
          </cell>
          <cell r="N693">
            <v>-11.75</v>
          </cell>
          <cell r="T693">
            <v>-51.44</v>
          </cell>
        </row>
        <row r="694">
          <cell r="F694" t="str">
            <v>PART_GR.STO</v>
          </cell>
          <cell r="G694">
            <v>1493.21</v>
          </cell>
          <cell r="H694">
            <v>55.11</v>
          </cell>
          <cell r="I694">
            <v>-5.75</v>
          </cell>
          <cell r="J694">
            <v>0.57999999999999996</v>
          </cell>
          <cell r="K694">
            <v>0.01</v>
          </cell>
          <cell r="L694">
            <v>0.84</v>
          </cell>
          <cell r="M694">
            <v>0.06</v>
          </cell>
          <cell r="N694">
            <v>7.0000000000000007E-2</v>
          </cell>
          <cell r="S694">
            <v>0.55000000000000004</v>
          </cell>
          <cell r="T694">
            <v>-4.22</v>
          </cell>
        </row>
        <row r="695">
          <cell r="F695" t="str">
            <v>PART_GR.SVA</v>
          </cell>
          <cell r="H695">
            <v>7.25</v>
          </cell>
          <cell r="I695">
            <v>15.34</v>
          </cell>
          <cell r="K695">
            <v>7.25</v>
          </cell>
          <cell r="L695">
            <v>0.09</v>
          </cell>
          <cell r="S695">
            <v>3.82</v>
          </cell>
          <cell r="T695">
            <v>19.25</v>
          </cell>
        </row>
        <row r="696">
          <cell r="F696" t="str">
            <v>PART_GR.SVA.EGREEN</v>
          </cell>
          <cell r="H696">
            <v>7.25</v>
          </cell>
          <cell r="I696">
            <v>148.69999999999999</v>
          </cell>
          <cell r="K696">
            <v>7.25</v>
          </cell>
          <cell r="L696">
            <v>-18.54</v>
          </cell>
          <cell r="M696">
            <v>20.45</v>
          </cell>
          <cell r="N696">
            <v>-16.09</v>
          </cell>
          <cell r="S696">
            <v>0.57999999999999996</v>
          </cell>
          <cell r="T696">
            <v>132.35</v>
          </cell>
        </row>
        <row r="697">
          <cell r="F697" t="str">
            <v>PART_TOT</v>
          </cell>
          <cell r="G697">
            <v>1493.21</v>
          </cell>
          <cell r="H697">
            <v>55.14</v>
          </cell>
          <cell r="I697">
            <v>-29.44</v>
          </cell>
          <cell r="J697">
            <v>-189.28</v>
          </cell>
          <cell r="K697">
            <v>18.39</v>
          </cell>
          <cell r="L697">
            <v>-155.84</v>
          </cell>
          <cell r="N697">
            <v>128.22999999999999</v>
          </cell>
          <cell r="O697">
            <v>43.04</v>
          </cell>
          <cell r="Q697">
            <v>-49.53</v>
          </cell>
          <cell r="T697">
            <v>-238.67</v>
          </cell>
        </row>
        <row r="698">
          <cell r="F698" t="str">
            <v>PART_TZ</v>
          </cell>
          <cell r="G698">
            <v>-5.8</v>
          </cell>
          <cell r="H698">
            <v>0.03</v>
          </cell>
          <cell r="I698">
            <v>129.13999999999999</v>
          </cell>
          <cell r="J698">
            <v>283.47000000000003</v>
          </cell>
          <cell r="K698">
            <v>0.03</v>
          </cell>
          <cell r="L698">
            <v>-121.67</v>
          </cell>
          <cell r="M698">
            <v>104.74</v>
          </cell>
          <cell r="N698">
            <v>113.4</v>
          </cell>
          <cell r="O698">
            <v>44</v>
          </cell>
          <cell r="T698">
            <v>534.58000000000004</v>
          </cell>
        </row>
        <row r="699">
          <cell r="F699" t="str">
            <v>PART_TZ.APE</v>
          </cell>
          <cell r="G699">
            <v>-5.8</v>
          </cell>
          <cell r="H699">
            <v>0.03</v>
          </cell>
          <cell r="I699">
            <v>129.13999999999999</v>
          </cell>
          <cell r="J699">
            <v>283.47000000000003</v>
          </cell>
          <cell r="K699">
            <v>0.03</v>
          </cell>
          <cell r="L699">
            <v>-121.67</v>
          </cell>
          <cell r="M699">
            <v>104.74</v>
          </cell>
          <cell r="N699">
            <v>113.4</v>
          </cell>
          <cell r="O699">
            <v>44</v>
          </cell>
          <cell r="T699">
            <v>534.58000000000004</v>
          </cell>
        </row>
        <row r="700">
          <cell r="F700" t="str">
            <v>PART_TZ.CHI</v>
          </cell>
          <cell r="G700">
            <v>-4.24</v>
          </cell>
          <cell r="H700">
            <v>0.03</v>
          </cell>
          <cell r="I700">
            <v>-29.44</v>
          </cell>
          <cell r="J700">
            <v>-189.28</v>
          </cell>
          <cell r="K700">
            <v>18.39</v>
          </cell>
          <cell r="L700">
            <v>-155.84</v>
          </cell>
          <cell r="N700">
            <v>128.22999999999999</v>
          </cell>
          <cell r="O700">
            <v>43.04</v>
          </cell>
          <cell r="Q700">
            <v>-49.53</v>
          </cell>
          <cell r="T700">
            <v>-238.67</v>
          </cell>
        </row>
        <row r="701">
          <cell r="F701" t="str">
            <v>PART_TZ.STO</v>
          </cell>
          <cell r="G701">
            <v>-4.24</v>
          </cell>
          <cell r="H701">
            <v>0.03</v>
          </cell>
          <cell r="I701">
            <v>-29.44</v>
          </cell>
          <cell r="J701">
            <v>-189.28</v>
          </cell>
          <cell r="K701">
            <v>18.39</v>
          </cell>
          <cell r="L701">
            <v>-155.84</v>
          </cell>
          <cell r="N701">
            <v>128.22999999999999</v>
          </cell>
          <cell r="O701">
            <v>43.04</v>
          </cell>
          <cell r="Q701">
            <v>43.76</v>
          </cell>
          <cell r="T701">
            <v>-145.38</v>
          </cell>
        </row>
        <row r="702">
          <cell r="F702" t="str">
            <v>PAS_COR</v>
          </cell>
          <cell r="G702">
            <v>1593.82</v>
          </cell>
          <cell r="H702">
            <v>215.13</v>
          </cell>
          <cell r="J702">
            <v>67.8</v>
          </cell>
          <cell r="K702">
            <v>1876.75</v>
          </cell>
          <cell r="Q702">
            <v>-93.29</v>
          </cell>
          <cell r="T702">
            <v>-93.29</v>
          </cell>
        </row>
        <row r="703">
          <cell r="F703" t="str">
            <v>PAS_DIV_TOT</v>
          </cell>
          <cell r="G703">
            <v>834.98</v>
          </cell>
          <cell r="H703">
            <v>122.67</v>
          </cell>
          <cell r="I703">
            <v>-158.58000000000001</v>
          </cell>
          <cell r="J703">
            <v>32.729999999999997</v>
          </cell>
          <cell r="K703">
            <v>990.38</v>
          </cell>
          <cell r="L703">
            <v>-34.17</v>
          </cell>
          <cell r="M703">
            <v>-104.74</v>
          </cell>
          <cell r="N703">
            <v>14.83</v>
          </cell>
          <cell r="O703">
            <v>-0.96</v>
          </cell>
          <cell r="Q703">
            <v>-49.53</v>
          </cell>
          <cell r="T703">
            <v>-773.25</v>
          </cell>
        </row>
        <row r="704">
          <cell r="F704" t="str">
            <v>PAS_DIV_TOT.APE</v>
          </cell>
          <cell r="G704">
            <v>615.19000000000005</v>
          </cell>
          <cell r="H704">
            <v>141.21</v>
          </cell>
          <cell r="I704">
            <v>129.63</v>
          </cell>
          <cell r="J704">
            <v>48.81</v>
          </cell>
          <cell r="K704">
            <v>934.84</v>
          </cell>
          <cell r="L704">
            <v>-34.17</v>
          </cell>
          <cell r="M704">
            <v>-104.74</v>
          </cell>
          <cell r="N704">
            <v>14.83</v>
          </cell>
          <cell r="O704">
            <v>-0.96</v>
          </cell>
          <cell r="Q704">
            <v>43.76</v>
          </cell>
          <cell r="T704">
            <v>-679.96</v>
          </cell>
        </row>
        <row r="705">
          <cell r="F705" t="str">
            <v>PAS_DIV_TOT.CHI</v>
          </cell>
          <cell r="G705">
            <v>834.98</v>
          </cell>
          <cell r="H705">
            <v>122.67</v>
          </cell>
          <cell r="J705">
            <v>32.729999999999997</v>
          </cell>
          <cell r="K705">
            <v>990.38</v>
          </cell>
          <cell r="Q705">
            <v>-93.29</v>
          </cell>
          <cell r="T705">
            <v>-93.29</v>
          </cell>
        </row>
        <row r="706">
          <cell r="F706" t="str">
            <v>PAS_DIV_TOT.MOV</v>
          </cell>
          <cell r="G706">
            <v>219.79</v>
          </cell>
          <cell r="H706">
            <v>-18.54</v>
          </cell>
          <cell r="I706">
            <v>-29.44</v>
          </cell>
          <cell r="J706">
            <v>-189.28</v>
          </cell>
          <cell r="K706">
            <v>18.39</v>
          </cell>
          <cell r="L706">
            <v>-155.84</v>
          </cell>
          <cell r="N706">
            <v>128.22999999999999</v>
          </cell>
          <cell r="O706">
            <v>43.04</v>
          </cell>
          <cell r="Q706">
            <v>-49.53</v>
          </cell>
          <cell r="T706">
            <v>-238.67</v>
          </cell>
        </row>
        <row r="707">
          <cell r="F707" t="str">
            <v>PAS_DIV_TOT.STO</v>
          </cell>
          <cell r="G707">
            <v>834.98</v>
          </cell>
          <cell r="H707">
            <v>122.67</v>
          </cell>
          <cell r="I707">
            <v>0.87</v>
          </cell>
          <cell r="J707">
            <v>32.729999999999997</v>
          </cell>
          <cell r="K707">
            <v>-0.01</v>
          </cell>
          <cell r="O707">
            <v>5.98</v>
          </cell>
          <cell r="P707">
            <v>29.26</v>
          </cell>
          <cell r="R707">
            <v>190.14</v>
          </cell>
          <cell r="S707">
            <v>11.24</v>
          </cell>
          <cell r="T707">
            <v>254.39</v>
          </cell>
        </row>
        <row r="708">
          <cell r="F708" t="str">
            <v>PASCOR_EB</v>
          </cell>
          <cell r="G708">
            <v>1593.82</v>
          </cell>
          <cell r="H708">
            <v>215.13</v>
          </cell>
          <cell r="I708">
            <v>-0.03</v>
          </cell>
          <cell r="J708">
            <v>67.8</v>
          </cell>
          <cell r="K708">
            <v>-0.03</v>
          </cell>
          <cell r="O708">
            <v>5.93</v>
          </cell>
          <cell r="T708">
            <v>4.5199999999999996</v>
          </cell>
        </row>
        <row r="709">
          <cell r="F709" t="str">
            <v>PASDIVTOT_EB</v>
          </cell>
          <cell r="G709">
            <v>834.98</v>
          </cell>
          <cell r="H709">
            <v>122.67</v>
          </cell>
          <cell r="I709">
            <v>0.87</v>
          </cell>
          <cell r="J709">
            <v>32.729999999999997</v>
          </cell>
          <cell r="K709">
            <v>-0.01</v>
          </cell>
          <cell r="O709">
            <v>5.98</v>
          </cell>
          <cell r="P709">
            <v>29.26</v>
          </cell>
          <cell r="R709">
            <v>190.14</v>
          </cell>
          <cell r="S709">
            <v>11.24</v>
          </cell>
          <cell r="T709">
            <v>254.39</v>
          </cell>
        </row>
        <row r="710">
          <cell r="F710" t="str">
            <v>PERS</v>
          </cell>
          <cell r="G710">
            <v>9525</v>
          </cell>
          <cell r="H710">
            <v>18.260000000000002</v>
          </cell>
          <cell r="I710">
            <v>0.9</v>
          </cell>
          <cell r="J710">
            <v>991</v>
          </cell>
          <cell r="K710">
            <v>0.02</v>
          </cell>
          <cell r="O710">
            <v>0.05</v>
          </cell>
          <cell r="P710">
            <v>29.26</v>
          </cell>
          <cell r="R710">
            <v>190.14</v>
          </cell>
          <cell r="S710">
            <v>11.24</v>
          </cell>
          <cell r="T710">
            <v>249.87</v>
          </cell>
        </row>
        <row r="711">
          <cell r="F711" t="str">
            <v>PF_GR</v>
          </cell>
          <cell r="G711">
            <v>0.6</v>
          </cell>
          <cell r="H711">
            <v>18.260000000000002</v>
          </cell>
          <cell r="I711">
            <v>0.87</v>
          </cell>
          <cell r="K711">
            <v>0.6</v>
          </cell>
          <cell r="O711">
            <v>5.98</v>
          </cell>
          <cell r="P711">
            <v>29.26</v>
          </cell>
          <cell r="R711">
            <v>190.14</v>
          </cell>
          <cell r="S711">
            <v>11.24</v>
          </cell>
          <cell r="T711">
            <v>254.39</v>
          </cell>
        </row>
        <row r="712">
          <cell r="F712" t="str">
            <v>PF_GR.CORPORATE</v>
          </cell>
          <cell r="G712">
            <v>0.6</v>
          </cell>
          <cell r="I712">
            <v>-29.44</v>
          </cell>
          <cell r="J712">
            <v>1435.42</v>
          </cell>
          <cell r="K712">
            <v>0.6</v>
          </cell>
          <cell r="L712">
            <v>214.87</v>
          </cell>
          <cell r="N712">
            <v>186.95</v>
          </cell>
          <cell r="O712">
            <v>43.04</v>
          </cell>
          <cell r="P712">
            <v>93.29</v>
          </cell>
          <cell r="Q712">
            <v>195.47</v>
          </cell>
          <cell r="T712">
            <v>2153.75</v>
          </cell>
        </row>
        <row r="713">
          <cell r="F713" t="str">
            <v>PF_TOT</v>
          </cell>
          <cell r="G713">
            <v>0.6</v>
          </cell>
          <cell r="H713">
            <v>0.43</v>
          </cell>
          <cell r="I713">
            <v>129.13999999999999</v>
          </cell>
          <cell r="J713">
            <v>1927.69</v>
          </cell>
          <cell r="K713">
            <v>0.6</v>
          </cell>
          <cell r="L713">
            <v>287.77</v>
          </cell>
          <cell r="M713">
            <v>760.01</v>
          </cell>
          <cell r="N713">
            <v>183.87</v>
          </cell>
          <cell r="O713">
            <v>44</v>
          </cell>
          <cell r="T713">
            <v>3313.98</v>
          </cell>
        </row>
        <row r="714">
          <cell r="F714" t="str">
            <v>PFTOT_EB</v>
          </cell>
          <cell r="G714">
            <v>0.6</v>
          </cell>
          <cell r="H714">
            <v>0.43</v>
          </cell>
          <cell r="I714">
            <v>129.13999999999999</v>
          </cell>
          <cell r="J714">
            <v>1927.69</v>
          </cell>
          <cell r="K714">
            <v>0.6</v>
          </cell>
          <cell r="L714">
            <v>287.77</v>
          </cell>
          <cell r="M714">
            <v>760.01</v>
          </cell>
          <cell r="N714">
            <v>183.87</v>
          </cell>
          <cell r="O714">
            <v>44</v>
          </cell>
          <cell r="T714">
            <v>3313.98</v>
          </cell>
        </row>
        <row r="715">
          <cell r="F715" t="str">
            <v>PINV_ALTRI_COSTI</v>
          </cell>
          <cell r="G715">
            <v>1.19</v>
          </cell>
          <cell r="H715">
            <v>0.21</v>
          </cell>
          <cell r="I715">
            <v>-29.44</v>
          </cell>
          <cell r="J715">
            <v>1435.42</v>
          </cell>
          <cell r="K715">
            <v>18.39</v>
          </cell>
          <cell r="L715">
            <v>214.87</v>
          </cell>
          <cell r="N715">
            <v>186.95</v>
          </cell>
          <cell r="O715">
            <v>43.04</v>
          </cell>
          <cell r="P715">
            <v>93.29</v>
          </cell>
          <cell r="Q715">
            <v>195.47</v>
          </cell>
          <cell r="T715">
            <v>2153.75</v>
          </cell>
        </row>
        <row r="716">
          <cell r="F716" t="str">
            <v>PINV_ALTRI_COSTI.IMP_CAN</v>
          </cell>
          <cell r="G716">
            <v>1.19</v>
          </cell>
          <cell r="H716">
            <v>0.2</v>
          </cell>
          <cell r="I716">
            <v>-29.44</v>
          </cell>
          <cell r="J716">
            <v>1435.42</v>
          </cell>
          <cell r="K716">
            <v>18.39</v>
          </cell>
          <cell r="L716">
            <v>214.87</v>
          </cell>
          <cell r="N716">
            <v>186.95</v>
          </cell>
          <cell r="O716">
            <v>43.04</v>
          </cell>
          <cell r="Q716">
            <v>253.76</v>
          </cell>
          <cell r="T716">
            <v>2118.75</v>
          </cell>
        </row>
        <row r="717">
          <cell r="F717" t="str">
            <v>PINV_ALTRI_COSTI.SPE_GEN</v>
          </cell>
          <cell r="H717">
            <v>0.01</v>
          </cell>
          <cell r="K717">
            <v>0.01</v>
          </cell>
          <cell r="Q717">
            <v>-93.29</v>
          </cell>
          <cell r="T717">
            <v>-93.29</v>
          </cell>
        </row>
        <row r="718">
          <cell r="F718" t="str">
            <v>PINV_ALTRI_INV</v>
          </cell>
          <cell r="G718">
            <v>3.93</v>
          </cell>
          <cell r="H718">
            <v>0.81</v>
          </cell>
          <cell r="I718">
            <v>0.02</v>
          </cell>
          <cell r="J718">
            <v>0.55000000000000004</v>
          </cell>
          <cell r="K718">
            <v>5.31</v>
          </cell>
          <cell r="P718">
            <v>93.29</v>
          </cell>
          <cell r="T718">
            <v>93.29</v>
          </cell>
        </row>
        <row r="719">
          <cell r="F719" t="str">
            <v>PINV_ALTRI_INV.ALTRI_IMPIANTI</v>
          </cell>
          <cell r="G719">
            <v>2.99</v>
          </cell>
          <cell r="H719">
            <v>0.51</v>
          </cell>
          <cell r="J719">
            <v>0.52</v>
          </cell>
          <cell r="K719">
            <v>4.0199999999999996</v>
          </cell>
          <cell r="Q719">
            <v>17.5</v>
          </cell>
          <cell r="T719">
            <v>17.5</v>
          </cell>
        </row>
        <row r="720">
          <cell r="F720" t="str">
            <v>PINV_ALTRI_INV.DOT_AMMIN</v>
          </cell>
          <cell r="G720">
            <v>0.01</v>
          </cell>
          <cell r="K720">
            <v>0.01</v>
          </cell>
          <cell r="Q720">
            <v>17.5</v>
          </cell>
          <cell r="T720">
            <v>17.5</v>
          </cell>
        </row>
        <row r="721">
          <cell r="F721" t="str">
            <v>PINV_ALTRI_INV.DOT_INFORM</v>
          </cell>
          <cell r="G721">
            <v>0.14000000000000001</v>
          </cell>
          <cell r="H721">
            <v>-0.43</v>
          </cell>
          <cell r="I721">
            <v>-158.58000000000001</v>
          </cell>
          <cell r="J721">
            <v>-492.27</v>
          </cell>
          <cell r="K721">
            <v>0.14000000000000001</v>
          </cell>
          <cell r="L721">
            <v>-72.900000000000006</v>
          </cell>
          <cell r="M721">
            <v>-760.01</v>
          </cell>
          <cell r="N721">
            <v>3.08</v>
          </cell>
          <cell r="O721">
            <v>-0.96</v>
          </cell>
          <cell r="P721">
            <v>93.29</v>
          </cell>
          <cell r="Q721">
            <v>195.47</v>
          </cell>
          <cell r="T721">
            <v>-1160.23</v>
          </cell>
        </row>
        <row r="722">
          <cell r="F722" t="str">
            <v>PINV_ALTRI_INV.DOT_TECN</v>
          </cell>
          <cell r="G722">
            <v>0.79</v>
          </cell>
          <cell r="H722">
            <v>0.26</v>
          </cell>
          <cell r="I722">
            <v>0.02</v>
          </cell>
          <cell r="J722">
            <v>0.03</v>
          </cell>
          <cell r="K722">
            <v>1.1000000000000001</v>
          </cell>
          <cell r="L722">
            <v>-72.900000000000006</v>
          </cell>
          <cell r="M722">
            <v>-760.01</v>
          </cell>
          <cell r="N722">
            <v>3.08</v>
          </cell>
          <cell r="O722">
            <v>-0.96</v>
          </cell>
          <cell r="Q722">
            <v>253.76</v>
          </cell>
          <cell r="T722">
            <v>-1195.23</v>
          </cell>
        </row>
        <row r="723">
          <cell r="F723" t="str">
            <v>PINV_ALTRI_INV.FABBRICATI</v>
          </cell>
          <cell r="H723">
            <v>0.04</v>
          </cell>
          <cell r="K723">
            <v>0.04</v>
          </cell>
          <cell r="Q723">
            <v>-93.29</v>
          </cell>
          <cell r="T723">
            <v>-93.29</v>
          </cell>
        </row>
        <row r="724">
          <cell r="F724" t="str">
            <v>PINV_IMM_IMM</v>
          </cell>
          <cell r="G724">
            <v>0.06</v>
          </cell>
          <cell r="H724">
            <v>0.09</v>
          </cell>
          <cell r="K724">
            <v>0.15</v>
          </cell>
          <cell r="P724">
            <v>93.29</v>
          </cell>
          <cell r="T724">
            <v>93.29</v>
          </cell>
        </row>
        <row r="725">
          <cell r="F725" t="str">
            <v>PINV_IMM_MAT</v>
          </cell>
          <cell r="G725">
            <v>232.06</v>
          </cell>
          <cell r="H725">
            <v>54.31</v>
          </cell>
          <cell r="I725">
            <v>11.96</v>
          </cell>
          <cell r="J725">
            <v>18.170000000000002</v>
          </cell>
          <cell r="K725">
            <v>316.5</v>
          </cell>
          <cell r="Q725">
            <v>17.5</v>
          </cell>
          <cell r="T725">
            <v>17.5</v>
          </cell>
        </row>
        <row r="726">
          <cell r="F726" t="str">
            <v>PINV_IMM_TOT</v>
          </cell>
          <cell r="G726">
            <v>232.12</v>
          </cell>
          <cell r="H726">
            <v>54.4</v>
          </cell>
          <cell r="I726">
            <v>11.96</v>
          </cell>
          <cell r="J726">
            <v>18.170000000000002</v>
          </cell>
          <cell r="K726">
            <v>316.64999999999998</v>
          </cell>
          <cell r="Q726">
            <v>17.5</v>
          </cell>
          <cell r="T726">
            <v>17.5</v>
          </cell>
        </row>
        <row r="727">
          <cell r="F727" t="str">
            <v>PINV_MAT</v>
          </cell>
          <cell r="G727">
            <v>9.25</v>
          </cell>
          <cell r="H727">
            <v>35.72</v>
          </cell>
          <cell r="I727">
            <v>-29.44</v>
          </cell>
          <cell r="J727">
            <v>1435.42</v>
          </cell>
          <cell r="K727">
            <v>18.39</v>
          </cell>
          <cell r="L727">
            <v>214.87</v>
          </cell>
          <cell r="N727">
            <v>186.95</v>
          </cell>
          <cell r="O727">
            <v>43.04</v>
          </cell>
          <cell r="P727">
            <v>93.29</v>
          </cell>
          <cell r="Q727">
            <v>195.47</v>
          </cell>
          <cell r="T727">
            <v>2153.75</v>
          </cell>
        </row>
        <row r="728">
          <cell r="F728" t="str">
            <v>PINV_PERS</v>
          </cell>
          <cell r="H728">
            <v>4.45</v>
          </cell>
          <cell r="I728">
            <v>0.1</v>
          </cell>
          <cell r="J728">
            <v>1624.7</v>
          </cell>
          <cell r="K728">
            <v>4.6500000000000004</v>
          </cell>
          <cell r="L728">
            <v>370.71</v>
          </cell>
          <cell r="N728">
            <v>58.73</v>
          </cell>
          <cell r="P728">
            <v>93.29</v>
          </cell>
          <cell r="Q728">
            <v>245</v>
          </cell>
          <cell r="T728">
            <v>2392.4299999999998</v>
          </cell>
        </row>
        <row r="729">
          <cell r="F729" t="str">
            <v>PINV_PREST_GR</v>
          </cell>
          <cell r="G729">
            <v>209.18</v>
          </cell>
          <cell r="H729">
            <v>0.88</v>
          </cell>
          <cell r="I729">
            <v>10.16</v>
          </cell>
          <cell r="J729">
            <v>1644.22</v>
          </cell>
          <cell r="K729">
            <v>231.5</v>
          </cell>
          <cell r="L729">
            <v>409.44</v>
          </cell>
          <cell r="M729">
            <v>655.27</v>
          </cell>
          <cell r="N729">
            <v>70.47</v>
          </cell>
          <cell r="T729">
            <v>2779.4</v>
          </cell>
        </row>
        <row r="730">
          <cell r="F730" t="str">
            <v>PINV_PREST_GR.CESI</v>
          </cell>
          <cell r="G730">
            <v>0.04</v>
          </cell>
          <cell r="H730">
            <v>0.01</v>
          </cell>
          <cell r="I730">
            <v>0.06</v>
          </cell>
          <cell r="J730">
            <v>1644.22</v>
          </cell>
          <cell r="K730">
            <v>0.19</v>
          </cell>
          <cell r="L730">
            <v>409.44</v>
          </cell>
          <cell r="M730">
            <v>655.27</v>
          </cell>
          <cell r="N730">
            <v>70.47</v>
          </cell>
          <cell r="T730">
            <v>2779.4</v>
          </cell>
        </row>
        <row r="731">
          <cell r="F731" t="str">
            <v>PINV_PREST_GR.CORPORATE</v>
          </cell>
          <cell r="G731">
            <v>2.0299999999999998</v>
          </cell>
          <cell r="J731">
            <v>1624.7</v>
          </cell>
          <cell r="K731">
            <v>2.0299999999999998</v>
          </cell>
          <cell r="L731">
            <v>370.71</v>
          </cell>
          <cell r="N731">
            <v>58.73</v>
          </cell>
          <cell r="P731">
            <v>93.29</v>
          </cell>
          <cell r="Q731">
            <v>245</v>
          </cell>
          <cell r="T731">
            <v>2392.4299999999998</v>
          </cell>
        </row>
        <row r="732">
          <cell r="F732" t="str">
            <v>PINV_PREST_GR.EN_DISTR</v>
          </cell>
          <cell r="H732">
            <v>0.56999999999999995</v>
          </cell>
          <cell r="J732">
            <v>1624.7</v>
          </cell>
          <cell r="K732">
            <v>0.56999999999999995</v>
          </cell>
          <cell r="L732">
            <v>370.71</v>
          </cell>
          <cell r="N732">
            <v>58.73</v>
          </cell>
          <cell r="Q732">
            <v>210</v>
          </cell>
          <cell r="T732">
            <v>2264.14</v>
          </cell>
        </row>
        <row r="733">
          <cell r="F733" t="str">
            <v>PINV_PREST_GR.EN_HYDRO</v>
          </cell>
          <cell r="H733">
            <v>0.03</v>
          </cell>
          <cell r="J733">
            <v>0.01</v>
          </cell>
          <cell r="K733">
            <v>0.04</v>
          </cell>
          <cell r="P733">
            <v>93.29</v>
          </cell>
          <cell r="T733">
            <v>93.29</v>
          </cell>
        </row>
        <row r="734">
          <cell r="F734" t="str">
            <v>PINV_PREST_GR.EN_POWER</v>
          </cell>
          <cell r="G734">
            <v>199.91</v>
          </cell>
          <cell r="I734">
            <v>10.1</v>
          </cell>
          <cell r="J734">
            <v>11.13</v>
          </cell>
          <cell r="K734">
            <v>221.14</v>
          </cell>
          <cell r="Q734">
            <v>17.5</v>
          </cell>
          <cell r="T734">
            <v>17.5</v>
          </cell>
        </row>
        <row r="735">
          <cell r="F735" t="str">
            <v>PINV_PREST_GR.EN_PROD</v>
          </cell>
          <cell r="H735">
            <v>0.25</v>
          </cell>
          <cell r="J735">
            <v>0.03</v>
          </cell>
          <cell r="K735">
            <v>0.28000000000000003</v>
          </cell>
          <cell r="Q735">
            <v>17.5</v>
          </cell>
          <cell r="T735">
            <v>17.5</v>
          </cell>
        </row>
        <row r="736">
          <cell r="F736" t="str">
            <v>PINV_PREST_GR.ERGA</v>
          </cell>
          <cell r="G736">
            <v>0.17</v>
          </cell>
          <cell r="J736">
            <v>-19.52</v>
          </cell>
          <cell r="K736">
            <v>0.17</v>
          </cell>
          <cell r="L736">
            <v>-38.729999999999997</v>
          </cell>
          <cell r="M736">
            <v>-655.27</v>
          </cell>
          <cell r="N736">
            <v>-11.74</v>
          </cell>
          <cell r="P736">
            <v>93.29</v>
          </cell>
          <cell r="Q736">
            <v>245</v>
          </cell>
          <cell r="T736">
            <v>-386.97</v>
          </cell>
        </row>
        <row r="737">
          <cell r="F737" t="str">
            <v>PINV_PREST_GR.EUROGEN</v>
          </cell>
          <cell r="G737">
            <v>6.71</v>
          </cell>
          <cell r="J737">
            <v>-19.52</v>
          </cell>
          <cell r="K737">
            <v>6.71</v>
          </cell>
          <cell r="L737">
            <v>-38.729999999999997</v>
          </cell>
          <cell r="M737">
            <v>-655.27</v>
          </cell>
          <cell r="N737">
            <v>-11.74</v>
          </cell>
          <cell r="Q737">
            <v>210</v>
          </cell>
          <cell r="T737">
            <v>-515.26</v>
          </cell>
        </row>
        <row r="738">
          <cell r="F738" t="str">
            <v>PINV_PREST_GR.TERNA</v>
          </cell>
          <cell r="G738">
            <v>0.22</v>
          </cell>
          <cell r="H738">
            <v>0.02</v>
          </cell>
          <cell r="K738">
            <v>0.24</v>
          </cell>
          <cell r="P738">
            <v>93.29</v>
          </cell>
          <cell r="T738">
            <v>93.29</v>
          </cell>
        </row>
        <row r="739">
          <cell r="F739" t="str">
            <v>PINV_PREST_TZ</v>
          </cell>
          <cell r="G739">
            <v>12.48</v>
          </cell>
          <cell r="H739">
            <v>13.14</v>
          </cell>
          <cell r="I739">
            <v>1.65</v>
          </cell>
          <cell r="J739">
            <v>5.79</v>
          </cell>
          <cell r="K739">
            <v>33.06</v>
          </cell>
          <cell r="Q739">
            <v>17.5</v>
          </cell>
          <cell r="T739">
            <v>17.5</v>
          </cell>
        </row>
        <row r="740">
          <cell r="F740" t="str">
            <v>PINV_PRO</v>
          </cell>
          <cell r="G740">
            <v>228.13</v>
          </cell>
          <cell r="H740">
            <v>53.5</v>
          </cell>
          <cell r="I740">
            <v>11.94</v>
          </cell>
          <cell r="J740">
            <v>17.62</v>
          </cell>
          <cell r="K740">
            <v>311.19</v>
          </cell>
          <cell r="Q740">
            <v>17.5</v>
          </cell>
          <cell r="T740">
            <v>17.5</v>
          </cell>
        </row>
        <row r="741">
          <cell r="F741" t="str">
            <v>PINV_PRO.ALTRE_FONTI</v>
          </cell>
          <cell r="H741">
            <v>2.0499999999999998</v>
          </cell>
          <cell r="J741">
            <v>1624.7</v>
          </cell>
          <cell r="K741">
            <v>2.0499999999999998</v>
          </cell>
          <cell r="L741">
            <v>370.71</v>
          </cell>
          <cell r="N741">
            <v>58.73</v>
          </cell>
          <cell r="P741">
            <v>93.29</v>
          </cell>
          <cell r="Q741">
            <v>245</v>
          </cell>
          <cell r="T741">
            <v>2392.4299999999998</v>
          </cell>
        </row>
        <row r="742">
          <cell r="F742" t="str">
            <v>PINV_PRO.GEO</v>
          </cell>
          <cell r="H742">
            <v>49.52</v>
          </cell>
          <cell r="J742">
            <v>500</v>
          </cell>
          <cell r="K742">
            <v>49.52</v>
          </cell>
          <cell r="O742">
            <v>83.82</v>
          </cell>
          <cell r="P742">
            <v>111.79</v>
          </cell>
          <cell r="T742">
            <v>695.61</v>
          </cell>
        </row>
        <row r="743">
          <cell r="F743" t="str">
            <v>PINV_PRO.IDRO</v>
          </cell>
          <cell r="G743">
            <v>13.78</v>
          </cell>
          <cell r="H743">
            <v>1.93</v>
          </cell>
          <cell r="I743">
            <v>0.47</v>
          </cell>
          <cell r="J743">
            <v>500</v>
          </cell>
          <cell r="K743">
            <v>16.36</v>
          </cell>
          <cell r="O743">
            <v>87.78</v>
          </cell>
          <cell r="T743">
            <v>587.78</v>
          </cell>
        </row>
        <row r="744">
          <cell r="F744" t="str">
            <v>PINV_PRO.TERMO</v>
          </cell>
          <cell r="G744">
            <v>214.35</v>
          </cell>
          <cell r="I744">
            <v>11.47</v>
          </cell>
          <cell r="J744">
            <v>500</v>
          </cell>
          <cell r="K744">
            <v>243.26</v>
          </cell>
          <cell r="O744">
            <v>83.82</v>
          </cell>
          <cell r="P744">
            <v>111.79</v>
          </cell>
          <cell r="T744">
            <v>695.61</v>
          </cell>
        </row>
        <row r="745">
          <cell r="F745" t="str">
            <v>PINV_RISORSA</v>
          </cell>
          <cell r="G745">
            <v>232.1</v>
          </cell>
          <cell r="H745">
            <v>54.4</v>
          </cell>
          <cell r="I745">
            <v>11.97</v>
          </cell>
          <cell r="J745">
            <v>18.170000000000002</v>
          </cell>
          <cell r="K745">
            <v>316.64</v>
          </cell>
          <cell r="O745">
            <v>-3.96</v>
          </cell>
          <cell r="P745">
            <v>111.79</v>
          </cell>
          <cell r="T745">
            <v>107.83</v>
          </cell>
        </row>
        <row r="746">
          <cell r="F746" t="str">
            <v>PINVALTRIINV</v>
          </cell>
          <cell r="G746">
            <v>3.93</v>
          </cell>
          <cell r="H746">
            <v>0.81</v>
          </cell>
          <cell r="I746">
            <v>0.02</v>
          </cell>
          <cell r="J746">
            <v>500</v>
          </cell>
          <cell r="K746">
            <v>5.31</v>
          </cell>
          <cell r="O746">
            <v>83.82</v>
          </cell>
          <cell r="P746">
            <v>111.79</v>
          </cell>
          <cell r="T746">
            <v>695.61</v>
          </cell>
        </row>
        <row r="747">
          <cell r="F747" t="str">
            <v>PINVALTRIINV.ALTRI_IMPIANTI</v>
          </cell>
          <cell r="G747">
            <v>2.99</v>
          </cell>
          <cell r="H747">
            <v>5.63</v>
          </cell>
          <cell r="J747">
            <v>0.52</v>
          </cell>
          <cell r="K747">
            <v>4.0199999999999996</v>
          </cell>
          <cell r="T747">
            <v>5.63</v>
          </cell>
        </row>
        <row r="748">
          <cell r="F748" t="str">
            <v>PINVALTRIINV.DOT_AMMIN</v>
          </cell>
          <cell r="G748">
            <v>0.01</v>
          </cell>
          <cell r="H748">
            <v>-5.63</v>
          </cell>
          <cell r="K748">
            <v>0.01</v>
          </cell>
          <cell r="T748">
            <v>-5.63</v>
          </cell>
        </row>
        <row r="749">
          <cell r="F749" t="str">
            <v>PINVALTRIINV.DOT_INFORM</v>
          </cell>
          <cell r="G749">
            <v>0.14000000000000001</v>
          </cell>
          <cell r="H749">
            <v>18.260000000000002</v>
          </cell>
          <cell r="I749">
            <v>-28.57</v>
          </cell>
          <cell r="J749">
            <v>1935.42</v>
          </cell>
          <cell r="K749">
            <v>0.14000000000000001</v>
          </cell>
          <cell r="L749">
            <v>214.87</v>
          </cell>
          <cell r="N749">
            <v>186.95</v>
          </cell>
          <cell r="O749">
            <v>132.84</v>
          </cell>
          <cell r="P749">
            <v>234.34</v>
          </cell>
          <cell r="Q749">
            <v>195.47</v>
          </cell>
          <cell r="R749">
            <v>190.14</v>
          </cell>
          <cell r="S749">
            <v>11.24</v>
          </cell>
          <cell r="T749">
            <v>3103.75</v>
          </cell>
        </row>
        <row r="750">
          <cell r="F750" t="str">
            <v>PINVALTRIINV.DOT_TECN</v>
          </cell>
          <cell r="G750">
            <v>0.79</v>
          </cell>
          <cell r="H750">
            <v>0.26</v>
          </cell>
          <cell r="I750">
            <v>0.02</v>
          </cell>
          <cell r="J750">
            <v>0.03</v>
          </cell>
          <cell r="K750">
            <v>1.1000000000000001</v>
          </cell>
          <cell r="O750">
            <v>89.8</v>
          </cell>
          <cell r="P750">
            <v>141.05000000000001</v>
          </cell>
          <cell r="R750">
            <v>190.14</v>
          </cell>
          <cell r="S750">
            <v>11.24</v>
          </cell>
          <cell r="T750">
            <v>950</v>
          </cell>
        </row>
        <row r="751">
          <cell r="F751" t="str">
            <v>PINVALTRIINV.FABBRICATI</v>
          </cell>
          <cell r="G751">
            <v>-1.35</v>
          </cell>
          <cell r="H751">
            <v>0.04</v>
          </cell>
          <cell r="I751">
            <v>-0.03</v>
          </cell>
          <cell r="J751">
            <v>500</v>
          </cell>
          <cell r="K751">
            <v>0.04</v>
          </cell>
          <cell r="O751">
            <v>93.71</v>
          </cell>
          <cell r="T751">
            <v>597.92999999999995</v>
          </cell>
        </row>
        <row r="752">
          <cell r="F752" t="str">
            <v>PINVIMMIMM</v>
          </cell>
          <cell r="G752">
            <v>0.06</v>
          </cell>
          <cell r="H752">
            <v>0.09</v>
          </cell>
          <cell r="I752">
            <v>0.87</v>
          </cell>
          <cell r="J752">
            <v>500</v>
          </cell>
          <cell r="K752">
            <v>0.15</v>
          </cell>
          <cell r="O752">
            <v>89.8</v>
          </cell>
          <cell r="P752">
            <v>141.05000000000001</v>
          </cell>
          <cell r="R752">
            <v>190.14</v>
          </cell>
          <cell r="S752">
            <v>11.24</v>
          </cell>
          <cell r="T752">
            <v>950</v>
          </cell>
        </row>
        <row r="753">
          <cell r="F753" t="str">
            <v>PINVIMMMAT</v>
          </cell>
          <cell r="G753">
            <v>232.06</v>
          </cell>
          <cell r="H753">
            <v>12.63</v>
          </cell>
          <cell r="I753">
            <v>0.9</v>
          </cell>
          <cell r="J753">
            <v>18.170000000000002</v>
          </cell>
          <cell r="K753">
            <v>0.02</v>
          </cell>
          <cell r="O753">
            <v>-3.91</v>
          </cell>
          <cell r="P753">
            <v>141.05000000000001</v>
          </cell>
          <cell r="R753">
            <v>190.14</v>
          </cell>
          <cell r="S753">
            <v>11.24</v>
          </cell>
          <cell r="T753">
            <v>352.07</v>
          </cell>
        </row>
        <row r="754">
          <cell r="F754" t="str">
            <v>PINVIMMTOT</v>
          </cell>
          <cell r="G754">
            <v>232.12</v>
          </cell>
          <cell r="H754">
            <v>54.4</v>
          </cell>
          <cell r="I754">
            <v>11.96</v>
          </cell>
          <cell r="J754">
            <v>18.170000000000002</v>
          </cell>
          <cell r="K754">
            <v>316.64999999999998</v>
          </cell>
          <cell r="O754">
            <v>89.8</v>
          </cell>
          <cell r="P754">
            <v>141.05000000000001</v>
          </cell>
          <cell r="R754">
            <v>190.14</v>
          </cell>
          <cell r="S754">
            <v>11.24</v>
          </cell>
          <cell r="T754">
            <v>950</v>
          </cell>
        </row>
        <row r="755">
          <cell r="F755" t="str">
            <v>PINVPRO</v>
          </cell>
          <cell r="G755">
            <v>228.13</v>
          </cell>
          <cell r="H755">
            <v>53.5</v>
          </cell>
          <cell r="I755">
            <v>11.94</v>
          </cell>
          <cell r="J755">
            <v>17.62</v>
          </cell>
          <cell r="K755">
            <v>-0.01</v>
          </cell>
          <cell r="O755">
            <v>5.98</v>
          </cell>
          <cell r="P755">
            <v>29.26</v>
          </cell>
          <cell r="R755">
            <v>190.14</v>
          </cell>
          <cell r="S755">
            <v>11.24</v>
          </cell>
          <cell r="T755">
            <v>254.39</v>
          </cell>
        </row>
        <row r="756">
          <cell r="F756" t="str">
            <v>PINVPRO.ALTRE_FONTI</v>
          </cell>
          <cell r="H756">
            <v>2.0499999999999998</v>
          </cell>
          <cell r="J756">
            <v>500</v>
          </cell>
          <cell r="K756">
            <v>2.0499999999999998</v>
          </cell>
          <cell r="O756">
            <v>83.82</v>
          </cell>
          <cell r="P756">
            <v>111.79</v>
          </cell>
          <cell r="T756">
            <v>695.61</v>
          </cell>
        </row>
        <row r="757">
          <cell r="F757" t="str">
            <v>PINVPRO.GEO</v>
          </cell>
          <cell r="G757">
            <v>-5.59</v>
          </cell>
          <cell r="H757">
            <v>49.52</v>
          </cell>
          <cell r="I757">
            <v>-28.57</v>
          </cell>
          <cell r="J757">
            <v>1935.42</v>
          </cell>
          <cell r="K757">
            <v>49.52</v>
          </cell>
          <cell r="L757">
            <v>214.87</v>
          </cell>
          <cell r="N757">
            <v>186.95</v>
          </cell>
          <cell r="O757">
            <v>132.84</v>
          </cell>
          <cell r="P757">
            <v>234.34</v>
          </cell>
          <cell r="Q757">
            <v>195.47</v>
          </cell>
          <cell r="R757">
            <v>190.14</v>
          </cell>
          <cell r="S757">
            <v>11.24</v>
          </cell>
          <cell r="T757">
            <v>3103.75</v>
          </cell>
        </row>
        <row r="758">
          <cell r="F758" t="str">
            <v>PINVPRO.IDRO</v>
          </cell>
          <cell r="G758">
            <v>13.78</v>
          </cell>
          <cell r="H758">
            <v>1.93</v>
          </cell>
          <cell r="I758">
            <v>0.47</v>
          </cell>
          <cell r="J758">
            <v>232.06</v>
          </cell>
          <cell r="K758">
            <v>16.36</v>
          </cell>
          <cell r="L758">
            <v>54.31</v>
          </cell>
          <cell r="M758">
            <v>11.96</v>
          </cell>
          <cell r="N758">
            <v>18.170000000000002</v>
          </cell>
          <cell r="O758">
            <v>0.51</v>
          </cell>
          <cell r="P758">
            <v>10.89</v>
          </cell>
          <cell r="R758">
            <v>9.3000000000000007</v>
          </cell>
          <cell r="T758">
            <v>337.21</v>
          </cell>
        </row>
        <row r="759">
          <cell r="F759" t="str">
            <v>PINVPRO.TERMO</v>
          </cell>
          <cell r="G759">
            <v>214.35</v>
          </cell>
          <cell r="I759">
            <v>11.47</v>
          </cell>
          <cell r="J759">
            <v>17.440000000000001</v>
          </cell>
          <cell r="K759">
            <v>243.26</v>
          </cell>
          <cell r="T759">
            <v>0.3</v>
          </cell>
        </row>
        <row r="760">
          <cell r="F760" t="str">
            <v>PLUS_SPR_GR</v>
          </cell>
          <cell r="G760">
            <v>0.14000000000000001</v>
          </cell>
          <cell r="I760">
            <v>4.5999999999999996</v>
          </cell>
          <cell r="K760">
            <v>4.5999999999999996</v>
          </cell>
          <cell r="T760">
            <v>0.14000000000000001</v>
          </cell>
        </row>
        <row r="761">
          <cell r="F761" t="str">
            <v>PLUS_SPR_GR.EN_PROD</v>
          </cell>
          <cell r="G761">
            <v>0.3</v>
          </cell>
          <cell r="I761">
            <v>4.5999999999999996</v>
          </cell>
          <cell r="K761">
            <v>4.5999999999999996</v>
          </cell>
          <cell r="T761">
            <v>0.3</v>
          </cell>
        </row>
        <row r="762">
          <cell r="F762" t="str">
            <v>PLUS_SPR_TOT</v>
          </cell>
          <cell r="G762">
            <v>0.16</v>
          </cell>
          <cell r="I762">
            <v>4.5999999999999996</v>
          </cell>
          <cell r="K762">
            <v>4.5999999999999996</v>
          </cell>
          <cell r="T762">
            <v>0.16</v>
          </cell>
        </row>
        <row r="763">
          <cell r="F763" t="str">
            <v>PN_TOT</v>
          </cell>
          <cell r="G763">
            <v>9270.25</v>
          </cell>
          <cell r="H763">
            <v>1227.3</v>
          </cell>
          <cell r="I763">
            <v>-17.95</v>
          </cell>
          <cell r="J763">
            <v>260.07</v>
          </cell>
          <cell r="K763">
            <v>10739.67</v>
          </cell>
          <cell r="T763">
            <v>0.3</v>
          </cell>
        </row>
        <row r="764">
          <cell r="F764" t="str">
            <v>PNTOT_EB</v>
          </cell>
          <cell r="G764">
            <v>9500</v>
          </cell>
          <cell r="H764">
            <v>1259</v>
          </cell>
          <cell r="I764">
            <v>0.01</v>
          </cell>
          <cell r="J764">
            <v>263.77</v>
          </cell>
          <cell r="K764">
            <v>11022.78</v>
          </cell>
          <cell r="T764">
            <v>0.3</v>
          </cell>
        </row>
        <row r="765">
          <cell r="F765" t="str">
            <v>PR_LORD</v>
          </cell>
          <cell r="G765">
            <v>31761.919999999998</v>
          </cell>
          <cell r="H765">
            <v>1925.25</v>
          </cell>
          <cell r="I765">
            <v>3381.56</v>
          </cell>
          <cell r="J765">
            <v>1611.02</v>
          </cell>
          <cell r="K765">
            <v>38679.75</v>
          </cell>
          <cell r="T765">
            <v>0.14000000000000001</v>
          </cell>
        </row>
        <row r="766">
          <cell r="F766" t="str">
            <v>PR_NET</v>
          </cell>
          <cell r="G766">
            <v>4914.71</v>
          </cell>
          <cell r="H766">
            <v>1831.75</v>
          </cell>
          <cell r="I766">
            <v>288.36</v>
          </cell>
          <cell r="J766">
            <v>59.4</v>
          </cell>
          <cell r="K766">
            <v>7094.22</v>
          </cell>
          <cell r="T766">
            <v>0.3</v>
          </cell>
        </row>
        <row r="767">
          <cell r="F767" t="str">
            <v>PR_NETTA</v>
          </cell>
          <cell r="G767">
            <v>30087.7</v>
          </cell>
          <cell r="H767">
            <v>1831.75</v>
          </cell>
          <cell r="I767">
            <v>3149.71</v>
          </cell>
          <cell r="J767">
            <v>1458.3</v>
          </cell>
          <cell r="K767">
            <v>36527.46</v>
          </cell>
          <cell r="T767">
            <v>0.16</v>
          </cell>
        </row>
        <row r="768">
          <cell r="F768" t="str">
            <v>PRNET_ALT</v>
          </cell>
          <cell r="G768">
            <v>0.3</v>
          </cell>
          <cell r="H768">
            <v>18.420000000000002</v>
          </cell>
          <cell r="K768">
            <v>18.420000000000002</v>
          </cell>
          <cell r="T768">
            <v>0.3</v>
          </cell>
        </row>
        <row r="769">
          <cell r="F769" t="str">
            <v>PRNET_GEO</v>
          </cell>
          <cell r="G769">
            <v>0.3</v>
          </cell>
          <cell r="H769">
            <v>960.75</v>
          </cell>
          <cell r="K769">
            <v>960.75</v>
          </cell>
          <cell r="T769">
            <v>0.3</v>
          </cell>
        </row>
        <row r="770">
          <cell r="F770" t="str">
            <v>PRNET_IDR</v>
          </cell>
          <cell r="G770">
            <v>4914.71</v>
          </cell>
          <cell r="H770">
            <v>852.58</v>
          </cell>
          <cell r="I770">
            <v>17.829999999999998</v>
          </cell>
          <cell r="J770">
            <v>358.47</v>
          </cell>
          <cell r="K770">
            <v>6115.05</v>
          </cell>
          <cell r="L770">
            <v>2</v>
          </cell>
          <cell r="N770">
            <v>34.72</v>
          </cell>
          <cell r="R770">
            <v>9.8000000000000007</v>
          </cell>
          <cell r="T770">
            <v>423.12</v>
          </cell>
        </row>
        <row r="771">
          <cell r="F771" t="str">
            <v>PRNET_IDRO</v>
          </cell>
          <cell r="G771">
            <v>4914.71</v>
          </cell>
          <cell r="H771">
            <v>852.58</v>
          </cell>
          <cell r="I771">
            <v>21.96</v>
          </cell>
          <cell r="J771">
            <v>379.16</v>
          </cell>
          <cell r="K771">
            <v>6115.05</v>
          </cell>
          <cell r="L771">
            <v>2.0699999999999998</v>
          </cell>
          <cell r="M771">
            <v>64.25</v>
          </cell>
          <cell r="N771">
            <v>39.950000000000003</v>
          </cell>
          <cell r="T771">
            <v>507.53</v>
          </cell>
        </row>
        <row r="772">
          <cell r="F772" t="str">
            <v>PRNET_TER</v>
          </cell>
          <cell r="G772">
            <v>25172.99</v>
          </cell>
          <cell r="I772">
            <v>2861.35</v>
          </cell>
          <cell r="J772">
            <v>1398.9</v>
          </cell>
          <cell r="K772">
            <v>29433.24</v>
          </cell>
          <cell r="L772">
            <v>2</v>
          </cell>
          <cell r="N772">
            <v>34.72</v>
          </cell>
          <cell r="R772">
            <v>9.8000000000000007</v>
          </cell>
          <cell r="T772">
            <v>423.12</v>
          </cell>
        </row>
        <row r="773">
          <cell r="F773" t="str">
            <v>PRNET_TOT</v>
          </cell>
          <cell r="G773">
            <v>30087.7</v>
          </cell>
          <cell r="H773">
            <v>852.58</v>
          </cell>
          <cell r="I773">
            <v>-4.13</v>
          </cell>
          <cell r="J773">
            <v>-20.69</v>
          </cell>
          <cell r="K773">
            <v>35548.29</v>
          </cell>
          <cell r="L773">
            <v>-7.0000000000000007E-2</v>
          </cell>
          <cell r="M773">
            <v>-64.25</v>
          </cell>
          <cell r="N773">
            <v>-5.23</v>
          </cell>
          <cell r="R773">
            <v>9.8000000000000007</v>
          </cell>
          <cell r="T773">
            <v>-84.41</v>
          </cell>
        </row>
        <row r="774">
          <cell r="F774" t="str">
            <v>PRON_FIN</v>
          </cell>
          <cell r="G774">
            <v>-27.17</v>
          </cell>
          <cell r="H774">
            <v>-5.66</v>
          </cell>
          <cell r="I774">
            <v>17.829999999999998</v>
          </cell>
          <cell r="J774">
            <v>358.47</v>
          </cell>
          <cell r="K774">
            <v>-41.04</v>
          </cell>
          <cell r="L774">
            <v>2</v>
          </cell>
          <cell r="N774">
            <v>34.72</v>
          </cell>
          <cell r="R774">
            <v>9.8000000000000007</v>
          </cell>
          <cell r="T774">
            <v>423.12</v>
          </cell>
        </row>
        <row r="775">
          <cell r="F775" t="str">
            <v>RALT_TOT</v>
          </cell>
          <cell r="G775">
            <v>12.4</v>
          </cell>
          <cell r="H775">
            <v>3.43</v>
          </cell>
          <cell r="I775">
            <v>17.829999999999998</v>
          </cell>
          <cell r="J775">
            <v>358.47</v>
          </cell>
          <cell r="K775">
            <v>25.07</v>
          </cell>
          <cell r="L775">
            <v>2</v>
          </cell>
          <cell r="N775">
            <v>34.72</v>
          </cell>
          <cell r="R775">
            <v>9.8000000000000007</v>
          </cell>
          <cell r="T775">
            <v>423.12</v>
          </cell>
        </row>
        <row r="776">
          <cell r="F776" t="str">
            <v>RALTTOT_EB</v>
          </cell>
          <cell r="G776">
            <v>12.4</v>
          </cell>
          <cell r="H776">
            <v>3.43</v>
          </cell>
          <cell r="I776">
            <v>9.06</v>
          </cell>
          <cell r="J776">
            <v>7.13</v>
          </cell>
          <cell r="K776">
            <v>25.07</v>
          </cell>
          <cell r="L776">
            <v>2</v>
          </cell>
          <cell r="N776">
            <v>2</v>
          </cell>
          <cell r="T776">
            <v>11.13</v>
          </cell>
        </row>
        <row r="777">
          <cell r="F777" t="str">
            <v>RATRISPASTOT_EB</v>
          </cell>
          <cell r="G777">
            <v>270.20999999999998</v>
          </cell>
          <cell r="H777">
            <v>35.36</v>
          </cell>
          <cell r="J777">
            <v>18.440000000000001</v>
          </cell>
          <cell r="K777">
            <v>324.01</v>
          </cell>
          <cell r="L777">
            <v>2.0699999999999998</v>
          </cell>
          <cell r="M777">
            <v>2.16</v>
          </cell>
          <cell r="N777">
            <v>0.7</v>
          </cell>
          <cell r="T777">
            <v>14.9</v>
          </cell>
        </row>
        <row r="778">
          <cell r="F778" t="str">
            <v>RB_GR</v>
          </cell>
          <cell r="G778">
            <v>3.14</v>
          </cell>
          <cell r="H778">
            <v>1.17</v>
          </cell>
          <cell r="I778">
            <v>4.4400000000000004</v>
          </cell>
          <cell r="J778">
            <v>7.13</v>
          </cell>
          <cell r="K778">
            <v>8.85</v>
          </cell>
          <cell r="L778">
            <v>2</v>
          </cell>
          <cell r="N778">
            <v>2</v>
          </cell>
          <cell r="T778">
            <v>11.13</v>
          </cell>
        </row>
        <row r="779">
          <cell r="F779" t="str">
            <v>RB_GR.CESAP</v>
          </cell>
          <cell r="G779">
            <v>0.22</v>
          </cell>
          <cell r="H779">
            <v>0.05</v>
          </cell>
          <cell r="I779">
            <v>0.03</v>
          </cell>
          <cell r="J779">
            <v>-2.84</v>
          </cell>
          <cell r="K779">
            <v>0.31</v>
          </cell>
          <cell r="L779">
            <v>-7.0000000000000007E-2</v>
          </cell>
          <cell r="M779">
            <v>-2.16</v>
          </cell>
          <cell r="N779">
            <v>1.3</v>
          </cell>
          <cell r="T779">
            <v>-3.77</v>
          </cell>
        </row>
        <row r="780">
          <cell r="F780" t="str">
            <v>RB_GR.EN_DISTR</v>
          </cell>
          <cell r="G780">
            <v>0.06</v>
          </cell>
          <cell r="J780">
            <v>0.02</v>
          </cell>
          <cell r="K780">
            <v>0.08</v>
          </cell>
          <cell r="L780">
            <v>2</v>
          </cell>
          <cell r="N780">
            <v>2</v>
          </cell>
          <cell r="T780">
            <v>11.13</v>
          </cell>
        </row>
        <row r="781">
          <cell r="F781" t="str">
            <v>RB_GR.EN_POWER</v>
          </cell>
          <cell r="H781">
            <v>0.11</v>
          </cell>
          <cell r="J781">
            <v>7.13</v>
          </cell>
          <cell r="K781">
            <v>0.11</v>
          </cell>
          <cell r="L781">
            <v>2</v>
          </cell>
          <cell r="N781">
            <v>2</v>
          </cell>
          <cell r="T781">
            <v>11.13</v>
          </cell>
        </row>
        <row r="782">
          <cell r="F782" t="str">
            <v>RB_GR.EN_PROD</v>
          </cell>
          <cell r="H782">
            <v>0.73</v>
          </cell>
          <cell r="I782">
            <v>193.57</v>
          </cell>
          <cell r="J782">
            <v>0.05</v>
          </cell>
          <cell r="K782">
            <v>98.98</v>
          </cell>
          <cell r="T782">
            <v>292.55</v>
          </cell>
        </row>
        <row r="783">
          <cell r="F783" t="str">
            <v>RB_GR.ENEL_IT</v>
          </cell>
          <cell r="H783">
            <v>0.01</v>
          </cell>
          <cell r="I783">
            <v>193.57</v>
          </cell>
          <cell r="K783">
            <v>0.01</v>
          </cell>
          <cell r="T783">
            <v>193.57</v>
          </cell>
        </row>
        <row r="784">
          <cell r="F784" t="str">
            <v>RB_GR.ERGA</v>
          </cell>
          <cell r="G784">
            <v>0.56000000000000005</v>
          </cell>
          <cell r="K784">
            <v>0.56000000000000005</v>
          </cell>
          <cell r="T784">
            <v>98.98</v>
          </cell>
        </row>
        <row r="785">
          <cell r="F785" t="str">
            <v>RB_GR.EUROGEN</v>
          </cell>
          <cell r="G785">
            <v>0.57999999999999996</v>
          </cell>
          <cell r="I785">
            <v>703.36</v>
          </cell>
          <cell r="K785">
            <v>0.57999999999999996</v>
          </cell>
          <cell r="T785">
            <v>802.34</v>
          </cell>
        </row>
        <row r="786">
          <cell r="F786" t="str">
            <v>RB_GR.INTERPW</v>
          </cell>
          <cell r="G786">
            <v>0.21</v>
          </cell>
          <cell r="I786">
            <v>0.13</v>
          </cell>
          <cell r="K786">
            <v>0.34</v>
          </cell>
          <cell r="T786">
            <v>509.79</v>
          </cell>
        </row>
        <row r="787">
          <cell r="F787" t="str">
            <v>RB_GR.SEI</v>
          </cell>
          <cell r="H787">
            <v>0.01</v>
          </cell>
          <cell r="I787">
            <v>0.09</v>
          </cell>
          <cell r="K787">
            <v>0.01</v>
          </cell>
          <cell r="T787">
            <v>0.09</v>
          </cell>
        </row>
        <row r="788">
          <cell r="F788" t="str">
            <v>RB_GR.SFERA</v>
          </cell>
          <cell r="G788">
            <v>0.22</v>
          </cell>
          <cell r="H788">
            <v>-1.54</v>
          </cell>
          <cell r="I788">
            <v>18.260000000000002</v>
          </cell>
          <cell r="J788">
            <v>700.21</v>
          </cell>
          <cell r="K788">
            <v>0.22</v>
          </cell>
          <cell r="L788">
            <v>95.25</v>
          </cell>
          <cell r="M788">
            <v>63.01</v>
          </cell>
          <cell r="N788">
            <v>24.25</v>
          </cell>
          <cell r="O788">
            <v>10.26</v>
          </cell>
          <cell r="P788">
            <v>5.34</v>
          </cell>
          <cell r="Q788">
            <v>-0.05</v>
          </cell>
          <cell r="R788">
            <v>80.95</v>
          </cell>
          <cell r="S788">
            <v>0.59</v>
          </cell>
          <cell r="T788">
            <v>992.06</v>
          </cell>
        </row>
        <row r="789">
          <cell r="F789" t="str">
            <v>RB_GR.TERNA</v>
          </cell>
          <cell r="G789">
            <v>0.17</v>
          </cell>
          <cell r="H789">
            <v>-1.54</v>
          </cell>
          <cell r="I789">
            <v>0.03</v>
          </cell>
          <cell r="J789">
            <v>700.21</v>
          </cell>
          <cell r="K789">
            <v>0.2</v>
          </cell>
          <cell r="L789">
            <v>95.25</v>
          </cell>
          <cell r="M789">
            <v>63.01</v>
          </cell>
          <cell r="N789">
            <v>24.25</v>
          </cell>
          <cell r="O789">
            <v>10.26</v>
          </cell>
          <cell r="P789">
            <v>5.34</v>
          </cell>
          <cell r="Q789">
            <v>-0.05</v>
          </cell>
          <cell r="R789">
            <v>80.95</v>
          </cell>
          <cell r="S789">
            <v>0.59</v>
          </cell>
          <cell r="T789">
            <v>992.06</v>
          </cell>
        </row>
        <row r="790">
          <cell r="F790" t="str">
            <v>RB_GR.WIND</v>
          </cell>
          <cell r="G790">
            <v>0.17</v>
          </cell>
          <cell r="H790">
            <v>0.11</v>
          </cell>
          <cell r="I790">
            <v>1902.08</v>
          </cell>
          <cell r="J790">
            <v>2577.14</v>
          </cell>
          <cell r="K790">
            <v>-798.04</v>
          </cell>
          <cell r="L790">
            <v>1682.86</v>
          </cell>
          <cell r="M790">
            <v>984.53</v>
          </cell>
          <cell r="N790">
            <v>1338.22</v>
          </cell>
          <cell r="O790">
            <v>427.5</v>
          </cell>
          <cell r="P790">
            <v>140.9</v>
          </cell>
          <cell r="Q790">
            <v>-1.83</v>
          </cell>
          <cell r="R790">
            <v>269833.33</v>
          </cell>
          <cell r="T790">
            <v>279420.02</v>
          </cell>
        </row>
        <row r="791">
          <cell r="F791" t="str">
            <v>RBCR</v>
          </cell>
          <cell r="G791">
            <v>4.9800000000000004</v>
          </cell>
          <cell r="I791">
            <v>0.55000000000000004</v>
          </cell>
          <cell r="J791">
            <v>23.39</v>
          </cell>
          <cell r="K791">
            <v>4.9800000000000004</v>
          </cell>
          <cell r="L791">
            <v>5.66</v>
          </cell>
          <cell r="M791">
            <v>6.4</v>
          </cell>
          <cell r="N791">
            <v>1.81</v>
          </cell>
          <cell r="O791">
            <v>0.43</v>
          </cell>
          <cell r="P791">
            <v>1.35</v>
          </cell>
          <cell r="Q791">
            <v>3.68</v>
          </cell>
          <cell r="T791">
            <v>44.46</v>
          </cell>
        </row>
        <row r="792">
          <cell r="F792" t="str">
            <v>RBNB</v>
          </cell>
          <cell r="G792">
            <v>8.1199999999999992</v>
          </cell>
          <cell r="H792">
            <v>1.17</v>
          </cell>
          <cell r="I792">
            <v>0.55000000000000004</v>
          </cell>
          <cell r="J792">
            <v>23.39</v>
          </cell>
          <cell r="K792">
            <v>1.19</v>
          </cell>
          <cell r="L792">
            <v>5.66</v>
          </cell>
          <cell r="M792">
            <v>6.4</v>
          </cell>
          <cell r="N792">
            <v>1.81</v>
          </cell>
          <cell r="O792">
            <v>0.43</v>
          </cell>
          <cell r="Q792">
            <v>3.26</v>
          </cell>
          <cell r="T792">
            <v>42.69</v>
          </cell>
        </row>
        <row r="793">
          <cell r="F793" t="str">
            <v>RCAP_PERS</v>
          </cell>
          <cell r="H793">
            <v>4.45</v>
          </cell>
          <cell r="I793">
            <v>0.1</v>
          </cell>
          <cell r="J793">
            <v>0.1</v>
          </cell>
          <cell r="K793">
            <v>4.6500000000000004</v>
          </cell>
          <cell r="P793">
            <v>1.35</v>
          </cell>
          <cell r="T793">
            <v>1.35</v>
          </cell>
        </row>
        <row r="794">
          <cell r="F794" t="str">
            <v>RDIV_TZ</v>
          </cell>
          <cell r="G794">
            <v>4.28</v>
          </cell>
          <cell r="H794">
            <v>2.2599999999999998</v>
          </cell>
          <cell r="I794">
            <v>0.02</v>
          </cell>
          <cell r="J794">
            <v>0.08</v>
          </cell>
          <cell r="K794">
            <v>6.64</v>
          </cell>
          <cell r="Q794">
            <v>0.21</v>
          </cell>
          <cell r="T794">
            <v>0.21</v>
          </cell>
        </row>
        <row r="795">
          <cell r="F795" t="str">
            <v>RDIV_TZ.RD</v>
          </cell>
          <cell r="G795">
            <v>0.01</v>
          </cell>
          <cell r="K795">
            <v>0.01</v>
          </cell>
          <cell r="Q795">
            <v>0.21</v>
          </cell>
          <cell r="T795">
            <v>0.21</v>
          </cell>
        </row>
        <row r="796">
          <cell r="F796" t="str">
            <v>RDIV_TZ.RDV</v>
          </cell>
          <cell r="G796">
            <v>4.26</v>
          </cell>
          <cell r="H796">
            <v>2.2599999999999998</v>
          </cell>
          <cell r="I796">
            <v>0.96</v>
          </cell>
          <cell r="J796">
            <v>27.17</v>
          </cell>
          <cell r="K796">
            <v>0.51</v>
          </cell>
          <cell r="L796">
            <v>5.66</v>
          </cell>
          <cell r="M796">
            <v>6.4</v>
          </cell>
          <cell r="N796">
            <v>1.81</v>
          </cell>
          <cell r="O796">
            <v>2.4</v>
          </cell>
          <cell r="P796">
            <v>3.79</v>
          </cell>
          <cell r="Q796">
            <v>2.73</v>
          </cell>
          <cell r="R796">
            <v>0.03</v>
          </cell>
          <cell r="T796">
            <v>51.43</v>
          </cell>
        </row>
        <row r="797">
          <cell r="F797" t="str">
            <v>RDIV_TZ.RPC</v>
          </cell>
          <cell r="G797">
            <v>0.01</v>
          </cell>
          <cell r="I797">
            <v>0.96</v>
          </cell>
          <cell r="J797">
            <v>27.17</v>
          </cell>
          <cell r="K797">
            <v>0.01</v>
          </cell>
          <cell r="L797">
            <v>5.66</v>
          </cell>
          <cell r="M797">
            <v>6.4</v>
          </cell>
          <cell r="N797">
            <v>1.81</v>
          </cell>
          <cell r="O797">
            <v>2.4</v>
          </cell>
          <cell r="P797">
            <v>3.79</v>
          </cell>
          <cell r="Q797">
            <v>2.73</v>
          </cell>
          <cell r="R797">
            <v>0.03</v>
          </cell>
          <cell r="T797">
            <v>51.43</v>
          </cell>
        </row>
        <row r="798">
          <cell r="F798" t="str">
            <v>RE_GR</v>
          </cell>
          <cell r="G798">
            <v>1953.02</v>
          </cell>
          <cell r="H798">
            <v>78.95</v>
          </cell>
          <cell r="I798">
            <v>1.1499999999999999</v>
          </cell>
          <cell r="J798">
            <v>27.77</v>
          </cell>
          <cell r="K798">
            <v>1.19</v>
          </cell>
          <cell r="L798">
            <v>5.66</v>
          </cell>
          <cell r="M798">
            <v>6.4</v>
          </cell>
          <cell r="N798">
            <v>1.81</v>
          </cell>
          <cell r="O798">
            <v>3.2</v>
          </cell>
          <cell r="P798">
            <v>3.86</v>
          </cell>
          <cell r="Q798">
            <v>4.08</v>
          </cell>
          <cell r="R798">
            <v>0.03</v>
          </cell>
          <cell r="T798">
            <v>55.17</v>
          </cell>
        </row>
        <row r="799">
          <cell r="F799" t="str">
            <v>RE_GR.EN_DISTR</v>
          </cell>
          <cell r="G799">
            <v>1650.49</v>
          </cell>
          <cell r="H799">
            <v>78.23</v>
          </cell>
          <cell r="I799">
            <v>0.6</v>
          </cell>
          <cell r="J799">
            <v>4.38</v>
          </cell>
          <cell r="K799">
            <v>2043.4</v>
          </cell>
          <cell r="O799">
            <v>2.77</v>
          </cell>
          <cell r="P799">
            <v>2.5099999999999998</v>
          </cell>
          <cell r="Q799">
            <v>0.4</v>
          </cell>
          <cell r="R799">
            <v>0.03</v>
          </cell>
          <cell r="T799">
            <v>10.71</v>
          </cell>
        </row>
        <row r="800">
          <cell r="F800" t="str">
            <v>RE_GR.EN_TRADE</v>
          </cell>
          <cell r="G800">
            <v>302.52999999999997</v>
          </cell>
          <cell r="H800">
            <v>0.72</v>
          </cell>
          <cell r="I800">
            <v>0.96</v>
          </cell>
          <cell r="J800">
            <v>27.17</v>
          </cell>
          <cell r="K800">
            <v>0.51</v>
          </cell>
          <cell r="L800">
            <v>5.66</v>
          </cell>
          <cell r="M800">
            <v>6.4</v>
          </cell>
          <cell r="N800">
            <v>1.81</v>
          </cell>
          <cell r="O800">
            <v>2.4</v>
          </cell>
          <cell r="P800">
            <v>3.79</v>
          </cell>
          <cell r="Q800">
            <v>2.73</v>
          </cell>
          <cell r="R800">
            <v>0.03</v>
          </cell>
          <cell r="T800">
            <v>51.43</v>
          </cell>
        </row>
        <row r="801">
          <cell r="F801" t="str">
            <v>RE_TZ</v>
          </cell>
          <cell r="G801">
            <v>55.61</v>
          </cell>
          <cell r="H801">
            <v>74.31</v>
          </cell>
          <cell r="I801">
            <v>1.1499999999999999</v>
          </cell>
          <cell r="J801">
            <v>27.77</v>
          </cell>
          <cell r="K801">
            <v>1.19</v>
          </cell>
          <cell r="L801">
            <v>5.66</v>
          </cell>
          <cell r="M801">
            <v>6.4</v>
          </cell>
          <cell r="N801">
            <v>1.81</v>
          </cell>
          <cell r="O801">
            <v>3.2</v>
          </cell>
          <cell r="P801">
            <v>3.86</v>
          </cell>
          <cell r="Q801">
            <v>4.08</v>
          </cell>
          <cell r="R801">
            <v>0.03</v>
          </cell>
          <cell r="T801">
            <v>55.17</v>
          </cell>
        </row>
        <row r="802">
          <cell r="F802" t="str">
            <v>REAR</v>
          </cell>
          <cell r="G802">
            <v>26.02</v>
          </cell>
          <cell r="I802">
            <v>495.31</v>
          </cell>
          <cell r="K802">
            <v>26.02</v>
          </cell>
          <cell r="T802">
            <v>495.31</v>
          </cell>
        </row>
        <row r="803">
          <cell r="F803" t="str">
            <v>RECONV</v>
          </cell>
          <cell r="G803">
            <v>29.59</v>
          </cell>
          <cell r="H803">
            <v>73.59</v>
          </cell>
          <cell r="I803">
            <v>495.31</v>
          </cell>
          <cell r="J803">
            <v>1.47</v>
          </cell>
          <cell r="K803">
            <v>106.69</v>
          </cell>
          <cell r="T803">
            <v>495.31</v>
          </cell>
        </row>
        <row r="804">
          <cell r="F804" t="str">
            <v>RECVD_TOT</v>
          </cell>
          <cell r="H804">
            <v>1.44</v>
          </cell>
          <cell r="I804">
            <v>32.200000000000003</v>
          </cell>
          <cell r="K804">
            <v>1.44</v>
          </cell>
          <cell r="T804">
            <v>32.200000000000003</v>
          </cell>
        </row>
        <row r="805">
          <cell r="F805" t="str">
            <v>RECVD_TZ</v>
          </cell>
          <cell r="H805">
            <v>0.72</v>
          </cell>
          <cell r="I805">
            <v>124.93</v>
          </cell>
          <cell r="K805">
            <v>0.72</v>
          </cell>
          <cell r="T805">
            <v>124.93</v>
          </cell>
        </row>
        <row r="806">
          <cell r="F806" t="str">
            <v>RER</v>
          </cell>
          <cell r="G806">
            <v>1953.02</v>
          </cell>
          <cell r="H806">
            <v>78.23</v>
          </cell>
          <cell r="I806">
            <v>201.75</v>
          </cell>
          <cell r="J806">
            <v>96.37</v>
          </cell>
          <cell r="K806">
            <v>2345.9299999999998</v>
          </cell>
          <cell r="T806">
            <v>201.75</v>
          </cell>
        </row>
        <row r="807">
          <cell r="F807" t="str">
            <v>RER.EN_DISTR</v>
          </cell>
          <cell r="G807">
            <v>1650.49</v>
          </cell>
          <cell r="H807">
            <v>78.23</v>
          </cell>
          <cell r="I807">
            <v>136.43</v>
          </cell>
          <cell r="J807">
            <v>96.37</v>
          </cell>
          <cell r="K807">
            <v>2043.4</v>
          </cell>
          <cell r="T807">
            <v>136.43</v>
          </cell>
        </row>
        <row r="808">
          <cell r="F808" t="str">
            <v>RER.EN_TRADE</v>
          </cell>
          <cell r="G808">
            <v>302.52999999999997</v>
          </cell>
          <cell r="I808">
            <v>0.16</v>
          </cell>
          <cell r="K808">
            <v>302.52999999999997</v>
          </cell>
          <cell r="L808">
            <v>0.12</v>
          </cell>
          <cell r="M808">
            <v>1.25</v>
          </cell>
          <cell r="N808">
            <v>0.5</v>
          </cell>
          <cell r="T808">
            <v>2.0299999999999998</v>
          </cell>
        </row>
        <row r="809">
          <cell r="F809" t="str">
            <v>RET_ATTFIN_TOT</v>
          </cell>
          <cell r="H809">
            <v>7.25</v>
          </cell>
          <cell r="I809">
            <v>0.16</v>
          </cell>
          <cell r="K809">
            <v>7.25</v>
          </cell>
          <cell r="L809">
            <v>0.12</v>
          </cell>
          <cell r="M809">
            <v>1.25</v>
          </cell>
          <cell r="N809">
            <v>0.5</v>
          </cell>
          <cell r="T809">
            <v>2.0299999999999998</v>
          </cell>
        </row>
        <row r="810">
          <cell r="F810" t="str">
            <v>RETTATTFIN_EB</v>
          </cell>
          <cell r="H810">
            <v>7.25</v>
          </cell>
          <cell r="I810">
            <v>0.16</v>
          </cell>
          <cell r="K810">
            <v>7.25</v>
          </cell>
          <cell r="L810">
            <v>0.12</v>
          </cell>
          <cell r="M810">
            <v>1.25</v>
          </cell>
          <cell r="N810">
            <v>0.5</v>
          </cell>
          <cell r="T810">
            <v>2.0299999999999998</v>
          </cell>
        </row>
        <row r="811">
          <cell r="F811" t="str">
            <v>RIC_ES_TOT</v>
          </cell>
          <cell r="G811">
            <v>2000.81</v>
          </cell>
          <cell r="H811">
            <v>156.69</v>
          </cell>
          <cell r="I811">
            <v>1.54</v>
          </cell>
          <cell r="J811">
            <v>270.98</v>
          </cell>
          <cell r="K811">
            <v>2.16</v>
          </cell>
          <cell r="L811">
            <v>56.78</v>
          </cell>
          <cell r="M811">
            <v>0</v>
          </cell>
          <cell r="N811">
            <v>26.69</v>
          </cell>
          <cell r="S811">
            <v>3.82</v>
          </cell>
          <cell r="T811">
            <v>361.97</v>
          </cell>
        </row>
        <row r="812">
          <cell r="F812" t="str">
            <v>RICESTOT_EB</v>
          </cell>
          <cell r="G812">
            <v>2000.81</v>
          </cell>
          <cell r="H812">
            <v>156.69</v>
          </cell>
          <cell r="I812">
            <v>226.33</v>
          </cell>
          <cell r="J812">
            <v>-4.54</v>
          </cell>
          <cell r="K812">
            <v>2481.84</v>
          </cell>
          <cell r="M812">
            <v>-51.82</v>
          </cell>
          <cell r="S812">
            <v>3.82</v>
          </cell>
          <cell r="T812">
            <v>-52.54</v>
          </cell>
        </row>
        <row r="813">
          <cell r="F813" t="str">
            <v>RIS</v>
          </cell>
          <cell r="G813">
            <v>229.75</v>
          </cell>
          <cell r="H813">
            <v>31.7</v>
          </cell>
          <cell r="I813">
            <v>0.02</v>
          </cell>
          <cell r="J813">
            <v>3.82</v>
          </cell>
          <cell r="K813">
            <v>0.03</v>
          </cell>
          <cell r="L813">
            <v>0.8</v>
          </cell>
          <cell r="N813">
            <v>0.38</v>
          </cell>
          <cell r="T813">
            <v>5.05</v>
          </cell>
        </row>
        <row r="814">
          <cell r="F814" t="str">
            <v>RIS_CIV</v>
          </cell>
          <cell r="G814">
            <v>212.86</v>
          </cell>
          <cell r="H814">
            <v>24.83</v>
          </cell>
          <cell r="I814">
            <v>1.56</v>
          </cell>
          <cell r="J814">
            <v>279.33999999999997</v>
          </cell>
          <cell r="K814">
            <v>2.19</v>
          </cell>
          <cell r="L814">
            <v>57.58</v>
          </cell>
          <cell r="M814">
            <v>51.82</v>
          </cell>
          <cell r="N814">
            <v>27.07</v>
          </cell>
          <cell r="T814">
            <v>419.56</v>
          </cell>
        </row>
        <row r="815">
          <cell r="F815" t="str">
            <v>RIS_DIV</v>
          </cell>
          <cell r="G815">
            <v>956.95</v>
          </cell>
          <cell r="H815">
            <v>302.14999999999998</v>
          </cell>
          <cell r="I815">
            <v>1.54</v>
          </cell>
          <cell r="J815">
            <v>270.98</v>
          </cell>
          <cell r="K815">
            <v>2.16</v>
          </cell>
          <cell r="L815">
            <v>56.78</v>
          </cell>
          <cell r="M815">
            <v>0</v>
          </cell>
          <cell r="N815">
            <v>26.69</v>
          </cell>
          <cell r="S815">
            <v>3.82</v>
          </cell>
          <cell r="T815">
            <v>361.97</v>
          </cell>
        </row>
        <row r="816">
          <cell r="F816" t="str">
            <v>RIS_DIV.AM</v>
          </cell>
          <cell r="H816">
            <v>0.02</v>
          </cell>
          <cell r="I816">
            <v>1.54</v>
          </cell>
          <cell r="J816">
            <v>270.98</v>
          </cell>
          <cell r="K816">
            <v>2.16</v>
          </cell>
          <cell r="L816">
            <v>56.78</v>
          </cell>
          <cell r="M816">
            <v>0</v>
          </cell>
          <cell r="N816">
            <v>26.69</v>
          </cell>
          <cell r="S816">
            <v>3.82</v>
          </cell>
          <cell r="T816">
            <v>361.97</v>
          </cell>
        </row>
        <row r="817">
          <cell r="F817" t="str">
            <v>RIS_DIV.APE</v>
          </cell>
          <cell r="G817">
            <v>253.42</v>
          </cell>
          <cell r="H817">
            <v>207.49</v>
          </cell>
          <cell r="I817">
            <v>0.16</v>
          </cell>
          <cell r="J817">
            <v>7.15</v>
          </cell>
          <cell r="K817">
            <v>476.44</v>
          </cell>
          <cell r="L817">
            <v>7.37</v>
          </cell>
          <cell r="M817">
            <v>1.25</v>
          </cell>
          <cell r="N817">
            <v>0.5</v>
          </cell>
          <cell r="Q817">
            <v>1.9</v>
          </cell>
          <cell r="T817">
            <v>11.18</v>
          </cell>
        </row>
        <row r="818">
          <cell r="F818" t="str">
            <v>RIS_DIV.CHI</v>
          </cell>
          <cell r="G818">
            <v>956.95</v>
          </cell>
          <cell r="H818">
            <v>302.14999999999998</v>
          </cell>
          <cell r="I818">
            <v>19.97</v>
          </cell>
          <cell r="J818">
            <v>27.01</v>
          </cell>
          <cell r="K818">
            <v>1268.1500000000001</v>
          </cell>
          <cell r="T818">
            <v>19.97</v>
          </cell>
        </row>
        <row r="819">
          <cell r="F819" t="str">
            <v>RIS_DIV.STO</v>
          </cell>
          <cell r="G819">
            <v>956.95</v>
          </cell>
          <cell r="H819">
            <v>302.14999999999998</v>
          </cell>
          <cell r="I819">
            <v>19.97</v>
          </cell>
          <cell r="J819">
            <v>27.01</v>
          </cell>
          <cell r="K819">
            <v>1268.1500000000001</v>
          </cell>
          <cell r="T819">
            <v>19.97</v>
          </cell>
        </row>
        <row r="820">
          <cell r="F820" t="str">
            <v>RIS_DIV.UTILE</v>
          </cell>
          <cell r="G820">
            <v>703.53</v>
          </cell>
          <cell r="H820">
            <v>94.64</v>
          </cell>
          <cell r="I820">
            <v>0.09</v>
          </cell>
          <cell r="J820">
            <v>19.87</v>
          </cell>
          <cell r="K820">
            <v>818.04</v>
          </cell>
          <cell r="L820">
            <v>0.12</v>
          </cell>
          <cell r="M820">
            <v>1.25</v>
          </cell>
          <cell r="N820">
            <v>0.5</v>
          </cell>
          <cell r="T820">
            <v>1.96</v>
          </cell>
        </row>
        <row r="821">
          <cell r="F821" t="str">
            <v>RIS_EST_TOT</v>
          </cell>
          <cell r="G821">
            <v>99.92</v>
          </cell>
          <cell r="H821">
            <v>16.47</v>
          </cell>
          <cell r="I821">
            <v>0.09</v>
          </cell>
          <cell r="J821">
            <v>10.76</v>
          </cell>
          <cell r="K821">
            <v>136.35</v>
          </cell>
          <cell r="L821">
            <v>7.37</v>
          </cell>
          <cell r="M821">
            <v>1.25</v>
          </cell>
          <cell r="N821">
            <v>0.5</v>
          </cell>
          <cell r="Q821">
            <v>1.9</v>
          </cell>
          <cell r="T821">
            <v>11.11</v>
          </cell>
        </row>
        <row r="822">
          <cell r="F822" t="str">
            <v>RIS_EST_TOT.ESERCIZIO</v>
          </cell>
          <cell r="G822">
            <v>99.92</v>
          </cell>
          <cell r="H822">
            <v>16.47</v>
          </cell>
          <cell r="I822">
            <v>9.1999999999999993</v>
          </cell>
          <cell r="J822">
            <v>1493.21</v>
          </cell>
          <cell r="K822">
            <v>136.35</v>
          </cell>
          <cell r="L822">
            <v>55.11</v>
          </cell>
          <cell r="N822">
            <v>0.57999999999999996</v>
          </cell>
          <cell r="Q822">
            <v>182.8</v>
          </cell>
          <cell r="T822">
            <v>1731.7</v>
          </cell>
        </row>
        <row r="823">
          <cell r="F823" t="str">
            <v>RIS_PER</v>
          </cell>
          <cell r="G823">
            <v>229.75</v>
          </cell>
          <cell r="H823">
            <v>31.7</v>
          </cell>
          <cell r="I823">
            <v>17.96</v>
          </cell>
          <cell r="J823">
            <v>-463.71</v>
          </cell>
          <cell r="K823">
            <v>283.11</v>
          </cell>
          <cell r="M823">
            <v>-1.36</v>
          </cell>
          <cell r="T823">
            <v>-465.07</v>
          </cell>
        </row>
        <row r="824">
          <cell r="F824" t="str">
            <v>RIS_TOT</v>
          </cell>
          <cell r="G824">
            <v>2928.95</v>
          </cell>
          <cell r="H824">
            <v>510.69</v>
          </cell>
          <cell r="I824">
            <v>-17.96</v>
          </cell>
          <cell r="J824">
            <v>165.48</v>
          </cell>
          <cell r="K824">
            <v>3587.16</v>
          </cell>
          <cell r="M824">
            <v>-1.36</v>
          </cell>
          <cell r="T824">
            <v>-1.36</v>
          </cell>
        </row>
        <row r="825">
          <cell r="F825" t="str">
            <v>RISESTTOT_EB</v>
          </cell>
          <cell r="G825">
            <v>99.92</v>
          </cell>
          <cell r="H825">
            <v>16.47</v>
          </cell>
          <cell r="I825">
            <v>9.1999999999999993</v>
          </cell>
          <cell r="J825">
            <v>1870.81</v>
          </cell>
          <cell r="K825">
            <v>136.35</v>
          </cell>
          <cell r="L825">
            <v>62.34</v>
          </cell>
          <cell r="M825">
            <v>1.36</v>
          </cell>
          <cell r="N825">
            <v>0.57999999999999996</v>
          </cell>
          <cell r="Q825">
            <v>184.68</v>
          </cell>
          <cell r="T825">
            <v>2119.77</v>
          </cell>
        </row>
        <row r="826">
          <cell r="F826" t="str">
            <v>RISPER_EB</v>
          </cell>
          <cell r="G826">
            <v>229.75</v>
          </cell>
          <cell r="H826">
            <v>31.7</v>
          </cell>
          <cell r="I826">
            <v>17.96</v>
          </cell>
          <cell r="J826">
            <v>3.7</v>
          </cell>
          <cell r="K826">
            <v>283.11</v>
          </cell>
          <cell r="M826">
            <v>1.36</v>
          </cell>
          <cell r="N826">
            <v>0.57999999999999996</v>
          </cell>
          <cell r="T826">
            <v>1.94</v>
          </cell>
        </row>
        <row r="827">
          <cell r="F827" t="str">
            <v>RISULTATO</v>
          </cell>
          <cell r="G827">
            <v>229.75</v>
          </cell>
          <cell r="H827">
            <v>31.7</v>
          </cell>
          <cell r="I827">
            <v>17.96</v>
          </cell>
          <cell r="J827">
            <v>0.21</v>
          </cell>
          <cell r="K827">
            <v>283.11</v>
          </cell>
          <cell r="T827">
            <v>0.21</v>
          </cell>
        </row>
        <row r="828">
          <cell r="F828" t="str">
            <v>RO</v>
          </cell>
          <cell r="G828">
            <v>470.13</v>
          </cell>
          <cell r="H828">
            <v>58.38</v>
          </cell>
          <cell r="I828">
            <v>42.78</v>
          </cell>
          <cell r="J828">
            <v>0.6</v>
          </cell>
          <cell r="K828">
            <v>583.09</v>
          </cell>
          <cell r="L828">
            <v>0.3</v>
          </cell>
          <cell r="T828">
            <v>0.9</v>
          </cell>
        </row>
        <row r="829">
          <cell r="F829" t="str">
            <v>RO_EB</v>
          </cell>
          <cell r="G829">
            <v>470.13</v>
          </cell>
          <cell r="H829">
            <v>58.38</v>
          </cell>
          <cell r="I829">
            <v>42.78</v>
          </cell>
          <cell r="J829">
            <v>1493.21</v>
          </cell>
          <cell r="K829">
            <v>583.09</v>
          </cell>
          <cell r="L829">
            <v>55.11</v>
          </cell>
          <cell r="N829">
            <v>0.57999999999999996</v>
          </cell>
          <cell r="Q829">
            <v>182.8</v>
          </cell>
          <cell r="T829">
            <v>1731.7</v>
          </cell>
        </row>
        <row r="830">
          <cell r="F830" t="str">
            <v>RVE_TOT</v>
          </cell>
          <cell r="G830">
            <v>2008.63</v>
          </cell>
          <cell r="H830">
            <v>153.26</v>
          </cell>
          <cell r="I830">
            <v>220.35</v>
          </cell>
          <cell r="J830">
            <v>97.83</v>
          </cell>
          <cell r="K830">
            <v>2480.0700000000002</v>
          </cell>
          <cell r="N830">
            <v>0.57999999999999996</v>
          </cell>
          <cell r="T830">
            <v>0.57999999999999996</v>
          </cell>
        </row>
        <row r="831">
          <cell r="F831" t="str">
            <v>RVETOT_EB</v>
          </cell>
          <cell r="G831">
            <v>2008.63</v>
          </cell>
          <cell r="H831">
            <v>153.26</v>
          </cell>
          <cell r="I831">
            <v>220.35</v>
          </cell>
          <cell r="J831">
            <v>97.83</v>
          </cell>
          <cell r="K831">
            <v>2480.0700000000002</v>
          </cell>
          <cell r="Q831">
            <v>161.37</v>
          </cell>
          <cell r="T831">
            <v>161.37</v>
          </cell>
        </row>
        <row r="832">
          <cell r="F832" t="str">
            <v>SVA_RIV</v>
          </cell>
          <cell r="H832">
            <v>7.25</v>
          </cell>
          <cell r="K832">
            <v>7.25</v>
          </cell>
          <cell r="Q832">
            <v>21.43</v>
          </cell>
          <cell r="T832">
            <v>21.43</v>
          </cell>
        </row>
        <row r="833">
          <cell r="F833" t="str">
            <v>SVA_TOT</v>
          </cell>
          <cell r="H833">
            <v>7.25</v>
          </cell>
          <cell r="K833">
            <v>7.25</v>
          </cell>
          <cell r="L833">
            <v>54.81</v>
          </cell>
          <cell r="T833">
            <v>54.81</v>
          </cell>
        </row>
        <row r="834">
          <cell r="F834" t="str">
            <v>SVAPART</v>
          </cell>
          <cell r="H834">
            <v>7.25</v>
          </cell>
          <cell r="J834">
            <v>0.21</v>
          </cell>
          <cell r="K834">
            <v>7.25</v>
          </cell>
          <cell r="T834">
            <v>0.21</v>
          </cell>
        </row>
        <row r="835">
          <cell r="F835" t="str">
            <v>SVAPART.EGREEN</v>
          </cell>
          <cell r="H835">
            <v>7.25</v>
          </cell>
          <cell r="J835">
            <v>85.18</v>
          </cell>
          <cell r="K835">
            <v>7.25</v>
          </cell>
          <cell r="T835">
            <v>85.18</v>
          </cell>
        </row>
        <row r="836">
          <cell r="F836" t="str">
            <v>T_CMU_TOT</v>
          </cell>
          <cell r="G836">
            <v>13.18</v>
          </cell>
          <cell r="H836">
            <v>12.26</v>
          </cell>
          <cell r="I836">
            <v>12.82</v>
          </cell>
          <cell r="J836">
            <v>1.53</v>
          </cell>
          <cell r="K836">
            <v>51.29</v>
          </cell>
          <cell r="L836">
            <v>0.3</v>
          </cell>
          <cell r="T836">
            <v>1.83</v>
          </cell>
        </row>
        <row r="837">
          <cell r="F837" t="str">
            <v>T_CMUPER</v>
          </cell>
          <cell r="G837">
            <v>99.39</v>
          </cell>
          <cell r="H837">
            <v>89.47</v>
          </cell>
          <cell r="I837">
            <v>92.44</v>
          </cell>
          <cell r="J837">
            <v>86.11</v>
          </cell>
          <cell r="K837">
            <v>373.32</v>
          </cell>
          <cell r="T837">
            <v>86.11</v>
          </cell>
        </row>
        <row r="838">
          <cell r="F838" t="str">
            <v>T_CMUPER.DIRIG</v>
          </cell>
          <cell r="G838">
            <v>56.49</v>
          </cell>
          <cell r="H838">
            <v>48.24</v>
          </cell>
          <cell r="I838">
            <v>49.29</v>
          </cell>
          <cell r="J838">
            <v>46.12</v>
          </cell>
          <cell r="K838">
            <v>200.14</v>
          </cell>
          <cell r="L838">
            <v>0.02</v>
          </cell>
          <cell r="Q838">
            <v>0.02</v>
          </cell>
          <cell r="T838">
            <v>0.04</v>
          </cell>
        </row>
        <row r="839">
          <cell r="F839" t="str">
            <v>T_CMUPER.IMPIEG</v>
          </cell>
          <cell r="G839">
            <v>12.71</v>
          </cell>
          <cell r="H839">
            <v>11.62</v>
          </cell>
          <cell r="I839">
            <v>12.9</v>
          </cell>
          <cell r="J839">
            <v>13.31</v>
          </cell>
          <cell r="K839">
            <v>50.54</v>
          </cell>
          <cell r="Q839">
            <v>0.59</v>
          </cell>
          <cell r="T839">
            <v>0.59</v>
          </cell>
        </row>
        <row r="840">
          <cell r="F840" t="str">
            <v>T_CMUPER.OPERAI</v>
          </cell>
          <cell r="G840">
            <v>11.68</v>
          </cell>
          <cell r="H840">
            <v>11.29</v>
          </cell>
          <cell r="I840">
            <v>11.15</v>
          </cell>
          <cell r="J840">
            <v>1493.21</v>
          </cell>
          <cell r="K840">
            <v>45.78</v>
          </cell>
          <cell r="L840">
            <v>55.11</v>
          </cell>
          <cell r="N840">
            <v>0.57999999999999996</v>
          </cell>
          <cell r="Q840">
            <v>182.8</v>
          </cell>
          <cell r="T840">
            <v>1731.7</v>
          </cell>
        </row>
        <row r="841">
          <cell r="F841" t="str">
            <v>T_CMUPER.QUADRI</v>
          </cell>
          <cell r="G841">
            <v>18.5</v>
          </cell>
          <cell r="H841">
            <v>18.32</v>
          </cell>
          <cell r="I841">
            <v>19.11</v>
          </cell>
          <cell r="J841">
            <v>20.94</v>
          </cell>
          <cell r="K841">
            <v>76.87</v>
          </cell>
          <cell r="L841">
            <v>7.25</v>
          </cell>
          <cell r="Q841">
            <v>1.9</v>
          </cell>
          <cell r="T841">
            <v>9.15</v>
          </cell>
        </row>
        <row r="842">
          <cell r="F842" t="str">
            <v>T_CON_FIN</v>
          </cell>
          <cell r="G842">
            <v>9525</v>
          </cell>
          <cell r="H842">
            <v>2239</v>
          </cell>
          <cell r="J842">
            <v>991</v>
          </cell>
          <cell r="K842">
            <v>12755</v>
          </cell>
          <cell r="Q842">
            <v>1.9</v>
          </cell>
          <cell r="T842">
            <v>1.9</v>
          </cell>
        </row>
        <row r="843">
          <cell r="F843" t="str">
            <v>T_CON_FIN.DIRIG</v>
          </cell>
          <cell r="G843">
            <v>97</v>
          </cell>
          <cell r="H843">
            <v>16</v>
          </cell>
          <cell r="J843">
            <v>4</v>
          </cell>
          <cell r="K843">
            <v>117</v>
          </cell>
          <cell r="L843">
            <v>7.25</v>
          </cell>
          <cell r="T843">
            <v>7.25</v>
          </cell>
        </row>
        <row r="844">
          <cell r="F844" t="str">
            <v>T_CON_FIN.IMPIEG</v>
          </cell>
          <cell r="G844">
            <v>4845</v>
          </cell>
          <cell r="H844">
            <v>6.73</v>
          </cell>
          <cell r="I844">
            <v>0.34</v>
          </cell>
          <cell r="J844">
            <v>1493.21</v>
          </cell>
          <cell r="K844">
            <v>6352</v>
          </cell>
          <cell r="L844">
            <v>55.14</v>
          </cell>
          <cell r="N844">
            <v>0.57999999999999996</v>
          </cell>
          <cell r="O844">
            <v>30.6</v>
          </cell>
          <cell r="P844">
            <v>7.29</v>
          </cell>
          <cell r="Q844">
            <v>182.8</v>
          </cell>
          <cell r="T844">
            <v>1776.69</v>
          </cell>
        </row>
        <row r="845">
          <cell r="F845" t="str">
            <v>T_CON_FIN.OPERAI</v>
          </cell>
          <cell r="G845">
            <v>3866</v>
          </cell>
          <cell r="H845">
            <v>6.73</v>
          </cell>
          <cell r="I845">
            <v>0.34</v>
          </cell>
          <cell r="J845">
            <v>445</v>
          </cell>
          <cell r="K845">
            <v>5354</v>
          </cell>
          <cell r="L845">
            <v>0.03</v>
          </cell>
          <cell r="O845">
            <v>30.6</v>
          </cell>
          <cell r="P845">
            <v>7.29</v>
          </cell>
          <cell r="T845">
            <v>44.99</v>
          </cell>
        </row>
        <row r="846">
          <cell r="F846" t="str">
            <v>T_CON_FIN.QUADRI</v>
          </cell>
          <cell r="G846">
            <v>717</v>
          </cell>
          <cell r="H846">
            <v>6.18</v>
          </cell>
          <cell r="I846">
            <v>0.3</v>
          </cell>
          <cell r="J846">
            <v>43</v>
          </cell>
          <cell r="K846">
            <v>932</v>
          </cell>
          <cell r="L846">
            <v>0.03</v>
          </cell>
          <cell r="O846">
            <v>31.22</v>
          </cell>
          <cell r="T846">
            <v>37.729999999999997</v>
          </cell>
        </row>
        <row r="847">
          <cell r="F847" t="str">
            <v>T_CON_MED</v>
          </cell>
          <cell r="G847">
            <v>9519.84</v>
          </cell>
          <cell r="H847">
            <v>6.73</v>
          </cell>
          <cell r="I847">
            <v>0.34</v>
          </cell>
          <cell r="J847">
            <v>989.38</v>
          </cell>
          <cell r="K847">
            <v>13935.77</v>
          </cell>
          <cell r="L847">
            <v>0.03</v>
          </cell>
          <cell r="O847">
            <v>30.6</v>
          </cell>
          <cell r="P847">
            <v>7.29</v>
          </cell>
          <cell r="T847">
            <v>44.99</v>
          </cell>
        </row>
        <row r="848">
          <cell r="F848" t="str">
            <v>T_CON_MED.DIRIG</v>
          </cell>
          <cell r="G848">
            <v>97</v>
          </cell>
          <cell r="H848">
            <v>0.55000000000000004</v>
          </cell>
          <cell r="I848">
            <v>0.04</v>
          </cell>
          <cell r="J848">
            <v>4</v>
          </cell>
          <cell r="K848">
            <v>132</v>
          </cell>
          <cell r="O848">
            <v>-0.62</v>
          </cell>
          <cell r="P848">
            <v>7.29</v>
          </cell>
          <cell r="T848">
            <v>7.26</v>
          </cell>
        </row>
        <row r="849">
          <cell r="F849" t="str">
            <v>T_CON_MED.IMPIEG</v>
          </cell>
          <cell r="G849">
            <v>4841.5</v>
          </cell>
          <cell r="H849">
            <v>6.73</v>
          </cell>
          <cell r="I849">
            <v>0.34</v>
          </cell>
          <cell r="J849">
            <v>494.79</v>
          </cell>
          <cell r="K849">
            <v>6927.99</v>
          </cell>
          <cell r="L849">
            <v>0.03</v>
          </cell>
          <cell r="O849">
            <v>30.6</v>
          </cell>
          <cell r="P849">
            <v>7.29</v>
          </cell>
          <cell r="T849">
            <v>44.99</v>
          </cell>
        </row>
        <row r="850">
          <cell r="F850" t="str">
            <v>T_CON_MED.OPERAI</v>
          </cell>
          <cell r="G850">
            <v>3859.67</v>
          </cell>
          <cell r="H850">
            <v>1034.19</v>
          </cell>
          <cell r="I850">
            <v>543.33000000000004</v>
          </cell>
          <cell r="J850">
            <v>447.17</v>
          </cell>
          <cell r="K850">
            <v>5884.36</v>
          </cell>
          <cell r="L850">
            <v>215.13</v>
          </cell>
          <cell r="N850">
            <v>67.8</v>
          </cell>
          <cell r="O850">
            <v>32.79</v>
          </cell>
          <cell r="P850">
            <v>6.5</v>
          </cell>
          <cell r="Q850">
            <v>3.7</v>
          </cell>
          <cell r="R850">
            <v>43.69</v>
          </cell>
          <cell r="S850">
            <v>7.2</v>
          </cell>
          <cell r="T850">
            <v>2921.09</v>
          </cell>
        </row>
        <row r="851">
          <cell r="F851" t="str">
            <v>T_CON_MED.QUADRI</v>
          </cell>
          <cell r="G851">
            <v>721.67</v>
          </cell>
          <cell r="H851">
            <v>170.33</v>
          </cell>
          <cell r="I851">
            <v>56</v>
          </cell>
          <cell r="J851">
            <v>43.42</v>
          </cell>
          <cell r="K851">
            <v>991.42</v>
          </cell>
          <cell r="L851">
            <v>122.67</v>
          </cell>
          <cell r="N851">
            <v>32.729999999999997</v>
          </cell>
          <cell r="O851">
            <v>24.97</v>
          </cell>
          <cell r="P851">
            <v>2.92</v>
          </cell>
          <cell r="Q851">
            <v>3.7</v>
          </cell>
          <cell r="R851">
            <v>9.6999999999999993</v>
          </cell>
          <cell r="S851">
            <v>0.57999999999999996</v>
          </cell>
          <cell r="T851">
            <v>1268.4100000000001</v>
          </cell>
        </row>
        <row r="852">
          <cell r="F852" t="str">
            <v>TC_CU_EP</v>
          </cell>
          <cell r="G852">
            <v>19.87</v>
          </cell>
          <cell r="H852">
            <v>22.81</v>
          </cell>
          <cell r="I852">
            <v>13.66</v>
          </cell>
          <cell r="J852">
            <v>13.44</v>
          </cell>
          <cell r="K852">
            <v>46.97</v>
          </cell>
          <cell r="L852">
            <v>141.21</v>
          </cell>
          <cell r="M852">
            <v>129.63</v>
          </cell>
          <cell r="N852">
            <v>48.81</v>
          </cell>
          <cell r="O852">
            <v>26.89</v>
          </cell>
          <cell r="T852">
            <v>1068.72</v>
          </cell>
        </row>
        <row r="853">
          <cell r="F853" t="str">
            <v>TC_CU_EP.CARBONE</v>
          </cell>
          <cell r="G853">
            <v>1.94</v>
          </cell>
          <cell r="H853">
            <v>6.2</v>
          </cell>
          <cell r="I853">
            <v>2.5299999999999998</v>
          </cell>
          <cell r="J853">
            <v>2.25</v>
          </cell>
          <cell r="K853">
            <v>6.72</v>
          </cell>
          <cell r="L853">
            <v>122.67</v>
          </cell>
          <cell r="N853">
            <v>32.729999999999997</v>
          </cell>
          <cell r="O853">
            <v>24.97</v>
          </cell>
          <cell r="P853">
            <v>2.92</v>
          </cell>
          <cell r="Q853">
            <v>3.7</v>
          </cell>
          <cell r="R853">
            <v>9.6999999999999993</v>
          </cell>
          <cell r="S853">
            <v>0.57999999999999996</v>
          </cell>
          <cell r="T853">
            <v>1268.4100000000001</v>
          </cell>
        </row>
        <row r="854">
          <cell r="F854" t="str">
            <v>TC_CU_EP.GASOLIO</v>
          </cell>
          <cell r="G854">
            <v>11.6</v>
          </cell>
          <cell r="H854">
            <v>-16.61</v>
          </cell>
          <cell r="I854">
            <v>6.44</v>
          </cell>
          <cell r="J854">
            <v>5.93</v>
          </cell>
          <cell r="K854">
            <v>23.97</v>
          </cell>
          <cell r="L854">
            <v>-18.54</v>
          </cell>
          <cell r="M854">
            <v>-129.63</v>
          </cell>
          <cell r="N854">
            <v>-16.079999999999998</v>
          </cell>
          <cell r="O854">
            <v>-1.92</v>
          </cell>
          <cell r="P854">
            <v>2.92</v>
          </cell>
          <cell r="Q854">
            <v>3.7</v>
          </cell>
          <cell r="R854">
            <v>9.6999999999999993</v>
          </cell>
          <cell r="S854">
            <v>0.57999999999999996</v>
          </cell>
          <cell r="T854">
            <v>199.69</v>
          </cell>
        </row>
        <row r="855">
          <cell r="F855" t="str">
            <v>TC_CU_EP.METANO</v>
          </cell>
          <cell r="G855">
            <v>4.53</v>
          </cell>
          <cell r="H855">
            <v>6.2</v>
          </cell>
          <cell r="I855">
            <v>4.7</v>
          </cell>
          <cell r="J855">
            <v>5.25</v>
          </cell>
          <cell r="K855">
            <v>14.48</v>
          </cell>
          <cell r="L855">
            <v>122.67</v>
          </cell>
          <cell r="N855">
            <v>32.729999999999997</v>
          </cell>
          <cell r="O855">
            <v>24.97</v>
          </cell>
          <cell r="P855">
            <v>2.92</v>
          </cell>
          <cell r="Q855">
            <v>3.7</v>
          </cell>
          <cell r="R855">
            <v>9.6999999999999993</v>
          </cell>
          <cell r="S855">
            <v>0.57999999999999996</v>
          </cell>
          <cell r="T855">
            <v>1268.4100000000001</v>
          </cell>
        </row>
        <row r="856">
          <cell r="F856" t="str">
            <v>TC_CU_EP.ORIMULSION</v>
          </cell>
          <cell r="G856">
            <v>1.8</v>
          </cell>
          <cell r="H856">
            <v>9.32</v>
          </cell>
          <cell r="I856">
            <v>637.05999999999995</v>
          </cell>
          <cell r="J856">
            <v>1593.82</v>
          </cell>
          <cell r="K856">
            <v>1.8</v>
          </cell>
          <cell r="L856">
            <v>215.13</v>
          </cell>
          <cell r="N856">
            <v>67.8</v>
          </cell>
          <cell r="O856">
            <v>32.79</v>
          </cell>
          <cell r="P856">
            <v>6.5</v>
          </cell>
          <cell r="Q856">
            <v>3.7</v>
          </cell>
          <cell r="R856">
            <v>43.69</v>
          </cell>
          <cell r="S856">
            <v>7.2</v>
          </cell>
          <cell r="T856">
            <v>2921.09</v>
          </cell>
        </row>
        <row r="857">
          <cell r="F857" t="str">
            <v>TC_CU_EP_OLIO</v>
          </cell>
          <cell r="G857">
            <v>7.94</v>
          </cell>
          <cell r="H857">
            <v>6.2</v>
          </cell>
          <cell r="I857">
            <v>8.85</v>
          </cell>
          <cell r="J857">
            <v>3.84</v>
          </cell>
          <cell r="K857">
            <v>20.63</v>
          </cell>
          <cell r="L857">
            <v>122.67</v>
          </cell>
          <cell r="N857">
            <v>32.729999999999997</v>
          </cell>
          <cell r="O857">
            <v>24.97</v>
          </cell>
          <cell r="P857">
            <v>2.92</v>
          </cell>
          <cell r="Q857">
            <v>3.7</v>
          </cell>
          <cell r="R857">
            <v>9.6999999999999993</v>
          </cell>
          <cell r="S857">
            <v>0.57999999999999996</v>
          </cell>
          <cell r="T857">
            <v>1268.4100000000001</v>
          </cell>
        </row>
        <row r="858">
          <cell r="F858" t="str">
            <v>TC_CU_EP_OLIO.OLIO_INF05</v>
          </cell>
          <cell r="G858">
            <v>4.24</v>
          </cell>
          <cell r="H858">
            <v>95</v>
          </cell>
          <cell r="I858">
            <v>5.1100000000000003</v>
          </cell>
          <cell r="J858">
            <v>9525</v>
          </cell>
          <cell r="K858">
            <v>9.35</v>
          </cell>
          <cell r="L858">
            <v>2239</v>
          </cell>
          <cell r="N858">
            <v>991</v>
          </cell>
          <cell r="O858">
            <v>212</v>
          </cell>
          <cell r="P858">
            <v>124</v>
          </cell>
          <cell r="R858">
            <v>949</v>
          </cell>
          <cell r="S858">
            <v>364</v>
          </cell>
          <cell r="T858">
            <v>14906.5</v>
          </cell>
        </row>
        <row r="859">
          <cell r="F859" t="str">
            <v>TC_CU_EP_OLIO.OLIO_SUP05</v>
          </cell>
          <cell r="G859">
            <v>3.7</v>
          </cell>
          <cell r="I859">
            <v>3.74</v>
          </cell>
          <cell r="J859">
            <v>0.6</v>
          </cell>
          <cell r="K859">
            <v>0.68</v>
          </cell>
          <cell r="Q859">
            <v>1.35</v>
          </cell>
          <cell r="T859">
            <v>2.66</v>
          </cell>
        </row>
        <row r="860">
          <cell r="F860" t="str">
            <v>TC_CUEP_MED</v>
          </cell>
          <cell r="G860">
            <v>3.83</v>
          </cell>
          <cell r="I860">
            <v>4.3499999999999996</v>
          </cell>
          <cell r="J860">
            <v>0.6</v>
          </cell>
          <cell r="K860">
            <v>0.68</v>
          </cell>
          <cell r="T860">
            <v>1.31</v>
          </cell>
        </row>
        <row r="861">
          <cell r="F861" t="str">
            <v>TC_EP</v>
          </cell>
          <cell r="G861">
            <v>17256.18</v>
          </cell>
          <cell r="I861">
            <v>1130.3699999999999</v>
          </cell>
          <cell r="J861">
            <v>1250.74</v>
          </cell>
          <cell r="K861">
            <v>19637.29</v>
          </cell>
          <cell r="Q861">
            <v>1.35</v>
          </cell>
          <cell r="T861">
            <v>1.35</v>
          </cell>
        </row>
        <row r="862">
          <cell r="F862" t="str">
            <v>TC_EP.CARBONE</v>
          </cell>
          <cell r="G862">
            <v>6562.99</v>
          </cell>
          <cell r="I862">
            <v>89.5</v>
          </cell>
          <cell r="J862">
            <v>1067.73</v>
          </cell>
          <cell r="K862">
            <v>7720.22</v>
          </cell>
          <cell r="O862">
            <v>0.8</v>
          </cell>
          <cell r="P862">
            <v>7.0000000000000007E-2</v>
          </cell>
          <cell r="Q862">
            <v>1.35</v>
          </cell>
          <cell r="T862">
            <v>3.74</v>
          </cell>
        </row>
        <row r="863">
          <cell r="F863" t="str">
            <v>TC_EP.GASOLIO</v>
          </cell>
          <cell r="G863">
            <v>59.16</v>
          </cell>
          <cell r="I863">
            <v>2.33</v>
          </cell>
          <cell r="J863">
            <v>4.7699999999999996</v>
          </cell>
          <cell r="K863">
            <v>66.260000000000005</v>
          </cell>
          <cell r="O863">
            <v>0.8</v>
          </cell>
          <cell r="P863">
            <v>7.0000000000000007E-2</v>
          </cell>
          <cell r="T863">
            <v>1.08</v>
          </cell>
        </row>
        <row r="864">
          <cell r="F864" t="str">
            <v>TC_EP.METANO</v>
          </cell>
          <cell r="G864">
            <v>9810.1</v>
          </cell>
          <cell r="I864">
            <v>1038.54</v>
          </cell>
          <cell r="J864">
            <v>178.24</v>
          </cell>
          <cell r="K864">
            <v>11026.88</v>
          </cell>
          <cell r="O864">
            <v>0.8</v>
          </cell>
          <cell r="P864">
            <v>7.0000000000000007E-2</v>
          </cell>
          <cell r="Q864">
            <v>1.35</v>
          </cell>
          <cell r="T864">
            <v>3.74</v>
          </cell>
        </row>
        <row r="865">
          <cell r="F865" t="str">
            <v>TC_EP.ORIMULSION</v>
          </cell>
          <cell r="G865">
            <v>823.93</v>
          </cell>
          <cell r="J865">
            <v>1.19</v>
          </cell>
          <cell r="K865">
            <v>823.93</v>
          </cell>
          <cell r="L865">
            <v>0.21</v>
          </cell>
          <cell r="T865">
            <v>1.4</v>
          </cell>
        </row>
        <row r="866">
          <cell r="F866" t="str">
            <v>TC_EP_OLIO</v>
          </cell>
          <cell r="G866">
            <v>9541.3799999999992</v>
          </cell>
          <cell r="I866">
            <v>1956.95</v>
          </cell>
          <cell r="J866">
            <v>1.19</v>
          </cell>
          <cell r="K866">
            <v>11798.41</v>
          </cell>
          <cell r="L866">
            <v>0.2</v>
          </cell>
          <cell r="T866">
            <v>1.39</v>
          </cell>
        </row>
        <row r="867">
          <cell r="F867" t="str">
            <v>TC_EP_OLIO.OLIO_INF05</v>
          </cell>
          <cell r="G867">
            <v>3282.13</v>
          </cell>
          <cell r="I867">
            <v>9.99</v>
          </cell>
          <cell r="K867">
            <v>3292.12</v>
          </cell>
          <cell r="L867">
            <v>0.01</v>
          </cell>
          <cell r="T867">
            <v>0.01</v>
          </cell>
        </row>
        <row r="868">
          <cell r="F868" t="str">
            <v>TC_EP_OLIO.OLIO_SUP05</v>
          </cell>
          <cell r="G868">
            <v>6259.25</v>
          </cell>
          <cell r="I868">
            <v>1946.96</v>
          </cell>
          <cell r="J868">
            <v>3.93</v>
          </cell>
          <cell r="K868">
            <v>8506.2900000000009</v>
          </cell>
          <cell r="L868">
            <v>0.81</v>
          </cell>
          <cell r="M868">
            <v>0.02</v>
          </cell>
          <cell r="N868">
            <v>0.55000000000000004</v>
          </cell>
          <cell r="O868">
            <v>0.22</v>
          </cell>
          <cell r="P868">
            <v>0.02</v>
          </cell>
          <cell r="T868">
            <v>5.56</v>
          </cell>
        </row>
        <row r="869">
          <cell r="F869" t="str">
            <v>TC_EP_TOT</v>
          </cell>
          <cell r="G869">
            <v>26797.56</v>
          </cell>
          <cell r="I869">
            <v>3087.32</v>
          </cell>
          <cell r="J869">
            <v>2.99</v>
          </cell>
          <cell r="K869">
            <v>31435.7</v>
          </cell>
          <cell r="L869">
            <v>0.51</v>
          </cell>
          <cell r="N869">
            <v>0.52</v>
          </cell>
          <cell r="T869">
            <v>4.0199999999999996</v>
          </cell>
        </row>
        <row r="870">
          <cell r="F870" t="str">
            <v>TC_MCAL</v>
          </cell>
          <cell r="G870">
            <v>1.71</v>
          </cell>
          <cell r="I870">
            <v>1.92</v>
          </cell>
          <cell r="J870">
            <v>0.01</v>
          </cell>
          <cell r="K870">
            <v>4.9400000000000004</v>
          </cell>
          <cell r="T870">
            <v>0.01</v>
          </cell>
        </row>
        <row r="871">
          <cell r="F871" t="str">
            <v>TC_MIX_U</v>
          </cell>
          <cell r="G871">
            <v>63.51</v>
          </cell>
          <cell r="I871">
            <v>35.86</v>
          </cell>
          <cell r="J871">
            <v>0.14000000000000001</v>
          </cell>
          <cell r="K871">
            <v>181.09</v>
          </cell>
          <cell r="O871">
            <v>0.04</v>
          </cell>
          <cell r="T871">
            <v>0.18</v>
          </cell>
        </row>
        <row r="872">
          <cell r="F872" t="str">
            <v>TC_MIX_U.CARBONE</v>
          </cell>
          <cell r="G872">
            <v>25.45</v>
          </cell>
          <cell r="I872">
            <v>3.04</v>
          </cell>
          <cell r="J872">
            <v>0.79</v>
          </cell>
          <cell r="K872">
            <v>96.38</v>
          </cell>
          <cell r="L872">
            <v>0.26</v>
          </cell>
          <cell r="M872">
            <v>0.02</v>
          </cell>
          <cell r="N872">
            <v>0.03</v>
          </cell>
          <cell r="O872">
            <v>0.1</v>
          </cell>
          <cell r="T872">
            <v>1.21</v>
          </cell>
        </row>
        <row r="873">
          <cell r="F873" t="str">
            <v>TC_MIX_U.GASOLIO</v>
          </cell>
          <cell r="G873">
            <v>0.35</v>
          </cell>
          <cell r="I873">
            <v>0.08</v>
          </cell>
          <cell r="J873">
            <v>0.28000000000000003</v>
          </cell>
          <cell r="K873">
            <v>0.71</v>
          </cell>
          <cell r="L873">
            <v>0.04</v>
          </cell>
          <cell r="T873">
            <v>0.04</v>
          </cell>
        </row>
        <row r="874">
          <cell r="F874" t="str">
            <v>TC_MIX_U.METANO</v>
          </cell>
          <cell r="G874">
            <v>34.520000000000003</v>
          </cell>
          <cell r="I874">
            <v>32.74</v>
          </cell>
          <cell r="J874">
            <v>13.56</v>
          </cell>
          <cell r="K874">
            <v>80.819999999999993</v>
          </cell>
          <cell r="O874">
            <v>0.08</v>
          </cell>
          <cell r="P874">
            <v>0.02</v>
          </cell>
          <cell r="T874">
            <v>0.1</v>
          </cell>
        </row>
        <row r="875">
          <cell r="F875" t="str">
            <v>TC_MIX_U.ORIMULSION</v>
          </cell>
          <cell r="G875">
            <v>3.19</v>
          </cell>
          <cell r="J875">
            <v>0.06</v>
          </cell>
          <cell r="K875">
            <v>3.19</v>
          </cell>
          <cell r="L875">
            <v>0.09</v>
          </cell>
          <cell r="O875">
            <v>0.04</v>
          </cell>
          <cell r="T875">
            <v>0.22</v>
          </cell>
        </row>
        <row r="876">
          <cell r="F876" t="str">
            <v>TC_MIX_U_OLIO</v>
          </cell>
          <cell r="G876">
            <v>36.49</v>
          </cell>
          <cell r="I876">
            <v>64.13</v>
          </cell>
          <cell r="J876">
            <v>232.06</v>
          </cell>
          <cell r="K876">
            <v>118.9</v>
          </cell>
          <cell r="L876">
            <v>54.31</v>
          </cell>
          <cell r="M876">
            <v>11.96</v>
          </cell>
          <cell r="N876">
            <v>18.170000000000002</v>
          </cell>
          <cell r="O876">
            <v>0.51</v>
          </cell>
          <cell r="P876">
            <v>10.89</v>
          </cell>
          <cell r="R876">
            <v>9.3000000000000007</v>
          </cell>
          <cell r="T876">
            <v>337.21</v>
          </cell>
        </row>
        <row r="877">
          <cell r="F877" t="str">
            <v>TC_MIX_U_OLIO.OLIO_INF05</v>
          </cell>
          <cell r="G877">
            <v>12.62</v>
          </cell>
          <cell r="I877">
            <v>0.34</v>
          </cell>
          <cell r="J877">
            <v>232.12</v>
          </cell>
          <cell r="K877">
            <v>12.96</v>
          </cell>
          <cell r="L877">
            <v>54.4</v>
          </cell>
          <cell r="M877">
            <v>11.96</v>
          </cell>
          <cell r="N877">
            <v>18.170000000000002</v>
          </cell>
          <cell r="O877">
            <v>0.55000000000000004</v>
          </cell>
          <cell r="P877">
            <v>10.89</v>
          </cell>
          <cell r="R877">
            <v>9.3000000000000007</v>
          </cell>
          <cell r="T877">
            <v>337.43</v>
          </cell>
        </row>
        <row r="878">
          <cell r="F878" t="str">
            <v>TC_MIX_U_OLIO.OLIO_SUP05</v>
          </cell>
          <cell r="G878">
            <v>23.87</v>
          </cell>
          <cell r="I878">
            <v>63.79</v>
          </cell>
          <cell r="J878">
            <v>9.25</v>
          </cell>
          <cell r="K878">
            <v>105.94</v>
          </cell>
          <cell r="L878">
            <v>35.72</v>
          </cell>
          <cell r="M878">
            <v>0.06</v>
          </cell>
          <cell r="N878">
            <v>1</v>
          </cell>
          <cell r="O878">
            <v>0.45</v>
          </cell>
          <cell r="P878">
            <v>10.64</v>
          </cell>
          <cell r="T878">
            <v>57.16</v>
          </cell>
        </row>
        <row r="879">
          <cell r="F879" t="str">
            <v>TC_PU_FC</v>
          </cell>
          <cell r="G879">
            <v>45756.76</v>
          </cell>
          <cell r="I879">
            <v>34982.58</v>
          </cell>
          <cell r="J879">
            <v>36218.92</v>
          </cell>
          <cell r="K879">
            <v>116958.26</v>
          </cell>
          <cell r="L879">
            <v>4.45</v>
          </cell>
          <cell r="M879">
            <v>0.1</v>
          </cell>
          <cell r="N879">
            <v>0.1</v>
          </cell>
          <cell r="O879">
            <v>0.11</v>
          </cell>
          <cell r="P879">
            <v>0.22</v>
          </cell>
          <cell r="T879">
            <v>4.9800000000000004</v>
          </cell>
        </row>
        <row r="880">
          <cell r="F880" t="str">
            <v>TC_PU_FC.CARBONE</v>
          </cell>
          <cell r="G880">
            <v>5574.33</v>
          </cell>
          <cell r="I880">
            <v>5382.75</v>
          </cell>
          <cell r="J880">
            <v>209.18</v>
          </cell>
          <cell r="K880">
            <v>17411.75</v>
          </cell>
          <cell r="L880">
            <v>0.88</v>
          </cell>
          <cell r="M880">
            <v>10.16</v>
          </cell>
          <cell r="N880">
            <v>11.28</v>
          </cell>
          <cell r="T880">
            <v>231.5</v>
          </cell>
        </row>
        <row r="881">
          <cell r="F881" t="str">
            <v>TC_PU_FC.GASOLIO</v>
          </cell>
          <cell r="G881">
            <v>34787.019999999997</v>
          </cell>
          <cell r="I881">
            <v>29580.87</v>
          </cell>
          <cell r="J881">
            <v>0.04</v>
          </cell>
          <cell r="K881">
            <v>94115.63</v>
          </cell>
          <cell r="L881">
            <v>0.01</v>
          </cell>
          <cell r="M881">
            <v>0.06</v>
          </cell>
          <cell r="N881">
            <v>0.08</v>
          </cell>
          <cell r="T881">
            <v>0.19</v>
          </cell>
        </row>
        <row r="882">
          <cell r="F882" t="str">
            <v>TC_PU_FC.METANO</v>
          </cell>
          <cell r="G882">
            <v>18.88</v>
          </cell>
          <cell r="I882">
            <v>18.97</v>
          </cell>
          <cell r="J882">
            <v>2.0299999999999998</v>
          </cell>
          <cell r="K882">
            <v>54.37</v>
          </cell>
          <cell r="T882">
            <v>2.0299999999999998</v>
          </cell>
        </row>
        <row r="883">
          <cell r="F883" t="str">
            <v>TC_PU_FC.ORIMULSION</v>
          </cell>
          <cell r="G883">
            <v>5376.54</v>
          </cell>
          <cell r="K883">
            <v>5376.54</v>
          </cell>
          <cell r="L883">
            <v>0.56999999999999995</v>
          </cell>
          <cell r="T883">
            <v>0.56999999999999995</v>
          </cell>
        </row>
        <row r="884">
          <cell r="F884" t="str">
            <v>TC_PU_FC_OLIO</v>
          </cell>
          <cell r="G884">
            <v>36392.49</v>
          </cell>
          <cell r="I884">
            <v>39947.15</v>
          </cell>
          <cell r="J884">
            <v>17805.29</v>
          </cell>
          <cell r="K884">
            <v>94144.93</v>
          </cell>
          <cell r="L884">
            <v>0.03</v>
          </cell>
          <cell r="N884">
            <v>0.01</v>
          </cell>
          <cell r="T884">
            <v>0.04</v>
          </cell>
        </row>
        <row r="885">
          <cell r="F885" t="str">
            <v>TC_PU_FC_OLIO.OLIO_INF05</v>
          </cell>
          <cell r="G885">
            <v>19686.89</v>
          </cell>
          <cell r="I885">
            <v>22925.11</v>
          </cell>
          <cell r="J885">
            <v>199.91</v>
          </cell>
          <cell r="K885">
            <v>42612</v>
          </cell>
          <cell r="M885">
            <v>10.1</v>
          </cell>
          <cell r="N885">
            <v>11.13</v>
          </cell>
          <cell r="T885">
            <v>221.14</v>
          </cell>
        </row>
        <row r="886">
          <cell r="F886" t="str">
            <v>TC_PU_FC_OLIO.OLIO_SUP05</v>
          </cell>
          <cell r="G886">
            <v>16705.599999999999</v>
          </cell>
          <cell r="I886">
            <v>17022.04</v>
          </cell>
          <cell r="J886">
            <v>17805.29</v>
          </cell>
          <cell r="K886">
            <v>51532.93</v>
          </cell>
          <cell r="L886">
            <v>0.25</v>
          </cell>
          <cell r="N886">
            <v>0.03</v>
          </cell>
          <cell r="T886">
            <v>0.28000000000000003</v>
          </cell>
        </row>
        <row r="887">
          <cell r="F887" t="str">
            <v>TC_QC</v>
          </cell>
          <cell r="G887">
            <v>4935.16</v>
          </cell>
          <cell r="I887">
            <v>299.91000000000003</v>
          </cell>
          <cell r="J887">
            <v>0.17</v>
          </cell>
          <cell r="K887">
            <v>5664.58</v>
          </cell>
          <cell r="T887">
            <v>0.17</v>
          </cell>
        </row>
        <row r="888">
          <cell r="F888" t="str">
            <v>TC_QC.CARBONE</v>
          </cell>
          <cell r="G888">
            <v>2284.94</v>
          </cell>
          <cell r="I888">
            <v>41.99</v>
          </cell>
          <cell r="J888">
            <v>6.71</v>
          </cell>
          <cell r="K888">
            <v>2698.78</v>
          </cell>
          <cell r="T888">
            <v>6.71</v>
          </cell>
        </row>
        <row r="889">
          <cell r="F889" t="str">
            <v>TC_QC.GASOLIO</v>
          </cell>
          <cell r="G889">
            <v>19.72</v>
          </cell>
          <cell r="I889">
            <v>0.51</v>
          </cell>
          <cell r="J889">
            <v>0.22</v>
          </cell>
          <cell r="K889">
            <v>21.18</v>
          </cell>
          <cell r="L889">
            <v>0.02</v>
          </cell>
          <cell r="T889">
            <v>0.24</v>
          </cell>
        </row>
        <row r="890">
          <cell r="F890" t="str">
            <v>TC_QC.METANO</v>
          </cell>
          <cell r="G890">
            <v>2354.3000000000002</v>
          </cell>
          <cell r="I890">
            <v>257.42</v>
          </cell>
          <cell r="J890">
            <v>12.48</v>
          </cell>
          <cell r="K890">
            <v>2668.43</v>
          </cell>
          <cell r="L890">
            <v>13.14</v>
          </cell>
          <cell r="M890">
            <v>1.65</v>
          </cell>
          <cell r="N890">
            <v>5.79</v>
          </cell>
          <cell r="R890">
            <v>9.3000000000000007</v>
          </cell>
          <cell r="T890">
            <v>42.36</v>
          </cell>
        </row>
        <row r="891">
          <cell r="F891" t="str">
            <v>TC_QC.ORIMULSION</v>
          </cell>
          <cell r="G891">
            <v>276.2</v>
          </cell>
          <cell r="J891">
            <v>228.13</v>
          </cell>
          <cell r="K891">
            <v>276.2</v>
          </cell>
          <cell r="L891">
            <v>53.5</v>
          </cell>
          <cell r="M891">
            <v>11.94</v>
          </cell>
          <cell r="N891">
            <v>17.62</v>
          </cell>
          <cell r="O891">
            <v>0.28999999999999998</v>
          </cell>
          <cell r="P891">
            <v>10.87</v>
          </cell>
          <cell r="R891">
            <v>3.37</v>
          </cell>
          <cell r="T891">
            <v>325.72000000000003</v>
          </cell>
        </row>
        <row r="892">
          <cell r="F892" t="str">
            <v>TC_QC_OLIO</v>
          </cell>
          <cell r="G892">
            <v>2093.42</v>
          </cell>
          <cell r="I892">
            <v>430.2</v>
          </cell>
          <cell r="J892">
            <v>64.75</v>
          </cell>
          <cell r="K892">
            <v>2588.37</v>
          </cell>
          <cell r="L892">
            <v>2.0499999999999998</v>
          </cell>
          <cell r="O892">
            <v>0.01</v>
          </cell>
          <cell r="P892">
            <v>0.04</v>
          </cell>
          <cell r="T892">
            <v>2.1</v>
          </cell>
        </row>
        <row r="893">
          <cell r="F893" t="str">
            <v>TC_QC_OLIO.OLIO_INF05</v>
          </cell>
          <cell r="G893">
            <v>706.46</v>
          </cell>
          <cell r="I893">
            <v>2.2200000000000002</v>
          </cell>
          <cell r="K893">
            <v>708.68</v>
          </cell>
          <cell r="L893">
            <v>49.52</v>
          </cell>
          <cell r="T893">
            <v>49.52</v>
          </cell>
        </row>
        <row r="894">
          <cell r="F894" t="str">
            <v>TC_QC_OLIO.OLIO_SUP05</v>
          </cell>
          <cell r="G894">
            <v>1386.96</v>
          </cell>
          <cell r="I894">
            <v>427.97</v>
          </cell>
          <cell r="J894">
            <v>13.78</v>
          </cell>
          <cell r="K894">
            <v>1879.68</v>
          </cell>
          <cell r="L894">
            <v>1.93</v>
          </cell>
          <cell r="M894">
            <v>0.47</v>
          </cell>
          <cell r="N894">
            <v>0.18</v>
          </cell>
          <cell r="O894">
            <v>0.28000000000000003</v>
          </cell>
          <cell r="P894">
            <v>10.83</v>
          </cell>
          <cell r="T894">
            <v>27.47</v>
          </cell>
        </row>
        <row r="895">
          <cell r="F895" t="str">
            <v>TCMUPER_EB</v>
          </cell>
          <cell r="G895">
            <v>99.39</v>
          </cell>
          <cell r="H895">
            <v>89.47</v>
          </cell>
          <cell r="I895">
            <v>92.44</v>
          </cell>
          <cell r="J895">
            <v>214.35</v>
          </cell>
          <cell r="K895">
            <v>373.32</v>
          </cell>
          <cell r="M895">
            <v>11.47</v>
          </cell>
          <cell r="N895">
            <v>17.440000000000001</v>
          </cell>
          <cell r="R895">
            <v>3.37</v>
          </cell>
          <cell r="T895">
            <v>246.63</v>
          </cell>
        </row>
        <row r="896">
          <cell r="F896" t="str">
            <v>TCMUPER_EB.DIRIG</v>
          </cell>
          <cell r="G896">
            <v>56.49</v>
          </cell>
          <cell r="H896">
            <v>48.24</v>
          </cell>
          <cell r="I896">
            <v>49.29</v>
          </cell>
          <cell r="J896">
            <v>46.12</v>
          </cell>
          <cell r="K896">
            <v>200.14</v>
          </cell>
          <cell r="R896">
            <v>5.93</v>
          </cell>
          <cell r="T896">
            <v>5.93</v>
          </cell>
        </row>
        <row r="897">
          <cell r="F897" t="str">
            <v>TCMUPER_EB.IMPIEG</v>
          </cell>
          <cell r="G897">
            <v>12.71</v>
          </cell>
          <cell r="H897">
            <v>11.62</v>
          </cell>
          <cell r="I897">
            <v>12.9</v>
          </cell>
          <cell r="J897">
            <v>232.1</v>
          </cell>
          <cell r="K897">
            <v>50.54</v>
          </cell>
          <cell r="L897">
            <v>54.4</v>
          </cell>
          <cell r="M897">
            <v>11.97</v>
          </cell>
          <cell r="N897">
            <v>18.170000000000002</v>
          </cell>
          <cell r="O897">
            <v>0.56000000000000005</v>
          </cell>
          <cell r="P897">
            <v>10.86</v>
          </cell>
          <cell r="R897">
            <v>9.3000000000000007</v>
          </cell>
          <cell r="T897">
            <v>337.4</v>
          </cell>
        </row>
        <row r="898">
          <cell r="F898" t="str">
            <v>TCMUPER_EB.OPERAI</v>
          </cell>
          <cell r="G898">
            <v>11.68</v>
          </cell>
          <cell r="H898">
            <v>11.29</v>
          </cell>
          <cell r="I898">
            <v>11.15</v>
          </cell>
          <cell r="J898">
            <v>3.93</v>
          </cell>
          <cell r="K898">
            <v>45.78</v>
          </cell>
          <cell r="L898">
            <v>0.81</v>
          </cell>
          <cell r="M898">
            <v>0.02</v>
          </cell>
          <cell r="N898">
            <v>0.55000000000000004</v>
          </cell>
          <cell r="O898">
            <v>0.22</v>
          </cell>
          <cell r="P898">
            <v>0.02</v>
          </cell>
          <cell r="T898">
            <v>5.56</v>
          </cell>
        </row>
        <row r="899">
          <cell r="F899" t="str">
            <v>TCMUPER_EB.QUADRI</v>
          </cell>
          <cell r="G899">
            <v>18.5</v>
          </cell>
          <cell r="H899">
            <v>18.32</v>
          </cell>
          <cell r="I899">
            <v>19.11</v>
          </cell>
          <cell r="J899">
            <v>2.99</v>
          </cell>
          <cell r="K899">
            <v>76.87</v>
          </cell>
          <cell r="L899">
            <v>0.51</v>
          </cell>
          <cell r="N899">
            <v>0.52</v>
          </cell>
          <cell r="T899">
            <v>4.0199999999999996</v>
          </cell>
        </row>
        <row r="900">
          <cell r="F900" t="str">
            <v>TCMUTOT_EB</v>
          </cell>
          <cell r="G900">
            <v>13.18</v>
          </cell>
          <cell r="H900">
            <v>12.26</v>
          </cell>
          <cell r="I900">
            <v>12.82</v>
          </cell>
          <cell r="J900">
            <v>0.01</v>
          </cell>
          <cell r="K900">
            <v>51.29</v>
          </cell>
          <cell r="T900">
            <v>0.01</v>
          </cell>
        </row>
        <row r="901">
          <cell r="F901" t="str">
            <v>TCONFIN_EB</v>
          </cell>
          <cell r="G901">
            <v>9525</v>
          </cell>
          <cell r="H901">
            <v>2239</v>
          </cell>
          <cell r="J901">
            <v>991</v>
          </cell>
          <cell r="K901">
            <v>12755</v>
          </cell>
          <cell r="O901">
            <v>0.04</v>
          </cell>
          <cell r="T901">
            <v>0.18</v>
          </cell>
        </row>
        <row r="902">
          <cell r="F902" t="str">
            <v>TCONFIN_EB.DIRIG</v>
          </cell>
          <cell r="G902">
            <v>97</v>
          </cell>
          <cell r="H902">
            <v>16</v>
          </cell>
          <cell r="J902">
            <v>4</v>
          </cell>
          <cell r="K902">
            <v>117</v>
          </cell>
          <cell r="L902">
            <v>0.26</v>
          </cell>
          <cell r="M902">
            <v>0.02</v>
          </cell>
          <cell r="N902">
            <v>0.03</v>
          </cell>
          <cell r="O902">
            <v>0.1</v>
          </cell>
          <cell r="T902">
            <v>1.21</v>
          </cell>
        </row>
        <row r="903">
          <cell r="F903" t="str">
            <v>TCONFIN_EB.IMPIEG</v>
          </cell>
          <cell r="G903">
            <v>4845</v>
          </cell>
          <cell r="H903">
            <v>1008</v>
          </cell>
          <cell r="J903">
            <v>499</v>
          </cell>
          <cell r="K903">
            <v>6352</v>
          </cell>
          <cell r="L903">
            <v>0.04</v>
          </cell>
          <cell r="T903">
            <v>0.04</v>
          </cell>
        </row>
        <row r="904">
          <cell r="F904" t="str">
            <v>TCONFIN_EB.OPERAI</v>
          </cell>
          <cell r="G904">
            <v>3866</v>
          </cell>
          <cell r="H904">
            <v>1043</v>
          </cell>
          <cell r="J904">
            <v>445</v>
          </cell>
          <cell r="K904">
            <v>5354</v>
          </cell>
          <cell r="O904">
            <v>0.08</v>
          </cell>
          <cell r="P904">
            <v>0.02</v>
          </cell>
          <cell r="T904">
            <v>0.1</v>
          </cell>
        </row>
        <row r="905">
          <cell r="F905" t="str">
            <v>TCONFIN_EB.QUADRI</v>
          </cell>
          <cell r="G905">
            <v>717</v>
          </cell>
          <cell r="H905">
            <v>172</v>
          </cell>
          <cell r="J905">
            <v>43</v>
          </cell>
          <cell r="K905">
            <v>932</v>
          </cell>
          <cell r="L905">
            <v>0.09</v>
          </cell>
          <cell r="O905">
            <v>0.04</v>
          </cell>
          <cell r="T905">
            <v>0.22</v>
          </cell>
        </row>
        <row r="906">
          <cell r="F906" t="str">
            <v>TCONMED_EB</v>
          </cell>
          <cell r="G906">
            <v>9519.84</v>
          </cell>
          <cell r="H906">
            <v>2218.5500000000002</v>
          </cell>
          <cell r="I906">
            <v>1208</v>
          </cell>
          <cell r="J906">
            <v>232.06</v>
          </cell>
          <cell r="K906">
            <v>13935.77</v>
          </cell>
          <cell r="L906">
            <v>54.31</v>
          </cell>
          <cell r="M906">
            <v>11.96</v>
          </cell>
          <cell r="N906">
            <v>18.170000000000002</v>
          </cell>
          <cell r="O906">
            <v>0.51</v>
          </cell>
          <cell r="P906">
            <v>10.89</v>
          </cell>
          <cell r="R906">
            <v>9.3000000000000007</v>
          </cell>
          <cell r="T906">
            <v>337.21</v>
          </cell>
        </row>
        <row r="907">
          <cell r="F907" t="str">
            <v>TCONMED_EB.DIRIG</v>
          </cell>
          <cell r="G907">
            <v>97</v>
          </cell>
          <cell r="H907">
            <v>17</v>
          </cell>
          <cell r="I907">
            <v>14</v>
          </cell>
          <cell r="J907">
            <v>232.12</v>
          </cell>
          <cell r="K907">
            <v>132</v>
          </cell>
          <cell r="L907">
            <v>54.4</v>
          </cell>
          <cell r="M907">
            <v>11.96</v>
          </cell>
          <cell r="N907">
            <v>18.170000000000002</v>
          </cell>
          <cell r="O907">
            <v>0.55000000000000004</v>
          </cell>
          <cell r="P907">
            <v>10.89</v>
          </cell>
          <cell r="R907">
            <v>9.3000000000000007</v>
          </cell>
          <cell r="T907">
            <v>337.43</v>
          </cell>
        </row>
        <row r="908">
          <cell r="F908" t="str">
            <v>TCONMED_EB.IMPIEG</v>
          </cell>
          <cell r="G908">
            <v>4841.5</v>
          </cell>
          <cell r="H908">
            <v>997.03</v>
          </cell>
          <cell r="I908">
            <v>594.66999999999996</v>
          </cell>
          <cell r="J908">
            <v>228.13</v>
          </cell>
          <cell r="K908">
            <v>6927.99</v>
          </cell>
          <cell r="L908">
            <v>53.5</v>
          </cell>
          <cell r="M908">
            <v>11.94</v>
          </cell>
          <cell r="N908">
            <v>17.62</v>
          </cell>
          <cell r="O908">
            <v>0.28999999999999998</v>
          </cell>
          <cell r="P908">
            <v>10.87</v>
          </cell>
          <cell r="R908">
            <v>3.37</v>
          </cell>
          <cell r="T908">
            <v>325.72000000000003</v>
          </cell>
        </row>
        <row r="909">
          <cell r="F909" t="str">
            <v>TCONMED_EB.OPERAI</v>
          </cell>
          <cell r="G909">
            <v>3859.67</v>
          </cell>
          <cell r="H909">
            <v>1034.19</v>
          </cell>
          <cell r="I909">
            <v>543.33000000000004</v>
          </cell>
          <cell r="J909">
            <v>447.17</v>
          </cell>
          <cell r="K909">
            <v>5884.36</v>
          </cell>
          <cell r="L909">
            <v>2.0499999999999998</v>
          </cell>
          <cell r="O909">
            <v>0.01</v>
          </cell>
          <cell r="P909">
            <v>0.04</v>
          </cell>
          <cell r="T909">
            <v>2.1</v>
          </cell>
        </row>
        <row r="910">
          <cell r="F910" t="str">
            <v>TCONMED_EB.QUADRI</v>
          </cell>
          <cell r="G910">
            <v>721.67</v>
          </cell>
          <cell r="H910">
            <v>170.33</v>
          </cell>
          <cell r="I910">
            <v>56</v>
          </cell>
          <cell r="J910">
            <v>43.42</v>
          </cell>
          <cell r="K910">
            <v>991.42</v>
          </cell>
          <cell r="L910">
            <v>49.52</v>
          </cell>
          <cell r="T910">
            <v>49.52</v>
          </cell>
        </row>
        <row r="911">
          <cell r="F911" t="str">
            <v>TCONS_SP</v>
          </cell>
          <cell r="G911">
            <v>2235.2399999999998</v>
          </cell>
          <cell r="I911">
            <v>2266.61</v>
          </cell>
          <cell r="J911">
            <v>13.78</v>
          </cell>
          <cell r="K911">
            <v>6968.61</v>
          </cell>
          <cell r="L911">
            <v>1.93</v>
          </cell>
          <cell r="M911">
            <v>0.47</v>
          </cell>
          <cell r="N911">
            <v>0.18</v>
          </cell>
          <cell r="O911">
            <v>0.28000000000000003</v>
          </cell>
          <cell r="P911">
            <v>10.83</v>
          </cell>
          <cell r="T911">
            <v>27.47</v>
          </cell>
        </row>
        <row r="912">
          <cell r="F912" t="str">
            <v>TOT_ACC_ANT</v>
          </cell>
          <cell r="G912">
            <v>165.27</v>
          </cell>
          <cell r="H912">
            <v>2.0299999999999998</v>
          </cell>
          <cell r="J912">
            <v>0.92</v>
          </cell>
          <cell r="K912">
            <v>168.22</v>
          </cell>
          <cell r="M912">
            <v>11.47</v>
          </cell>
          <cell r="N912">
            <v>17.440000000000001</v>
          </cell>
          <cell r="R912">
            <v>3.37</v>
          </cell>
          <cell r="T912">
            <v>246.63</v>
          </cell>
        </row>
        <row r="913">
          <cell r="F913" t="str">
            <v>TOT_ACC_ANT.APE</v>
          </cell>
          <cell r="G913">
            <v>11.14</v>
          </cell>
          <cell r="H913">
            <v>1.1399999999999999</v>
          </cell>
          <cell r="I913">
            <v>0.3</v>
          </cell>
          <cell r="J913">
            <v>0.64</v>
          </cell>
          <cell r="K913">
            <v>13.22</v>
          </cell>
          <cell r="R913">
            <v>5.93</v>
          </cell>
          <cell r="T913">
            <v>5.93</v>
          </cell>
        </row>
        <row r="914">
          <cell r="F914" t="str">
            <v>TOT_ACC_ANT.CHI</v>
          </cell>
          <cell r="G914">
            <v>165.27</v>
          </cell>
          <cell r="H914">
            <v>2.0299999999999998</v>
          </cell>
          <cell r="J914">
            <v>0.92</v>
          </cell>
          <cell r="K914">
            <v>168.22</v>
          </cell>
          <cell r="M914">
            <v>4.5999999999999996</v>
          </cell>
          <cell r="T914">
            <v>4.5999999999999996</v>
          </cell>
        </row>
        <row r="915">
          <cell r="F915" t="str">
            <v>TOT_ACC_ANT.MOV</v>
          </cell>
          <cell r="G915">
            <v>154.13</v>
          </cell>
          <cell r="H915">
            <v>0.89</v>
          </cell>
          <cell r="I915">
            <v>-0.3</v>
          </cell>
          <cell r="J915">
            <v>0.28000000000000003</v>
          </cell>
          <cell r="K915">
            <v>155</v>
          </cell>
          <cell r="M915">
            <v>4.5999999999999996</v>
          </cell>
          <cell r="T915">
            <v>4.5999999999999996</v>
          </cell>
        </row>
        <row r="916">
          <cell r="F916" t="str">
            <v>TOT_ACC_ANT.STO</v>
          </cell>
          <cell r="G916">
            <v>165.27</v>
          </cell>
          <cell r="H916">
            <v>2.0299999999999998</v>
          </cell>
          <cell r="J916">
            <v>0.92</v>
          </cell>
          <cell r="K916">
            <v>168.22</v>
          </cell>
          <cell r="M916">
            <v>4.5999999999999996</v>
          </cell>
          <cell r="T916">
            <v>4.5999999999999996</v>
          </cell>
        </row>
        <row r="917">
          <cell r="F917" t="str">
            <v>UTI_PER_NUOVO</v>
          </cell>
          <cell r="G917">
            <v>-483.37</v>
          </cell>
          <cell r="H917">
            <v>-23.65</v>
          </cell>
          <cell r="I917">
            <v>154.16999999999999</v>
          </cell>
          <cell r="J917">
            <v>9270.25</v>
          </cell>
          <cell r="K917">
            <v>-507.02</v>
          </cell>
          <cell r="L917">
            <v>1227.3</v>
          </cell>
          <cell r="M917">
            <v>-17.95</v>
          </cell>
          <cell r="N917">
            <v>260.07</v>
          </cell>
          <cell r="O917">
            <v>157.43</v>
          </cell>
          <cell r="P917">
            <v>24.46</v>
          </cell>
          <cell r="Q917">
            <v>92.62</v>
          </cell>
          <cell r="R917">
            <v>1163.19</v>
          </cell>
          <cell r="S917">
            <v>16</v>
          </cell>
          <cell r="T917">
            <v>12382</v>
          </cell>
        </row>
        <row r="918">
          <cell r="F918" t="str">
            <v>UTI_PER_NUOVO.AM</v>
          </cell>
          <cell r="I918">
            <v>41.1</v>
          </cell>
          <cell r="K918">
            <v>41.1</v>
          </cell>
          <cell r="O918">
            <v>6.61</v>
          </cell>
          <cell r="P918">
            <v>17.98</v>
          </cell>
          <cell r="T918">
            <v>28.32</v>
          </cell>
        </row>
        <row r="919">
          <cell r="F919" t="str">
            <v>UTI_PER_NUOVO.CHI</v>
          </cell>
          <cell r="G919">
            <v>-483.37</v>
          </cell>
          <cell r="H919">
            <v>-23.65</v>
          </cell>
          <cell r="I919">
            <v>162.75</v>
          </cell>
          <cell r="J919">
            <v>9500</v>
          </cell>
          <cell r="K919">
            <v>-507.02</v>
          </cell>
          <cell r="L919">
            <v>1259</v>
          </cell>
          <cell r="M919">
            <v>0.01</v>
          </cell>
          <cell r="N919">
            <v>263.77</v>
          </cell>
          <cell r="O919">
            <v>161.93</v>
          </cell>
          <cell r="P919">
            <v>25.83</v>
          </cell>
          <cell r="Q919">
            <v>81.650000000000006</v>
          </cell>
          <cell r="R919">
            <v>1189.68</v>
          </cell>
          <cell r="S919">
            <v>16</v>
          </cell>
          <cell r="T919">
            <v>12686.49</v>
          </cell>
        </row>
        <row r="920">
          <cell r="F920" t="str">
            <v>UTI_PER_NUOVO.STO</v>
          </cell>
          <cell r="G920">
            <v>-483.37</v>
          </cell>
          <cell r="H920">
            <v>-23.65</v>
          </cell>
          <cell r="I920">
            <v>5.27</v>
          </cell>
          <cell r="K920">
            <v>-507.02</v>
          </cell>
          <cell r="O920">
            <v>6.41</v>
          </cell>
          <cell r="P920">
            <v>15.78</v>
          </cell>
          <cell r="T920">
            <v>27.46</v>
          </cell>
        </row>
        <row r="921">
          <cell r="F921" t="str">
            <v>UTILE</v>
          </cell>
          <cell r="G921">
            <v>442.96</v>
          </cell>
          <cell r="H921">
            <v>45.35</v>
          </cell>
          <cell r="I921">
            <v>35.130000000000003</v>
          </cell>
          <cell r="J921">
            <v>31761.919999999998</v>
          </cell>
          <cell r="K921">
            <v>532.92999999999995</v>
          </cell>
          <cell r="L921">
            <v>1925.25</v>
          </cell>
          <cell r="M921">
            <v>3381.56</v>
          </cell>
          <cell r="N921">
            <v>1611.02</v>
          </cell>
          <cell r="O921">
            <v>273.49</v>
          </cell>
          <cell r="P921">
            <v>136.22</v>
          </cell>
          <cell r="R921">
            <v>2506.46</v>
          </cell>
          <cell r="T921">
            <v>41595.919999999998</v>
          </cell>
        </row>
        <row r="922">
          <cell r="F922" t="str">
            <v>UTILE_EB</v>
          </cell>
          <cell r="G922">
            <v>442.96</v>
          </cell>
          <cell r="H922">
            <v>45.35</v>
          </cell>
          <cell r="I922">
            <v>35.130000000000003</v>
          </cell>
          <cell r="J922">
            <v>4914.71</v>
          </cell>
          <cell r="K922">
            <v>532.92999999999995</v>
          </cell>
          <cell r="L922">
            <v>1831.75</v>
          </cell>
          <cell r="M922">
            <v>288.36</v>
          </cell>
          <cell r="N922">
            <v>59.4</v>
          </cell>
          <cell r="O922">
            <v>273.49</v>
          </cell>
          <cell r="P922">
            <v>136.22</v>
          </cell>
          <cell r="R922">
            <v>213.79</v>
          </cell>
          <cell r="T922">
            <v>7717.72</v>
          </cell>
        </row>
        <row r="923">
          <cell r="F923" t="str">
            <v>VAL_REA_IMM_MAT</v>
          </cell>
          <cell r="I923">
            <v>2.74</v>
          </cell>
          <cell r="J923">
            <v>30087.7</v>
          </cell>
          <cell r="K923">
            <v>2.74</v>
          </cell>
          <cell r="L923">
            <v>1831.75</v>
          </cell>
          <cell r="M923">
            <v>3149.71</v>
          </cell>
          <cell r="N923">
            <v>1458.3</v>
          </cell>
          <cell r="O923">
            <v>273.49</v>
          </cell>
          <cell r="P923">
            <v>136.22</v>
          </cell>
          <cell r="R923">
            <v>2362.73</v>
          </cell>
          <cell r="T923">
            <v>39299.9</v>
          </cell>
        </row>
        <row r="924">
          <cell r="F924" t="str">
            <v>VAR_CCN</v>
          </cell>
          <cell r="H924">
            <v>47.84</v>
          </cell>
          <cell r="I924">
            <v>-2.81</v>
          </cell>
          <cell r="J924">
            <v>-3.56</v>
          </cell>
          <cell r="K924">
            <v>41.47</v>
          </cell>
          <cell r="L924">
            <v>18.420000000000002</v>
          </cell>
          <cell r="O924">
            <v>105.55</v>
          </cell>
          <cell r="P924">
            <v>30.7</v>
          </cell>
          <cell r="T924">
            <v>154.66999999999999</v>
          </cell>
        </row>
        <row r="925">
          <cell r="F925" t="str">
            <v>VAR_MA</v>
          </cell>
          <cell r="H925">
            <v>-1.96</v>
          </cell>
          <cell r="I925">
            <v>-0.01</v>
          </cell>
          <cell r="J925">
            <v>0.26</v>
          </cell>
          <cell r="K925">
            <v>-1.71</v>
          </cell>
          <cell r="L925">
            <v>960.75</v>
          </cell>
          <cell r="T925">
            <v>960.75</v>
          </cell>
        </row>
        <row r="926">
          <cell r="F926" t="str">
            <v>VAR_MA.ESERCIZIO</v>
          </cell>
          <cell r="H926">
            <v>-1.96</v>
          </cell>
          <cell r="I926">
            <v>-0.01</v>
          </cell>
          <cell r="J926">
            <v>4914.71</v>
          </cell>
          <cell r="K926">
            <v>-1.71</v>
          </cell>
          <cell r="L926">
            <v>852.58</v>
          </cell>
          <cell r="M926">
            <v>288.36</v>
          </cell>
          <cell r="N926">
            <v>59.4</v>
          </cell>
          <cell r="O926">
            <v>167.94</v>
          </cell>
          <cell r="P926">
            <v>105.52</v>
          </cell>
          <cell r="R926">
            <v>213.79</v>
          </cell>
          <cell r="T926">
            <v>6602.3</v>
          </cell>
        </row>
        <row r="927">
          <cell r="F927" t="str">
            <v>VARCCN_EB</v>
          </cell>
          <cell r="H927">
            <v>47.84</v>
          </cell>
          <cell r="I927">
            <v>-2.81</v>
          </cell>
          <cell r="J927">
            <v>4914.71</v>
          </cell>
          <cell r="K927">
            <v>41.47</v>
          </cell>
          <cell r="L927">
            <v>852.58</v>
          </cell>
          <cell r="M927">
            <v>288.36</v>
          </cell>
          <cell r="N927">
            <v>59.4</v>
          </cell>
          <cell r="O927">
            <v>167.94</v>
          </cell>
          <cell r="P927">
            <v>105.52</v>
          </cell>
          <cell r="R927">
            <v>213.79</v>
          </cell>
          <cell r="T927">
            <v>6602.3</v>
          </cell>
        </row>
        <row r="928">
          <cell r="F928" t="str">
            <v>VRIM_TOT</v>
          </cell>
          <cell r="G928">
            <v>-17.850000000000001</v>
          </cell>
          <cell r="I928">
            <v>18.41</v>
          </cell>
          <cell r="J928">
            <v>25172.99</v>
          </cell>
          <cell r="K928">
            <v>-0.69000000000000128</v>
          </cell>
          <cell r="M928">
            <v>2861.35</v>
          </cell>
          <cell r="N928">
            <v>1398.9</v>
          </cell>
          <cell r="R928">
            <v>2148.94</v>
          </cell>
          <cell r="T928">
            <v>31582.18</v>
          </cell>
        </row>
        <row r="929">
          <cell r="F929" t="str">
            <v>PINV_PREST_GR.SEI</v>
          </cell>
          <cell r="G929">
            <v>0.1</v>
          </cell>
          <cell r="J929">
            <v>30087.7</v>
          </cell>
          <cell r="K929">
            <v>0.1</v>
          </cell>
          <cell r="L929">
            <v>852.58</v>
          </cell>
          <cell r="M929">
            <v>3149.71</v>
          </cell>
          <cell r="N929">
            <v>1458.3</v>
          </cell>
          <cell r="O929">
            <v>167.94</v>
          </cell>
          <cell r="P929">
            <v>105.52</v>
          </cell>
          <cell r="R929">
            <v>2362.73</v>
          </cell>
          <cell r="T929">
            <v>38184.480000000003</v>
          </cell>
        </row>
        <row r="930">
          <cell r="F930" t="str">
            <v>ACC_ANT_GR.MOV.EUROGEN</v>
          </cell>
          <cell r="G930">
            <v>-2.04</v>
          </cell>
          <cell r="I930">
            <v>7.0000000000000007E-2</v>
          </cell>
          <cell r="K930">
            <v>-2.04</v>
          </cell>
          <cell r="T930">
            <v>7.0000000000000007E-2</v>
          </cell>
        </row>
        <row r="931">
          <cell r="F931" t="str">
            <v>PART_GR.CHI.VIESGO</v>
          </cell>
          <cell r="G931">
            <v>1389.78</v>
          </cell>
          <cell r="I931">
            <v>-0.96</v>
          </cell>
          <cell r="J931">
            <v>-27.17</v>
          </cell>
          <cell r="K931">
            <v>1389.78</v>
          </cell>
          <cell r="L931">
            <v>-5.66</v>
          </cell>
          <cell r="M931">
            <v>-6.4</v>
          </cell>
          <cell r="N931">
            <v>-1.81</v>
          </cell>
          <cell r="O931">
            <v>-2.4</v>
          </cell>
          <cell r="P931">
            <v>-3.79</v>
          </cell>
          <cell r="Q931">
            <v>-2.73</v>
          </cell>
          <cell r="R931">
            <v>-0.03</v>
          </cell>
          <cell r="T931">
            <v>-51.43</v>
          </cell>
        </row>
        <row r="932">
          <cell r="F932" t="str">
            <v>ACC_ANT_GR.MOV.TERNA</v>
          </cell>
          <cell r="H932">
            <v>-0.12</v>
          </cell>
          <cell r="I932">
            <v>7.0000000000000007E-2</v>
          </cell>
          <cell r="K932">
            <v>-0.12</v>
          </cell>
          <cell r="T932">
            <v>7.0000000000000007E-2</v>
          </cell>
        </row>
        <row r="933">
          <cell r="F933" t="str">
            <v>ACC_ANT_GR.CHI.TERNA</v>
          </cell>
          <cell r="H933">
            <v>0.01</v>
          </cell>
          <cell r="I933">
            <v>7.0000000000000007E-2</v>
          </cell>
          <cell r="K933">
            <v>0.01</v>
          </cell>
          <cell r="T933">
            <v>7.0000000000000007E-2</v>
          </cell>
        </row>
        <row r="934">
          <cell r="F934" t="str">
            <v>RB_GR.CHI_ENERGY</v>
          </cell>
          <cell r="H934">
            <v>0.15</v>
          </cell>
          <cell r="I934">
            <v>7.0000000000000007E-2</v>
          </cell>
          <cell r="K934">
            <v>0.15</v>
          </cell>
          <cell r="T934">
            <v>7.0000000000000007E-2</v>
          </cell>
        </row>
        <row r="935">
          <cell r="F935" t="str">
            <v>CAECV_TOT</v>
          </cell>
          <cell r="G935">
            <v>1.2</v>
          </cell>
          <cell r="H935">
            <v>0.7</v>
          </cell>
          <cell r="I935">
            <v>3.62</v>
          </cell>
          <cell r="J935">
            <v>1.78</v>
          </cell>
          <cell r="K935">
            <v>5.4</v>
          </cell>
          <cell r="L935">
            <v>3.43</v>
          </cell>
          <cell r="M935">
            <v>9.06</v>
          </cell>
          <cell r="N935">
            <v>0.18</v>
          </cell>
          <cell r="O935">
            <v>1.61</v>
          </cell>
          <cell r="R935">
            <v>4.0999999999999996</v>
          </cell>
          <cell r="S935">
            <v>19.79</v>
          </cell>
          <cell r="T935">
            <v>1741.4</v>
          </cell>
        </row>
        <row r="936">
          <cell r="F936" t="str">
            <v>PINV_PREST_GR.ENEL_IT</v>
          </cell>
          <cell r="G936">
            <v>1.2</v>
          </cell>
          <cell r="H936">
            <v>0.7</v>
          </cell>
          <cell r="I936">
            <v>1583.94</v>
          </cell>
          <cell r="J936">
            <v>0.03</v>
          </cell>
          <cell r="K936">
            <v>0.03</v>
          </cell>
          <cell r="L936">
            <v>3.43</v>
          </cell>
          <cell r="M936">
            <v>9.06</v>
          </cell>
          <cell r="N936">
            <v>0.18</v>
          </cell>
          <cell r="O936">
            <v>1.61</v>
          </cell>
          <cell r="R936">
            <v>4.0999999999999996</v>
          </cell>
          <cell r="S936">
            <v>19.79</v>
          </cell>
          <cell r="T936">
            <v>1741.4</v>
          </cell>
        </row>
        <row r="937">
          <cell r="F937" t="str">
            <v>RISES_TZ</v>
          </cell>
          <cell r="G937">
            <v>56.41</v>
          </cell>
          <cell r="H937">
            <v>9.59</v>
          </cell>
          <cell r="I937">
            <v>5.69</v>
          </cell>
          <cell r="J937">
            <v>8.06</v>
          </cell>
          <cell r="K937">
            <v>79.75</v>
          </cell>
          <cell r="L937">
            <v>35.36</v>
          </cell>
          <cell r="N937">
            <v>18.440000000000001</v>
          </cell>
          <cell r="O937">
            <v>14.39</v>
          </cell>
          <cell r="P937">
            <v>2.14</v>
          </cell>
          <cell r="Q937">
            <v>3.7</v>
          </cell>
          <cell r="R937">
            <v>9.6999999999999993</v>
          </cell>
          <cell r="S937">
            <v>0.57999999999999996</v>
          </cell>
          <cell r="T937">
            <v>384.78</v>
          </cell>
        </row>
        <row r="938">
          <cell r="F938" t="str">
            <v>RISES_TOT</v>
          </cell>
          <cell r="G938">
            <v>99.92</v>
          </cell>
          <cell r="H938">
            <v>16.47</v>
          </cell>
          <cell r="I938">
            <v>3.21</v>
          </cell>
          <cell r="J938">
            <v>3.14</v>
          </cell>
          <cell r="K938">
            <v>136.35</v>
          </cell>
          <cell r="L938">
            <v>1.17</v>
          </cell>
          <cell r="M938">
            <v>4.4400000000000004</v>
          </cell>
          <cell r="N938">
            <v>0.1</v>
          </cell>
          <cell r="O938">
            <v>0.4</v>
          </cell>
          <cell r="S938">
            <v>19.79</v>
          </cell>
          <cell r="T938">
            <v>32.799999999999997</v>
          </cell>
        </row>
        <row r="939">
          <cell r="F939" t="str">
            <v>UTI_PER_NUOVO.APE</v>
          </cell>
          <cell r="G939">
            <v>-483.37</v>
          </cell>
          <cell r="H939">
            <v>-23.65</v>
          </cell>
          <cell r="I939">
            <v>-41.1</v>
          </cell>
          <cell r="J939">
            <v>0.22</v>
          </cell>
          <cell r="K939">
            <v>-548.12</v>
          </cell>
          <cell r="L939">
            <v>0.05</v>
          </cell>
          <cell r="M939">
            <v>0.03</v>
          </cell>
          <cell r="N939">
            <v>0.01</v>
          </cell>
          <cell r="T939">
            <v>0.31</v>
          </cell>
        </row>
        <row r="940">
          <cell r="F940" t="str">
            <v>CAECV_TZ</v>
          </cell>
          <cell r="G940">
            <v>0.02</v>
          </cell>
          <cell r="I940">
            <v>3.62</v>
          </cell>
          <cell r="J940">
            <v>1.78</v>
          </cell>
          <cell r="K940">
            <v>5.4</v>
          </cell>
          <cell r="T940">
            <v>0.02</v>
          </cell>
        </row>
        <row r="941">
          <cell r="F941" t="str">
            <v>PART_GR.APE.VIESGO</v>
          </cell>
          <cell r="G941">
            <v>1870</v>
          </cell>
          <cell r="J941">
            <v>0.06</v>
          </cell>
          <cell r="K941">
            <v>1870</v>
          </cell>
          <cell r="N941">
            <v>0.02</v>
          </cell>
          <cell r="T941">
            <v>0.09</v>
          </cell>
        </row>
        <row r="942">
          <cell r="F942" t="str">
            <v>PART_GR.AM.VIESGO</v>
          </cell>
          <cell r="G942">
            <v>-480.22</v>
          </cell>
          <cell r="K942">
            <v>-480.22</v>
          </cell>
          <cell r="L942">
            <v>0.11</v>
          </cell>
          <cell r="T942">
            <v>0.11</v>
          </cell>
        </row>
        <row r="943">
          <cell r="F943" t="str">
            <v>RISES_GR</v>
          </cell>
          <cell r="G943">
            <v>43.51</v>
          </cell>
          <cell r="H943">
            <v>6.88</v>
          </cell>
          <cell r="I943">
            <v>3.06</v>
          </cell>
          <cell r="J943">
            <v>2.7</v>
          </cell>
          <cell r="K943">
            <v>56.6</v>
          </cell>
          <cell r="L943">
            <v>0.73</v>
          </cell>
          <cell r="M943">
            <v>4.22</v>
          </cell>
          <cell r="N943">
            <v>0.05</v>
          </cell>
          <cell r="S943">
            <v>19.79</v>
          </cell>
          <cell r="T943">
            <v>27.85</v>
          </cell>
        </row>
        <row r="944">
          <cell r="F944" t="str">
            <v>PART_GR.AM.LOGC</v>
          </cell>
          <cell r="G944">
            <v>16.510000000000002</v>
          </cell>
          <cell r="K944">
            <v>16.510000000000002</v>
          </cell>
          <cell r="L944">
            <v>0.01</v>
          </cell>
          <cell r="T944">
            <v>0.01</v>
          </cell>
        </row>
        <row r="945">
          <cell r="F945" t="str">
            <v>PART_GR.CHI.LOGC</v>
          </cell>
          <cell r="G945">
            <v>16.510000000000002</v>
          </cell>
          <cell r="K945">
            <v>16.510000000000002</v>
          </cell>
          <cell r="T945">
            <v>0.44</v>
          </cell>
        </row>
        <row r="946">
          <cell r="F946" t="str">
            <v>CR_GR.MOV.LOGC</v>
          </cell>
          <cell r="G946">
            <v>1.1399999999999999</v>
          </cell>
          <cell r="J946">
            <v>0.56000000000000005</v>
          </cell>
          <cell r="K946">
            <v>1.1399999999999999</v>
          </cell>
          <cell r="O946">
            <v>0.05</v>
          </cell>
          <cell r="T946">
            <v>0.69</v>
          </cell>
        </row>
        <row r="947">
          <cell r="F947" t="str">
            <v>CR_GR.CHI.LOGC</v>
          </cell>
          <cell r="G947">
            <v>1.1399999999999999</v>
          </cell>
          <cell r="I947">
            <v>0.15</v>
          </cell>
          <cell r="J947">
            <v>0.57999999999999996</v>
          </cell>
          <cell r="K947">
            <v>1.1399999999999999</v>
          </cell>
          <cell r="T947">
            <v>0.73</v>
          </cell>
        </row>
        <row r="948">
          <cell r="F948" t="str">
            <v>DEB_COM_GR.MOV.LOGC</v>
          </cell>
          <cell r="G948">
            <v>15.57</v>
          </cell>
          <cell r="J948">
            <v>0.21</v>
          </cell>
          <cell r="K948">
            <v>15.57</v>
          </cell>
          <cell r="M948">
            <v>0.13</v>
          </cell>
          <cell r="T948">
            <v>0.34</v>
          </cell>
        </row>
        <row r="949">
          <cell r="F949" t="str">
            <v>DEB_COM_GR.CHI.LOGC</v>
          </cell>
          <cell r="G949">
            <v>15.57</v>
          </cell>
          <cell r="K949">
            <v>15.57</v>
          </cell>
          <cell r="L949">
            <v>0.01</v>
          </cell>
          <cell r="T949">
            <v>0.01</v>
          </cell>
        </row>
        <row r="950">
          <cell r="F950" t="str">
            <v>RB_GR.LOGC</v>
          </cell>
          <cell r="G950">
            <v>0.95</v>
          </cell>
          <cell r="J950">
            <v>0.22</v>
          </cell>
          <cell r="K950">
            <v>0.95</v>
          </cell>
          <cell r="T950">
            <v>0.22</v>
          </cell>
        </row>
        <row r="951">
          <cell r="F951" t="str">
            <v>CPRDIV_ESE_GR.LOGC</v>
          </cell>
          <cell r="G951">
            <v>5.99</v>
          </cell>
          <cell r="J951">
            <v>0.17</v>
          </cell>
          <cell r="K951">
            <v>5.99</v>
          </cell>
          <cell r="M951">
            <v>0.03</v>
          </cell>
          <cell r="T951">
            <v>0.2</v>
          </cell>
        </row>
        <row r="952">
          <cell r="F952" t="str">
            <v>CPRDIV_GR_TOT.LOGC</v>
          </cell>
          <cell r="G952">
            <v>5.99</v>
          </cell>
          <cell r="J952">
            <v>0.17</v>
          </cell>
          <cell r="K952">
            <v>5.99</v>
          </cell>
          <cell r="L952">
            <v>0.11</v>
          </cell>
          <cell r="M952">
            <v>0.03</v>
          </cell>
          <cell r="N952">
            <v>0.01</v>
          </cell>
          <cell r="T952">
            <v>0.32</v>
          </cell>
        </row>
        <row r="953">
          <cell r="F953" t="str">
            <v>RCOP_SO_GR</v>
          </cell>
          <cell r="G953">
            <v>-20.22</v>
          </cell>
          <cell r="I953">
            <v>-3.08</v>
          </cell>
          <cell r="J953">
            <v>4.9800000000000004</v>
          </cell>
          <cell r="K953">
            <v>-23.3</v>
          </cell>
          <cell r="T953">
            <v>5.07</v>
          </cell>
        </row>
        <row r="954">
          <cell r="F954" t="str">
            <v>RCOP_SO_GR.CORPORATE</v>
          </cell>
          <cell r="G954">
            <v>-13.8</v>
          </cell>
          <cell r="H954">
            <v>0.33</v>
          </cell>
          <cell r="I954">
            <v>-1.78</v>
          </cell>
          <cell r="K954">
            <v>-15.58</v>
          </cell>
          <cell r="T954">
            <v>0.66</v>
          </cell>
        </row>
        <row r="955">
          <cell r="F955" t="str">
            <v>RCOP_TOT</v>
          </cell>
          <cell r="G955">
            <v>-20.22</v>
          </cell>
          <cell r="H955">
            <v>0.33</v>
          </cell>
          <cell r="I955">
            <v>-3.08</v>
          </cell>
          <cell r="J955">
            <v>8.1199999999999992</v>
          </cell>
          <cell r="K955">
            <v>-23.3</v>
          </cell>
          <cell r="L955">
            <v>1.17</v>
          </cell>
          <cell r="M955">
            <v>4.4400000000000004</v>
          </cell>
          <cell r="N955">
            <v>0.1</v>
          </cell>
          <cell r="O955">
            <v>0.4</v>
          </cell>
          <cell r="S955">
            <v>19.79</v>
          </cell>
          <cell r="T955">
            <v>1721.3</v>
          </cell>
        </row>
        <row r="956">
          <cell r="F956" t="str">
            <v>RICAVI_ENERGIA</v>
          </cell>
          <cell r="G956">
            <v>1988.41</v>
          </cell>
          <cell r="H956">
            <v>153.26</v>
          </cell>
          <cell r="I956">
            <v>217.27</v>
          </cell>
          <cell r="J956">
            <v>97.83</v>
          </cell>
          <cell r="K956">
            <v>0.3</v>
          </cell>
          <cell r="T956">
            <v>0.3</v>
          </cell>
        </row>
        <row r="957">
          <cell r="F957" t="str">
            <v>PART_GR.INCR_CR.SFERA</v>
          </cell>
          <cell r="G957">
            <v>0.93</v>
          </cell>
          <cell r="I957">
            <v>855.35</v>
          </cell>
          <cell r="K957">
            <v>0.93</v>
          </cell>
          <cell r="T957">
            <v>855.35</v>
          </cell>
        </row>
        <row r="958">
          <cell r="F958" t="str">
            <v>PART_GR.INCR_CR.IPEF_II</v>
          </cell>
          <cell r="G958">
            <v>85.18</v>
          </cell>
          <cell r="I958">
            <v>569.85</v>
          </cell>
          <cell r="K958">
            <v>85.18</v>
          </cell>
          <cell r="T958">
            <v>569.85</v>
          </cell>
        </row>
        <row r="959">
          <cell r="F959" t="str">
            <v>ACC_ANT_GR.APE.EUROGEN</v>
          </cell>
          <cell r="G959">
            <v>2.04</v>
          </cell>
          <cell r="I959">
            <v>444.38</v>
          </cell>
          <cell r="K959">
            <v>2.04</v>
          </cell>
          <cell r="T959">
            <v>444.38</v>
          </cell>
        </row>
        <row r="960">
          <cell r="F960" t="str">
            <v>ACC_ANT_GR.MOV.EN_FTL</v>
          </cell>
          <cell r="G960">
            <v>150.31</v>
          </cell>
          <cell r="I960">
            <v>91.77</v>
          </cell>
          <cell r="K960">
            <v>150.31</v>
          </cell>
          <cell r="T960">
            <v>91.77</v>
          </cell>
        </row>
        <row r="961">
          <cell r="F961" t="str">
            <v>ACC_ANT_GR.CHI.EN_FTL</v>
          </cell>
          <cell r="G961">
            <v>150.31</v>
          </cell>
          <cell r="I961">
            <v>33.700000000000003</v>
          </cell>
          <cell r="K961">
            <v>150.31</v>
          </cell>
          <cell r="T961">
            <v>33.700000000000003</v>
          </cell>
        </row>
        <row r="962">
          <cell r="F962" t="str">
            <v>RCOP_SO_GR.EN_FTL</v>
          </cell>
          <cell r="G962">
            <v>-6.42</v>
          </cell>
          <cell r="I962">
            <v>-1.3</v>
          </cell>
          <cell r="K962">
            <v>-7.72</v>
          </cell>
          <cell r="T962">
            <v>285.5</v>
          </cell>
        </row>
        <row r="963">
          <cell r="F963" t="str">
            <v>PART_GR.APE.EGREEN</v>
          </cell>
          <cell r="H963">
            <v>62.04</v>
          </cell>
          <cell r="I963">
            <v>722.43</v>
          </cell>
          <cell r="K963">
            <v>62.04</v>
          </cell>
          <cell r="T963">
            <v>827.12</v>
          </cell>
        </row>
        <row r="964">
          <cell r="F964" t="str">
            <v>ACC_ANT_GR.APE.TERNA</v>
          </cell>
          <cell r="H964">
            <v>0.13</v>
          </cell>
          <cell r="I964">
            <v>606.63</v>
          </cell>
          <cell r="K964">
            <v>0.13</v>
          </cell>
          <cell r="T964">
            <v>607.45000000000005</v>
          </cell>
        </row>
        <row r="965">
          <cell r="F965" t="str">
            <v>RECVD_GR</v>
          </cell>
          <cell r="H965">
            <v>0.72</v>
          </cell>
          <cell r="I965">
            <v>444.58</v>
          </cell>
          <cell r="K965">
            <v>0.72</v>
          </cell>
          <cell r="T965">
            <v>444.58</v>
          </cell>
        </row>
        <row r="966">
          <cell r="F966" t="str">
            <v>RECVD_GR.EN_TRADE</v>
          </cell>
          <cell r="H966">
            <v>0.72</v>
          </cell>
          <cell r="I966">
            <v>98.99</v>
          </cell>
          <cell r="K966">
            <v>0.72</v>
          </cell>
          <cell r="T966">
            <v>98.99</v>
          </cell>
        </row>
        <row r="967">
          <cell r="F967" t="str">
            <v>PART_GR.RIV.EGREEN</v>
          </cell>
          <cell r="H967">
            <v>0.02</v>
          </cell>
          <cell r="I967">
            <v>49.42</v>
          </cell>
          <cell r="K967">
            <v>0.02</v>
          </cell>
          <cell r="T967">
            <v>49.42</v>
          </cell>
        </row>
        <row r="968">
          <cell r="F968" t="str">
            <v>CCA_GR.LOGC</v>
          </cell>
          <cell r="G968">
            <v>13.8</v>
          </cell>
          <cell r="I968">
            <v>9.08</v>
          </cell>
          <cell r="K968">
            <v>13.8</v>
          </cell>
          <cell r="T968">
            <v>9.08</v>
          </cell>
        </row>
        <row r="969">
          <cell r="F969" t="str">
            <v>Totale complessivo</v>
          </cell>
          <cell r="G969">
            <v>1323723.75</v>
          </cell>
          <cell r="H969">
            <v>115705.14</v>
          </cell>
          <cell r="I969">
            <v>233401.36</v>
          </cell>
          <cell r="J969">
            <v>177496.44</v>
          </cell>
          <cell r="K969">
            <v>0.82</v>
          </cell>
          <cell r="T969">
            <v>0.82</v>
          </cell>
        </row>
        <row r="970">
          <cell r="F970" t="str">
            <v>RBVG_TZ</v>
          </cell>
          <cell r="I970">
            <v>115.8</v>
          </cell>
          <cell r="K970">
            <v>103.87</v>
          </cell>
          <cell r="T970">
            <v>219.67</v>
          </cell>
        </row>
        <row r="971">
          <cell r="F971" t="str">
            <v>RBVG_TZ.TRADING</v>
          </cell>
          <cell r="I971">
            <v>115.8</v>
          </cell>
          <cell r="T971">
            <v>115.8</v>
          </cell>
        </row>
        <row r="972">
          <cell r="F972" t="str">
            <v>RBVG_TZ.VENDITA</v>
          </cell>
          <cell r="K972">
            <v>103.87</v>
          </cell>
          <cell r="T972">
            <v>103.87</v>
          </cell>
        </row>
        <row r="973">
          <cell r="F973" t="str">
            <v>RCAP_MAG</v>
          </cell>
          <cell r="I973">
            <v>-0.03</v>
          </cell>
          <cell r="T973">
            <v>-0.03</v>
          </cell>
        </row>
        <row r="974">
          <cell r="F974" t="str">
            <v>RCAP_PERS</v>
          </cell>
          <cell r="L974">
            <v>4.45</v>
          </cell>
          <cell r="M974">
            <v>0.1</v>
          </cell>
          <cell r="N974">
            <v>0.1</v>
          </cell>
          <cell r="O974">
            <v>0.11</v>
          </cell>
          <cell r="P974">
            <v>0.22</v>
          </cell>
          <cell r="T974">
            <v>4.9800000000000004</v>
          </cell>
        </row>
        <row r="975">
          <cell r="F975" t="str">
            <v>RDIV_TZ</v>
          </cell>
          <cell r="G975">
            <v>0.13</v>
          </cell>
          <cell r="H975">
            <v>0.37</v>
          </cell>
          <cell r="I975">
            <v>2.95</v>
          </cell>
          <cell r="J975">
            <v>4.28</v>
          </cell>
          <cell r="L975">
            <v>2.2599999999999998</v>
          </cell>
          <cell r="M975">
            <v>0.02</v>
          </cell>
          <cell r="N975">
            <v>0.08</v>
          </cell>
          <cell r="O975">
            <v>1.21</v>
          </cell>
          <cell r="R975">
            <v>4.0999999999999996</v>
          </cell>
          <cell r="T975">
            <v>15.4</v>
          </cell>
        </row>
        <row r="976">
          <cell r="F976" t="str">
            <v>RDIV_TZ.RD</v>
          </cell>
          <cell r="J976">
            <v>0.01</v>
          </cell>
          <cell r="O976">
            <v>1.21</v>
          </cell>
          <cell r="T976">
            <v>1.22</v>
          </cell>
        </row>
        <row r="977">
          <cell r="F977" t="str">
            <v>RDIV_TZ.RDV</v>
          </cell>
          <cell r="G977">
            <v>0.13</v>
          </cell>
          <cell r="H977">
            <v>0.37</v>
          </cell>
          <cell r="I977">
            <v>2.95</v>
          </cell>
          <cell r="J977">
            <v>4.26</v>
          </cell>
          <cell r="L977">
            <v>2.2599999999999998</v>
          </cell>
          <cell r="M977">
            <v>0.02</v>
          </cell>
          <cell r="N977">
            <v>0.08</v>
          </cell>
          <cell r="R977">
            <v>4.0999999999999996</v>
          </cell>
          <cell r="T977">
            <v>14.17</v>
          </cell>
        </row>
        <row r="978">
          <cell r="F978" t="str">
            <v>RDIV_TZ.RPC</v>
          </cell>
          <cell r="J978">
            <v>0.01</v>
          </cell>
          <cell r="T978">
            <v>0.01</v>
          </cell>
        </row>
        <row r="979">
          <cell r="F979" t="str">
            <v>RE_GR</v>
          </cell>
          <cell r="J979">
            <v>1953.02</v>
          </cell>
          <cell r="L979">
            <v>78.95</v>
          </cell>
          <cell r="M979">
            <v>218.31</v>
          </cell>
          <cell r="N979">
            <v>96.37</v>
          </cell>
          <cell r="T979">
            <v>2346.65</v>
          </cell>
        </row>
        <row r="980">
          <cell r="F980" t="str">
            <v>RE_GR.EN_DISTR</v>
          </cell>
          <cell r="J980">
            <v>1650.49</v>
          </cell>
          <cell r="L980">
            <v>78.23</v>
          </cell>
          <cell r="M980">
            <v>218.31</v>
          </cell>
          <cell r="N980">
            <v>96.37</v>
          </cell>
          <cell r="T980">
            <v>2043.4</v>
          </cell>
        </row>
        <row r="981">
          <cell r="F981" t="str">
            <v>RE_GR.EN_TRADE</v>
          </cell>
          <cell r="J981">
            <v>302.52999999999997</v>
          </cell>
          <cell r="L981">
            <v>0.72</v>
          </cell>
          <cell r="T981">
            <v>303.25</v>
          </cell>
        </row>
        <row r="982">
          <cell r="F982" t="str">
            <v>RE_TZ</v>
          </cell>
          <cell r="H982">
            <v>0.33</v>
          </cell>
          <cell r="J982">
            <v>55.61</v>
          </cell>
          <cell r="K982">
            <v>479.14</v>
          </cell>
          <cell r="L982">
            <v>74.31</v>
          </cell>
          <cell r="M982">
            <v>2.04</v>
          </cell>
          <cell r="N982">
            <v>1.47</v>
          </cell>
          <cell r="O982">
            <v>17.38</v>
          </cell>
          <cell r="P982">
            <v>9.92</v>
          </cell>
          <cell r="R982">
            <v>163.05000000000001</v>
          </cell>
          <cell r="T982">
            <v>803.25</v>
          </cell>
        </row>
        <row r="983">
          <cell r="F983" t="str">
            <v>REAR</v>
          </cell>
          <cell r="J983">
            <v>26.02</v>
          </cell>
          <cell r="O983">
            <v>17.149999999999999</v>
          </cell>
          <cell r="P983">
            <v>9.92</v>
          </cell>
          <cell r="T983">
            <v>53.09</v>
          </cell>
        </row>
        <row r="984">
          <cell r="F984" t="str">
            <v>RECI</v>
          </cell>
          <cell r="K984">
            <v>466.31</v>
          </cell>
          <cell r="T984">
            <v>466.31</v>
          </cell>
        </row>
        <row r="985">
          <cell r="F985" t="str">
            <v>RECI.AT</v>
          </cell>
          <cell r="K985">
            <v>256.33999999999997</v>
          </cell>
          <cell r="T985">
            <v>256.33999999999997</v>
          </cell>
        </row>
        <row r="986">
          <cell r="F986" t="str">
            <v>RECI.BT</v>
          </cell>
          <cell r="K986">
            <v>8.32</v>
          </cell>
          <cell r="T986">
            <v>8.32</v>
          </cell>
        </row>
        <row r="987">
          <cell r="F987" t="str">
            <v>RECI.MT</v>
          </cell>
          <cell r="K987">
            <v>201.65</v>
          </cell>
          <cell r="T987">
            <v>201.65</v>
          </cell>
        </row>
        <row r="988">
          <cell r="F988" t="str">
            <v>RECONV</v>
          </cell>
          <cell r="H988">
            <v>0.33</v>
          </cell>
          <cell r="J988">
            <v>29.59</v>
          </cell>
          <cell r="L988">
            <v>73.59</v>
          </cell>
          <cell r="M988">
            <v>2.04</v>
          </cell>
          <cell r="N988">
            <v>1.47</v>
          </cell>
          <cell r="T988">
            <v>107.02</v>
          </cell>
        </row>
        <row r="989">
          <cell r="F989" t="str">
            <v>RECV</v>
          </cell>
          <cell r="R989">
            <v>23.59</v>
          </cell>
          <cell r="T989">
            <v>23.59</v>
          </cell>
        </row>
        <row r="990">
          <cell r="F990" t="str">
            <v>RECV.BT</v>
          </cell>
          <cell r="R990">
            <v>23.59</v>
          </cell>
          <cell r="T990">
            <v>23.59</v>
          </cell>
        </row>
        <row r="991">
          <cell r="F991" t="str">
            <v>RECVD_TOT</v>
          </cell>
          <cell r="L991">
            <v>1.44</v>
          </cell>
          <cell r="O991">
            <v>0.23</v>
          </cell>
          <cell r="T991">
            <v>1.67</v>
          </cell>
        </row>
        <row r="992">
          <cell r="F992" t="str">
            <v>RECVD_TZ</v>
          </cell>
          <cell r="L992">
            <v>0.72</v>
          </cell>
          <cell r="O992">
            <v>0.23</v>
          </cell>
          <cell r="T992">
            <v>0.95</v>
          </cell>
        </row>
        <row r="993">
          <cell r="F993" t="str">
            <v>RER</v>
          </cell>
          <cell r="J993">
            <v>1953.02</v>
          </cell>
          <cell r="L993">
            <v>78.23</v>
          </cell>
          <cell r="M993">
            <v>218.31</v>
          </cell>
          <cell r="N993">
            <v>96.37</v>
          </cell>
          <cell r="T993">
            <v>2345.9299999999998</v>
          </cell>
        </row>
        <row r="994">
          <cell r="F994" t="str">
            <v>RER.EN_DISTR</v>
          </cell>
          <cell r="J994">
            <v>1650.49</v>
          </cell>
          <cell r="L994">
            <v>78.23</v>
          </cell>
          <cell r="M994">
            <v>218.31</v>
          </cell>
          <cell r="N994">
            <v>96.37</v>
          </cell>
          <cell r="T994">
            <v>2043.4</v>
          </cell>
        </row>
        <row r="995">
          <cell r="F995" t="str">
            <v>RER.EN_TRADE</v>
          </cell>
          <cell r="J995">
            <v>302.52999999999997</v>
          </cell>
          <cell r="T995">
            <v>302.52999999999997</v>
          </cell>
        </row>
        <row r="996">
          <cell r="F996" t="str">
            <v>RET_ATTFIN_TOT</v>
          </cell>
          <cell r="L996">
            <v>7.25</v>
          </cell>
          <cell r="Q996">
            <v>1.9</v>
          </cell>
          <cell r="T996">
            <v>9.15</v>
          </cell>
        </row>
        <row r="997">
          <cell r="F997" t="str">
            <v>RETR</v>
          </cell>
          <cell r="K997">
            <v>12.83</v>
          </cell>
          <cell r="T997">
            <v>12.83</v>
          </cell>
        </row>
        <row r="998">
          <cell r="F998" t="str">
            <v>RETTATTFIN_EB</v>
          </cell>
          <cell r="L998">
            <v>7.25</v>
          </cell>
          <cell r="Q998">
            <v>1.9</v>
          </cell>
          <cell r="T998">
            <v>9.15</v>
          </cell>
        </row>
        <row r="999">
          <cell r="F999" t="str">
            <v>RIC_ES_TOT</v>
          </cell>
          <cell r="G999">
            <v>1.2</v>
          </cell>
          <cell r="H999">
            <v>1.03</v>
          </cell>
          <cell r="I999">
            <v>1584.39</v>
          </cell>
          <cell r="J999">
            <v>2000.81</v>
          </cell>
          <cell r="K999">
            <v>584</v>
          </cell>
          <cell r="L999">
            <v>156.69</v>
          </cell>
          <cell r="M999">
            <v>226.33</v>
          </cell>
          <cell r="N999">
            <v>98.01</v>
          </cell>
          <cell r="O999">
            <v>18.989999999999998</v>
          </cell>
          <cell r="P999">
            <v>9.92</v>
          </cell>
          <cell r="R999">
            <v>167.15</v>
          </cell>
          <cell r="S999">
            <v>19.79</v>
          </cell>
          <cell r="T999">
            <v>4868.3100000000004</v>
          </cell>
        </row>
        <row r="1000">
          <cell r="F1000" t="str">
            <v>RICESTOT_EB</v>
          </cell>
          <cell r="G1000">
            <v>1.2</v>
          </cell>
          <cell r="H1000">
            <v>1.03</v>
          </cell>
          <cell r="I1000">
            <v>1584.39</v>
          </cell>
          <cell r="J1000">
            <v>2000.81</v>
          </cell>
          <cell r="K1000">
            <v>584</v>
          </cell>
          <cell r="L1000">
            <v>156.69</v>
          </cell>
          <cell r="M1000">
            <v>226.33</v>
          </cell>
          <cell r="N1000">
            <v>98.01</v>
          </cell>
          <cell r="O1000">
            <v>18.989999999999998</v>
          </cell>
          <cell r="P1000">
            <v>9.92</v>
          </cell>
          <cell r="R1000">
            <v>167.15</v>
          </cell>
          <cell r="S1000">
            <v>19.79</v>
          </cell>
          <cell r="T1000">
            <v>4868.3100000000004</v>
          </cell>
        </row>
        <row r="1001">
          <cell r="F1001" t="str">
            <v>RIS</v>
          </cell>
          <cell r="G1001">
            <v>-0.42</v>
          </cell>
          <cell r="H1001">
            <v>-1.73</v>
          </cell>
          <cell r="I1001">
            <v>10.119999999999999</v>
          </cell>
          <cell r="J1001">
            <v>229.75</v>
          </cell>
          <cell r="K1001">
            <v>-6.44</v>
          </cell>
          <cell r="L1001">
            <v>31.7</v>
          </cell>
          <cell r="M1001">
            <v>17.96</v>
          </cell>
          <cell r="N1001">
            <v>3.7</v>
          </cell>
          <cell r="O1001">
            <v>4.3</v>
          </cell>
          <cell r="P1001">
            <v>-0.83</v>
          </cell>
          <cell r="Q1001">
            <v>-10.97</v>
          </cell>
          <cell r="R1001">
            <v>26.49</v>
          </cell>
          <cell r="T1001">
            <v>303.63</v>
          </cell>
        </row>
        <row r="1002">
          <cell r="F1002" t="str">
            <v>RIS_CIV</v>
          </cell>
          <cell r="G1002">
            <v>-0.42</v>
          </cell>
          <cell r="H1002">
            <v>-1.73</v>
          </cell>
          <cell r="I1002">
            <v>10.050000000000001</v>
          </cell>
          <cell r="J1002">
            <v>212.86</v>
          </cell>
          <cell r="K1002">
            <v>-6.94</v>
          </cell>
          <cell r="L1002">
            <v>24.83</v>
          </cell>
          <cell r="M1002">
            <v>13.81</v>
          </cell>
          <cell r="N1002">
            <v>0.69</v>
          </cell>
          <cell r="O1002">
            <v>4.3</v>
          </cell>
          <cell r="P1002">
            <v>-0.83</v>
          </cell>
          <cell r="Q1002">
            <v>-10.97</v>
          </cell>
          <cell r="R1002">
            <v>26.49</v>
          </cell>
          <cell r="T1002">
            <v>272.14</v>
          </cell>
        </row>
        <row r="1003">
          <cell r="F1003" t="str">
            <v>RIS_CONS_TZ_I</v>
          </cell>
          <cell r="I1003">
            <v>3.73</v>
          </cell>
          <cell r="O1003">
            <v>6.61</v>
          </cell>
          <cell r="P1003">
            <v>17.98</v>
          </cell>
          <cell r="T1003">
            <v>28.32</v>
          </cell>
        </row>
        <row r="1004">
          <cell r="F1004" t="str">
            <v>RIS_CONS_TZ_I.APE</v>
          </cell>
          <cell r="I1004">
            <v>2.59</v>
          </cell>
          <cell r="O1004">
            <v>6.88</v>
          </cell>
          <cell r="T1004">
            <v>9.4700000000000006</v>
          </cell>
        </row>
        <row r="1005">
          <cell r="F1005" t="str">
            <v>RIS_CONS_TZ_I.CHI</v>
          </cell>
          <cell r="I1005">
            <v>3.73</v>
          </cell>
          <cell r="O1005">
            <v>6.61</v>
          </cell>
          <cell r="P1005">
            <v>17.98</v>
          </cell>
          <cell r="T1005">
            <v>28.32</v>
          </cell>
        </row>
        <row r="1006">
          <cell r="F1006" t="str">
            <v>RIS_CONS_TZ_I.MOV</v>
          </cell>
          <cell r="I1006">
            <v>1.1399999999999999</v>
          </cell>
          <cell r="O1006">
            <v>-0.27</v>
          </cell>
          <cell r="P1006">
            <v>17.98</v>
          </cell>
          <cell r="T1006">
            <v>18.850000000000001</v>
          </cell>
        </row>
        <row r="1007">
          <cell r="F1007" t="str">
            <v>RIS_CONS_TZ_I.STO</v>
          </cell>
          <cell r="I1007">
            <v>3.73</v>
          </cell>
          <cell r="O1007">
            <v>6.61</v>
          </cell>
          <cell r="P1007">
            <v>17.98</v>
          </cell>
          <cell r="T1007">
            <v>28.32</v>
          </cell>
        </row>
        <row r="1008">
          <cell r="F1008" t="str">
            <v>RIS_DIV</v>
          </cell>
          <cell r="G1008">
            <v>-1.05</v>
          </cell>
          <cell r="I1008">
            <v>25.24</v>
          </cell>
          <cell r="J1008">
            <v>956.95</v>
          </cell>
          <cell r="K1008">
            <v>0.62</v>
          </cell>
          <cell r="L1008">
            <v>302.14999999999998</v>
          </cell>
          <cell r="M1008">
            <v>-17.96</v>
          </cell>
          <cell r="N1008">
            <v>27.01</v>
          </cell>
          <cell r="O1008">
            <v>21.75</v>
          </cell>
          <cell r="P1008">
            <v>-44.65</v>
          </cell>
          <cell r="Q1008">
            <v>-34.03</v>
          </cell>
          <cell r="S1008">
            <v>3.58</v>
          </cell>
          <cell r="T1008">
            <v>1239.6099999999999</v>
          </cell>
        </row>
        <row r="1009">
          <cell r="F1009" t="str">
            <v>RIS_DIV.AM</v>
          </cell>
          <cell r="H1009">
            <v>-2.14</v>
          </cell>
          <cell r="I1009">
            <v>1.1200000000000001</v>
          </cell>
          <cell r="L1009">
            <v>0.02</v>
          </cell>
          <cell r="M1009">
            <v>-26.34</v>
          </cell>
          <cell r="O1009">
            <v>5.01</v>
          </cell>
          <cell r="P1009">
            <v>-4.13</v>
          </cell>
          <cell r="Q1009">
            <v>0.03</v>
          </cell>
          <cell r="S1009">
            <v>3.58</v>
          </cell>
          <cell r="T1009">
            <v>-22.85</v>
          </cell>
        </row>
        <row r="1010">
          <cell r="F1010" t="str">
            <v>RIS_DIV.APE</v>
          </cell>
          <cell r="G1010">
            <v>0.52</v>
          </cell>
          <cell r="H1010">
            <v>2.14</v>
          </cell>
          <cell r="I1010">
            <v>1.1499999999999999</v>
          </cell>
          <cell r="J1010">
            <v>253.42</v>
          </cell>
          <cell r="K1010">
            <v>0.62</v>
          </cell>
          <cell r="L1010">
            <v>207.49</v>
          </cell>
          <cell r="M1010">
            <v>8.3800000000000008</v>
          </cell>
          <cell r="N1010">
            <v>7.15</v>
          </cell>
          <cell r="O1010">
            <v>16.739999999999998</v>
          </cell>
          <cell r="P1010">
            <v>-40.520000000000003</v>
          </cell>
          <cell r="Q1010">
            <v>8.08</v>
          </cell>
          <cell r="T1010">
            <v>465.17</v>
          </cell>
        </row>
        <row r="1011">
          <cell r="F1011" t="str">
            <v>RIS_DIV.CHI</v>
          </cell>
          <cell r="G1011">
            <v>-1.05</v>
          </cell>
          <cell r="I1011">
            <v>25.24</v>
          </cell>
          <cell r="J1011">
            <v>956.95</v>
          </cell>
          <cell r="K1011">
            <v>0.62</v>
          </cell>
          <cell r="L1011">
            <v>302.14999999999998</v>
          </cell>
          <cell r="M1011">
            <v>-17.96</v>
          </cell>
          <cell r="N1011">
            <v>27.01</v>
          </cell>
          <cell r="O1011">
            <v>21.75</v>
          </cell>
          <cell r="P1011">
            <v>-44.65</v>
          </cell>
          <cell r="Q1011">
            <v>-34.03</v>
          </cell>
          <cell r="S1011">
            <v>3.58</v>
          </cell>
          <cell r="T1011">
            <v>1239.6099999999999</v>
          </cell>
        </row>
        <row r="1012">
          <cell r="F1012" t="str">
            <v>RIS_DIV.DIV</v>
          </cell>
          <cell r="K1012">
            <v>40.33</v>
          </cell>
          <cell r="T1012">
            <v>40.33</v>
          </cell>
        </row>
        <row r="1013">
          <cell r="F1013" t="str">
            <v>RIS_DIV.STO</v>
          </cell>
          <cell r="G1013">
            <v>-1.05</v>
          </cell>
          <cell r="I1013">
            <v>25.24</v>
          </cell>
          <cell r="J1013">
            <v>956.95</v>
          </cell>
          <cell r="K1013">
            <v>0.62</v>
          </cell>
          <cell r="L1013">
            <v>302.14999999999998</v>
          </cell>
          <cell r="M1013">
            <v>-17.96</v>
          </cell>
          <cell r="N1013">
            <v>27.01</v>
          </cell>
          <cell r="O1013">
            <v>21.75</v>
          </cell>
          <cell r="P1013">
            <v>-44.65</v>
          </cell>
          <cell r="Q1013">
            <v>-34.03</v>
          </cell>
          <cell r="S1013">
            <v>3.58</v>
          </cell>
          <cell r="T1013">
            <v>1239.6099999999999</v>
          </cell>
        </row>
        <row r="1014">
          <cell r="F1014" t="str">
            <v>RIS_DIV.UTILE</v>
          </cell>
          <cell r="G1014">
            <v>-1.57</v>
          </cell>
          <cell r="I1014">
            <v>22.97</v>
          </cell>
          <cell r="J1014">
            <v>703.53</v>
          </cell>
          <cell r="K1014">
            <v>40.33</v>
          </cell>
          <cell r="L1014">
            <v>94.64</v>
          </cell>
          <cell r="N1014">
            <v>19.87</v>
          </cell>
          <cell r="Q1014">
            <v>-42.14</v>
          </cell>
          <cell r="T1014">
            <v>837.63</v>
          </cell>
        </row>
        <row r="1015">
          <cell r="F1015" t="str">
            <v>RIS_EST_TOT</v>
          </cell>
          <cell r="G1015">
            <v>1.1499999999999999</v>
          </cell>
          <cell r="H1015">
            <v>2.39</v>
          </cell>
          <cell r="I1015">
            <v>12.56</v>
          </cell>
          <cell r="J1015">
            <v>99.92</v>
          </cell>
          <cell r="K1015">
            <v>3.03</v>
          </cell>
          <cell r="L1015">
            <v>16.47</v>
          </cell>
          <cell r="M1015">
            <v>9.1999999999999993</v>
          </cell>
          <cell r="N1015">
            <v>10.76</v>
          </cell>
          <cell r="O1015">
            <v>4.25</v>
          </cell>
          <cell r="P1015">
            <v>2.2799999999999998</v>
          </cell>
          <cell r="Q1015">
            <v>0.05</v>
          </cell>
          <cell r="R1015">
            <v>10.73</v>
          </cell>
          <cell r="S1015">
            <v>14.85</v>
          </cell>
          <cell r="T1015">
            <v>187.64</v>
          </cell>
        </row>
        <row r="1016">
          <cell r="F1016" t="str">
            <v>RIS_EST_TOT.ESERCIZIO</v>
          </cell>
          <cell r="G1016">
            <v>1.1499999999999999</v>
          </cell>
          <cell r="H1016">
            <v>2.39</v>
          </cell>
          <cell r="I1016">
            <v>12.56</v>
          </cell>
          <cell r="J1016">
            <v>99.92</v>
          </cell>
          <cell r="K1016">
            <v>3.03</v>
          </cell>
          <cell r="L1016">
            <v>16.47</v>
          </cell>
          <cell r="M1016">
            <v>9.1999999999999993</v>
          </cell>
          <cell r="N1016">
            <v>10.76</v>
          </cell>
          <cell r="O1016">
            <v>4.25</v>
          </cell>
          <cell r="P1016">
            <v>2.2799999999999998</v>
          </cell>
          <cell r="Q1016">
            <v>0.05</v>
          </cell>
          <cell r="R1016">
            <v>10.73</v>
          </cell>
          <cell r="S1016">
            <v>14.85</v>
          </cell>
          <cell r="T1016">
            <v>187.64</v>
          </cell>
        </row>
        <row r="1017">
          <cell r="F1017" t="str">
            <v>RIS_PER</v>
          </cell>
          <cell r="G1017">
            <v>-0.42</v>
          </cell>
          <cell r="H1017">
            <v>-1.73</v>
          </cell>
          <cell r="I1017">
            <v>10.119999999999999</v>
          </cell>
          <cell r="J1017">
            <v>229.75</v>
          </cell>
          <cell r="K1017">
            <v>-6.44</v>
          </cell>
          <cell r="L1017">
            <v>31.7</v>
          </cell>
          <cell r="M1017">
            <v>17.96</v>
          </cell>
          <cell r="N1017">
            <v>3.7</v>
          </cell>
          <cell r="O1017">
            <v>4.3</v>
          </cell>
          <cell r="P1017">
            <v>-0.83</v>
          </cell>
          <cell r="Q1017">
            <v>-10.97</v>
          </cell>
          <cell r="R1017">
            <v>26.49</v>
          </cell>
          <cell r="T1017">
            <v>303.63</v>
          </cell>
        </row>
        <row r="1018">
          <cell r="F1018" t="str">
            <v>RIS_TOT</v>
          </cell>
          <cell r="G1018">
            <v>-1.05</v>
          </cell>
          <cell r="I1018">
            <v>25.86</v>
          </cell>
          <cell r="J1018">
            <v>2928.95</v>
          </cell>
          <cell r="K1018">
            <v>1.49</v>
          </cell>
          <cell r="L1018">
            <v>510.69</v>
          </cell>
          <cell r="M1018">
            <v>-17.96</v>
          </cell>
          <cell r="N1018">
            <v>165.48</v>
          </cell>
          <cell r="O1018">
            <v>21.75</v>
          </cell>
          <cell r="P1018">
            <v>-44.65</v>
          </cell>
          <cell r="Q1018">
            <v>-34.03</v>
          </cell>
          <cell r="S1018">
            <v>6.8</v>
          </cell>
          <cell r="T1018">
            <v>3563.33</v>
          </cell>
        </row>
        <row r="1019">
          <cell r="F1019" t="str">
            <v>RISESTTOT_EB</v>
          </cell>
          <cell r="G1019">
            <v>1.1499999999999999</v>
          </cell>
          <cell r="H1019">
            <v>2.39</v>
          </cell>
          <cell r="I1019">
            <v>12.56</v>
          </cell>
          <cell r="J1019">
            <v>99.92</v>
          </cell>
          <cell r="K1019">
            <v>3.03</v>
          </cell>
          <cell r="L1019">
            <v>16.47</v>
          </cell>
          <cell r="M1019">
            <v>9.1999999999999993</v>
          </cell>
          <cell r="N1019">
            <v>10.76</v>
          </cell>
          <cell r="O1019">
            <v>4.25</v>
          </cell>
          <cell r="P1019">
            <v>2.2799999999999998</v>
          </cell>
          <cell r="Q1019">
            <v>0.05</v>
          </cell>
          <cell r="R1019">
            <v>10.73</v>
          </cell>
          <cell r="S1019">
            <v>14.85</v>
          </cell>
          <cell r="T1019">
            <v>187.64</v>
          </cell>
        </row>
        <row r="1020">
          <cell r="F1020" t="str">
            <v>RISPER_EB</v>
          </cell>
          <cell r="G1020">
            <v>-0.42</v>
          </cell>
          <cell r="H1020">
            <v>-1.73</v>
          </cell>
          <cell r="I1020">
            <v>10.119999999999999</v>
          </cell>
          <cell r="J1020">
            <v>229.75</v>
          </cell>
          <cell r="K1020">
            <v>-6.44</v>
          </cell>
          <cell r="L1020">
            <v>31.7</v>
          </cell>
          <cell r="M1020">
            <v>17.96</v>
          </cell>
          <cell r="N1020">
            <v>3.7</v>
          </cell>
          <cell r="O1020">
            <v>4.3</v>
          </cell>
          <cell r="P1020">
            <v>-0.83</v>
          </cell>
          <cell r="Q1020">
            <v>-10.97</v>
          </cell>
          <cell r="R1020">
            <v>26.49</v>
          </cell>
          <cell r="T1020">
            <v>303.63</v>
          </cell>
        </row>
        <row r="1021">
          <cell r="F1021" t="str">
            <v>RISULTATO</v>
          </cell>
          <cell r="G1021">
            <v>-0.42</v>
          </cell>
          <cell r="H1021">
            <v>-1.73</v>
          </cell>
          <cell r="I1021">
            <v>10.119999999999999</v>
          </cell>
          <cell r="J1021">
            <v>229.75</v>
          </cell>
          <cell r="K1021">
            <v>-6.44</v>
          </cell>
          <cell r="L1021">
            <v>31.7</v>
          </cell>
          <cell r="M1021">
            <v>17.96</v>
          </cell>
          <cell r="N1021">
            <v>3.7</v>
          </cell>
          <cell r="O1021">
            <v>4.3</v>
          </cell>
          <cell r="P1021">
            <v>-0.83</v>
          </cell>
          <cell r="Q1021">
            <v>-10.97</v>
          </cell>
          <cell r="R1021">
            <v>26.49</v>
          </cell>
          <cell r="T1021">
            <v>303.63</v>
          </cell>
        </row>
        <row r="1022">
          <cell r="F1022" t="str">
            <v>RO</v>
          </cell>
          <cell r="G1022">
            <v>-0.43</v>
          </cell>
          <cell r="H1022">
            <v>-1.73</v>
          </cell>
          <cell r="I1022">
            <v>17.78</v>
          </cell>
          <cell r="J1022">
            <v>470.13</v>
          </cell>
          <cell r="K1022">
            <v>-5.65</v>
          </cell>
          <cell r="L1022">
            <v>58.38</v>
          </cell>
          <cell r="M1022">
            <v>42.78</v>
          </cell>
          <cell r="N1022">
            <v>11.8</v>
          </cell>
          <cell r="O1022">
            <v>7.54</v>
          </cell>
          <cell r="P1022">
            <v>3.4</v>
          </cell>
          <cell r="Q1022">
            <v>-6.34</v>
          </cell>
          <cell r="R1022">
            <v>62.65</v>
          </cell>
          <cell r="T1022">
            <v>660.31</v>
          </cell>
        </row>
        <row r="1023">
          <cell r="F1023" t="str">
            <v>RO_EB</v>
          </cell>
          <cell r="G1023">
            <v>-0.43</v>
          </cell>
          <cell r="H1023">
            <v>-1.73</v>
          </cell>
          <cell r="I1023">
            <v>17.78</v>
          </cell>
          <cell r="J1023">
            <v>470.13</v>
          </cell>
          <cell r="K1023">
            <v>-5.65</v>
          </cell>
          <cell r="L1023">
            <v>58.38</v>
          </cell>
          <cell r="M1023">
            <v>42.78</v>
          </cell>
          <cell r="N1023">
            <v>11.8</v>
          </cell>
          <cell r="O1023">
            <v>7.54</v>
          </cell>
          <cell r="P1023">
            <v>3.4</v>
          </cell>
          <cell r="Q1023">
            <v>-6.34</v>
          </cell>
          <cell r="R1023">
            <v>62.65</v>
          </cell>
          <cell r="T1023">
            <v>660.31</v>
          </cell>
        </row>
        <row r="1024">
          <cell r="F1024" t="str">
            <v>RRIM</v>
          </cell>
          <cell r="G1024">
            <v>0.1</v>
          </cell>
          <cell r="T1024">
            <v>0.1</v>
          </cell>
        </row>
        <row r="1025">
          <cell r="F1025" t="str">
            <v>RVE_TOT</v>
          </cell>
          <cell r="H1025">
            <v>0.33</v>
          </cell>
          <cell r="J1025">
            <v>2008.63</v>
          </cell>
          <cell r="K1025">
            <v>479.14</v>
          </cell>
          <cell r="L1025">
            <v>153.26</v>
          </cell>
          <cell r="M1025">
            <v>220.35</v>
          </cell>
          <cell r="N1025">
            <v>97.83</v>
          </cell>
          <cell r="O1025">
            <v>17.38</v>
          </cell>
          <cell r="P1025">
            <v>9.92</v>
          </cell>
          <cell r="R1025">
            <v>163.05000000000001</v>
          </cell>
          <cell r="T1025">
            <v>3149.89</v>
          </cell>
        </row>
        <row r="1026">
          <cell r="F1026" t="str">
            <v>RVETOT_EB</v>
          </cell>
          <cell r="H1026">
            <v>0.33</v>
          </cell>
          <cell r="J1026">
            <v>2008.63</v>
          </cell>
          <cell r="K1026">
            <v>479.14</v>
          </cell>
          <cell r="L1026">
            <v>153.26</v>
          </cell>
          <cell r="M1026">
            <v>220.35</v>
          </cell>
          <cell r="N1026">
            <v>97.83</v>
          </cell>
          <cell r="O1026">
            <v>17.38</v>
          </cell>
          <cell r="P1026">
            <v>9.92</v>
          </cell>
          <cell r="R1026">
            <v>163.05000000000001</v>
          </cell>
          <cell r="T1026">
            <v>3149.89</v>
          </cell>
        </row>
        <row r="1027">
          <cell r="F1027" t="str">
            <v>SVA_RIV</v>
          </cell>
          <cell r="L1027">
            <v>7.25</v>
          </cell>
          <cell r="T1027">
            <v>7.25</v>
          </cell>
        </row>
        <row r="1028">
          <cell r="F1028" t="str">
            <v>SVA_TOT</v>
          </cell>
          <cell r="L1028">
            <v>7.25</v>
          </cell>
          <cell r="Q1028">
            <v>1.9</v>
          </cell>
          <cell r="T1028">
            <v>9.15</v>
          </cell>
        </row>
        <row r="1029">
          <cell r="F1029" t="str">
            <v>SVAPART</v>
          </cell>
          <cell r="L1029">
            <v>7.25</v>
          </cell>
          <cell r="Q1029">
            <v>1.9</v>
          </cell>
          <cell r="T1029">
            <v>9.15</v>
          </cell>
        </row>
        <row r="1030">
          <cell r="F1030" t="str">
            <v>SVAPART.EGI</v>
          </cell>
          <cell r="Q1030">
            <v>1.9</v>
          </cell>
          <cell r="T1030">
            <v>1.9</v>
          </cell>
        </row>
        <row r="1031">
          <cell r="F1031" t="str">
            <v>SVAPART.EGREEN</v>
          </cell>
          <cell r="L1031">
            <v>7.25</v>
          </cell>
          <cell r="T1031">
            <v>7.25</v>
          </cell>
        </row>
        <row r="1032">
          <cell r="F1032" t="str">
            <v>T_CMU_TOT</v>
          </cell>
          <cell r="G1032">
            <v>11.25</v>
          </cell>
          <cell r="H1032">
            <v>1.89</v>
          </cell>
          <cell r="I1032">
            <v>17.05</v>
          </cell>
          <cell r="J1032">
            <v>13.18</v>
          </cell>
          <cell r="K1032">
            <v>17.64</v>
          </cell>
          <cell r="L1032">
            <v>12.26</v>
          </cell>
          <cell r="M1032">
            <v>12.82</v>
          </cell>
          <cell r="N1032">
            <v>13.03</v>
          </cell>
          <cell r="O1032">
            <v>16.34</v>
          </cell>
          <cell r="P1032">
            <v>9.35</v>
          </cell>
          <cell r="R1032">
            <v>12.85</v>
          </cell>
          <cell r="S1032">
            <v>11.98</v>
          </cell>
          <cell r="T1032">
            <v>149.63999999999999</v>
          </cell>
        </row>
        <row r="1033">
          <cell r="F1033" t="str">
            <v>T_CMUPER</v>
          </cell>
          <cell r="G1033">
            <v>63.33</v>
          </cell>
          <cell r="H1033">
            <v>17.09</v>
          </cell>
          <cell r="I1033">
            <v>79.14</v>
          </cell>
          <cell r="J1033">
            <v>99.39</v>
          </cell>
          <cell r="K1033">
            <v>90.14</v>
          </cell>
          <cell r="L1033">
            <v>89.47</v>
          </cell>
          <cell r="M1033">
            <v>92.44</v>
          </cell>
          <cell r="N1033">
            <v>92.02</v>
          </cell>
          <cell r="O1033">
            <v>83.42</v>
          </cell>
          <cell r="P1033">
            <v>61.05</v>
          </cell>
          <cell r="R1033">
            <v>12.85</v>
          </cell>
          <cell r="S1033">
            <v>44.42</v>
          </cell>
          <cell r="T1033">
            <v>824.76</v>
          </cell>
        </row>
        <row r="1034">
          <cell r="F1034" t="str">
            <v>T_CMUPER.DIRIG</v>
          </cell>
          <cell r="G1034">
            <v>30</v>
          </cell>
          <cell r="H1034">
            <v>10</v>
          </cell>
          <cell r="I1034">
            <v>47.86</v>
          </cell>
          <cell r="J1034">
            <v>56.49</v>
          </cell>
          <cell r="K1034">
            <v>59</v>
          </cell>
          <cell r="L1034">
            <v>48.24</v>
          </cell>
          <cell r="M1034">
            <v>49.29</v>
          </cell>
          <cell r="N1034">
            <v>46.12</v>
          </cell>
          <cell r="O1034">
            <v>83.42</v>
          </cell>
          <cell r="P1034">
            <v>61.05</v>
          </cell>
          <cell r="T1034">
            <v>491.47</v>
          </cell>
        </row>
        <row r="1035">
          <cell r="F1035" t="str">
            <v>T_CMUPER.IMPIEG</v>
          </cell>
          <cell r="G1035">
            <v>10</v>
          </cell>
          <cell r="H1035">
            <v>2.31</v>
          </cell>
          <cell r="I1035">
            <v>12.28</v>
          </cell>
          <cell r="J1035">
            <v>12.71</v>
          </cell>
          <cell r="K1035">
            <v>11.45</v>
          </cell>
          <cell r="L1035">
            <v>11.62</v>
          </cell>
          <cell r="M1035">
            <v>12.9</v>
          </cell>
          <cell r="N1035">
            <v>13.31</v>
          </cell>
          <cell r="R1035">
            <v>12.85</v>
          </cell>
          <cell r="S1035">
            <v>12.75</v>
          </cell>
          <cell r="T1035">
            <v>112.18</v>
          </cell>
        </row>
        <row r="1036">
          <cell r="F1036" t="str">
            <v>T_CMUPER.OPERAI</v>
          </cell>
          <cell r="G1036">
            <v>10</v>
          </cell>
          <cell r="H1036">
            <v>1.45</v>
          </cell>
          <cell r="J1036">
            <v>11.68</v>
          </cell>
          <cell r="L1036">
            <v>11.29</v>
          </cell>
          <cell r="M1036">
            <v>11.15</v>
          </cell>
          <cell r="N1036">
            <v>11.66</v>
          </cell>
          <cell r="S1036">
            <v>11.67</v>
          </cell>
          <cell r="T1036">
            <v>68.900000000000006</v>
          </cell>
        </row>
        <row r="1037">
          <cell r="F1037" t="str">
            <v>T_CMUPER.QUADRI</v>
          </cell>
          <cell r="G1037">
            <v>13.33</v>
          </cell>
          <cell r="H1037">
            <v>3.33</v>
          </cell>
          <cell r="I1037">
            <v>19</v>
          </cell>
          <cell r="J1037">
            <v>18.5</v>
          </cell>
          <cell r="K1037">
            <v>19.690000000000001</v>
          </cell>
          <cell r="L1037">
            <v>18.32</v>
          </cell>
          <cell r="M1037">
            <v>19.11</v>
          </cell>
          <cell r="N1037">
            <v>20.94</v>
          </cell>
          <cell r="S1037">
            <v>20</v>
          </cell>
          <cell r="T1037">
            <v>152.22</v>
          </cell>
        </row>
        <row r="1038">
          <cell r="F1038" t="str">
            <v>T_CON_FIN</v>
          </cell>
          <cell r="G1038">
            <v>39</v>
          </cell>
          <cell r="H1038">
            <v>95</v>
          </cell>
          <cell r="I1038">
            <v>189.5</v>
          </cell>
          <cell r="J1038">
            <v>9525</v>
          </cell>
          <cell r="K1038">
            <v>179</v>
          </cell>
          <cell r="L1038">
            <v>2239</v>
          </cell>
          <cell r="N1038">
            <v>991</v>
          </cell>
          <cell r="O1038">
            <v>212</v>
          </cell>
          <cell r="P1038">
            <v>124</v>
          </cell>
          <cell r="R1038">
            <v>949</v>
          </cell>
          <cell r="S1038">
            <v>364</v>
          </cell>
          <cell r="T1038">
            <v>14906.5</v>
          </cell>
        </row>
        <row r="1039">
          <cell r="F1039" t="str">
            <v>T_CON_FIN.DIRIG</v>
          </cell>
          <cell r="G1039">
            <v>1</v>
          </cell>
          <cell r="H1039">
            <v>1</v>
          </cell>
          <cell r="I1039">
            <v>14</v>
          </cell>
          <cell r="J1039">
            <v>97</v>
          </cell>
          <cell r="K1039">
            <v>10</v>
          </cell>
          <cell r="L1039">
            <v>16</v>
          </cell>
          <cell r="N1039">
            <v>4</v>
          </cell>
          <cell r="O1039">
            <v>38</v>
          </cell>
          <cell r="P1039">
            <v>19</v>
          </cell>
          <cell r="T1039">
            <v>200</v>
          </cell>
        </row>
        <row r="1040">
          <cell r="F1040" t="str">
            <v>T_CON_FIN.IMPIEG</v>
          </cell>
          <cell r="G1040">
            <v>27</v>
          </cell>
          <cell r="H1040">
            <v>26</v>
          </cell>
          <cell r="I1040">
            <v>115.5</v>
          </cell>
          <cell r="J1040">
            <v>4845</v>
          </cell>
          <cell r="K1040">
            <v>93</v>
          </cell>
          <cell r="L1040">
            <v>1008</v>
          </cell>
          <cell r="N1040">
            <v>499</v>
          </cell>
          <cell r="O1040">
            <v>68</v>
          </cell>
          <cell r="P1040">
            <v>31</v>
          </cell>
          <cell r="R1040">
            <v>949</v>
          </cell>
          <cell r="S1040">
            <v>80</v>
          </cell>
          <cell r="T1040">
            <v>7741.5</v>
          </cell>
        </row>
        <row r="1041">
          <cell r="F1041" t="str">
            <v>T_CON_FIN.OPERAI</v>
          </cell>
          <cell r="G1041">
            <v>2</v>
          </cell>
          <cell r="H1041">
            <v>62</v>
          </cell>
          <cell r="J1041">
            <v>3866</v>
          </cell>
          <cell r="L1041">
            <v>1043</v>
          </cell>
          <cell r="N1041">
            <v>445</v>
          </cell>
          <cell r="O1041">
            <v>106</v>
          </cell>
          <cell r="P1041">
            <v>74</v>
          </cell>
          <cell r="S1041">
            <v>281</v>
          </cell>
          <cell r="T1041">
            <v>5879</v>
          </cell>
        </row>
        <row r="1042">
          <cell r="F1042" t="str">
            <v>T_CON_FIN.QUADRI</v>
          </cell>
          <cell r="G1042">
            <v>9</v>
          </cell>
          <cell r="H1042">
            <v>6</v>
          </cell>
          <cell r="I1042">
            <v>60</v>
          </cell>
          <cell r="J1042">
            <v>717</v>
          </cell>
          <cell r="K1042">
            <v>76</v>
          </cell>
          <cell r="L1042">
            <v>172</v>
          </cell>
          <cell r="N1042">
            <v>43</v>
          </cell>
          <cell r="S1042">
            <v>3</v>
          </cell>
          <cell r="T1042">
            <v>1086</v>
          </cell>
        </row>
        <row r="1043">
          <cell r="F1043" t="str">
            <v>T_CON_MED</v>
          </cell>
          <cell r="G1043">
            <v>40</v>
          </cell>
          <cell r="H1043">
            <v>95</v>
          </cell>
          <cell r="I1043">
            <v>188.83</v>
          </cell>
          <cell r="J1043">
            <v>9519.84</v>
          </cell>
          <cell r="K1043">
            <v>176.34</v>
          </cell>
          <cell r="L1043">
            <v>2218.5500000000002</v>
          </cell>
          <cell r="M1043">
            <v>1208</v>
          </cell>
          <cell r="N1043">
            <v>989.38</v>
          </cell>
          <cell r="O1043">
            <v>194</v>
          </cell>
          <cell r="P1043">
            <v>124</v>
          </cell>
          <cell r="R1043">
            <v>949</v>
          </cell>
          <cell r="S1043">
            <v>364</v>
          </cell>
          <cell r="T1043">
            <v>16066.94</v>
          </cell>
        </row>
        <row r="1044">
          <cell r="F1044" t="str">
            <v>T_CON_MED.DIRIG</v>
          </cell>
          <cell r="G1044">
            <v>1</v>
          </cell>
          <cell r="H1044">
            <v>1</v>
          </cell>
          <cell r="I1044">
            <v>14</v>
          </cell>
          <cell r="J1044">
            <v>97</v>
          </cell>
          <cell r="K1044">
            <v>10</v>
          </cell>
          <cell r="L1044">
            <v>17</v>
          </cell>
          <cell r="M1044">
            <v>14</v>
          </cell>
          <cell r="N1044">
            <v>4</v>
          </cell>
          <cell r="O1044">
            <v>38</v>
          </cell>
          <cell r="P1044">
            <v>19</v>
          </cell>
          <cell r="T1044">
            <v>215</v>
          </cell>
        </row>
        <row r="1045">
          <cell r="F1045" t="str">
            <v>T_CON_MED.IMPIEG</v>
          </cell>
          <cell r="G1045">
            <v>28</v>
          </cell>
          <cell r="H1045">
            <v>26</v>
          </cell>
          <cell r="I1045">
            <v>114.83</v>
          </cell>
          <cell r="J1045">
            <v>4841.5</v>
          </cell>
          <cell r="K1045">
            <v>91.67</v>
          </cell>
          <cell r="L1045">
            <v>997.03</v>
          </cell>
          <cell r="M1045">
            <v>594.66999999999996</v>
          </cell>
          <cell r="N1045">
            <v>494.79</v>
          </cell>
          <cell r="O1045">
            <v>68</v>
          </cell>
          <cell r="P1045">
            <v>31</v>
          </cell>
          <cell r="R1045">
            <v>949</v>
          </cell>
          <cell r="S1045">
            <v>80</v>
          </cell>
          <cell r="T1045">
            <v>8316.49</v>
          </cell>
        </row>
        <row r="1046">
          <cell r="F1046" t="str">
            <v>T_CON_MED.OPERAI</v>
          </cell>
          <cell r="G1046">
            <v>2</v>
          </cell>
          <cell r="H1046">
            <v>62</v>
          </cell>
          <cell r="J1046">
            <v>3859.67</v>
          </cell>
          <cell r="L1046">
            <v>1034.19</v>
          </cell>
          <cell r="M1046">
            <v>543.33000000000004</v>
          </cell>
          <cell r="N1046">
            <v>447.17</v>
          </cell>
          <cell r="O1046">
            <v>88</v>
          </cell>
          <cell r="P1046">
            <v>74</v>
          </cell>
          <cell r="S1046">
            <v>281</v>
          </cell>
          <cell r="T1046">
            <v>6391.36</v>
          </cell>
        </row>
        <row r="1047">
          <cell r="F1047" t="str">
            <v>T_CON_MED.QUADRI</v>
          </cell>
          <cell r="G1047">
            <v>9</v>
          </cell>
          <cell r="H1047">
            <v>6</v>
          </cell>
          <cell r="I1047">
            <v>60</v>
          </cell>
          <cell r="J1047">
            <v>721.67</v>
          </cell>
          <cell r="K1047">
            <v>74.67</v>
          </cell>
          <cell r="L1047">
            <v>170.33</v>
          </cell>
          <cell r="M1047">
            <v>56</v>
          </cell>
          <cell r="N1047">
            <v>43.42</v>
          </cell>
          <cell r="S1047">
            <v>3</v>
          </cell>
          <cell r="T1047">
            <v>1144.0899999999999</v>
          </cell>
        </row>
        <row r="1048">
          <cell r="F1048" t="str">
            <v>TC_AE_FE_2</v>
          </cell>
          <cell r="K1048">
            <v>928.97</v>
          </cell>
          <cell r="T1048">
            <v>928.97</v>
          </cell>
        </row>
        <row r="1049">
          <cell r="F1049" t="str">
            <v>TC_AE_FE_2.CP</v>
          </cell>
          <cell r="K1049">
            <v>928.97</v>
          </cell>
          <cell r="T1049">
            <v>928.97</v>
          </cell>
        </row>
        <row r="1050">
          <cell r="F1050" t="str">
            <v>TC_CU_EP</v>
          </cell>
          <cell r="J1050">
            <v>19.87</v>
          </cell>
          <cell r="M1050">
            <v>13.66</v>
          </cell>
          <cell r="N1050">
            <v>13.44</v>
          </cell>
          <cell r="R1050">
            <v>2.64</v>
          </cell>
          <cell r="T1050">
            <v>49.61</v>
          </cell>
        </row>
        <row r="1051">
          <cell r="F1051" t="str">
            <v>TC_CU_EP.CARBONE</v>
          </cell>
          <cell r="J1051">
            <v>1.94</v>
          </cell>
          <cell r="M1051">
            <v>2.5299999999999998</v>
          </cell>
          <cell r="N1051">
            <v>2.25</v>
          </cell>
          <cell r="R1051">
            <v>2.64</v>
          </cell>
          <cell r="T1051">
            <v>9.36</v>
          </cell>
        </row>
        <row r="1052">
          <cell r="F1052" t="str">
            <v>TC_CU_EP.GASOLIO</v>
          </cell>
          <cell r="J1052">
            <v>11.6</v>
          </cell>
          <cell r="M1052">
            <v>6.44</v>
          </cell>
          <cell r="N1052">
            <v>5.93</v>
          </cell>
          <cell r="T1052">
            <v>23.97</v>
          </cell>
        </row>
        <row r="1053">
          <cell r="F1053" t="str">
            <v>TC_CU_EP.METANO</v>
          </cell>
          <cell r="J1053">
            <v>4.53</v>
          </cell>
          <cell r="M1053">
            <v>4.7</v>
          </cell>
          <cell r="N1053">
            <v>5.25</v>
          </cell>
          <cell r="T1053">
            <v>14.48</v>
          </cell>
        </row>
        <row r="1054">
          <cell r="F1054" t="str">
            <v>TC_CU_EP.ORIMULSION</v>
          </cell>
          <cell r="J1054">
            <v>1.8</v>
          </cell>
          <cell r="T1054">
            <v>1.8</v>
          </cell>
        </row>
        <row r="1055">
          <cell r="F1055" t="str">
            <v>TC_CU_EP_OLIO</v>
          </cell>
          <cell r="J1055">
            <v>7.94</v>
          </cell>
          <cell r="M1055">
            <v>8.85</v>
          </cell>
          <cell r="N1055">
            <v>3.84</v>
          </cell>
          <cell r="T1055">
            <v>20.63</v>
          </cell>
        </row>
        <row r="1056">
          <cell r="F1056" t="str">
            <v>TC_CU_EP_OLIO.OLIO_INF05</v>
          </cell>
          <cell r="J1056">
            <v>4.24</v>
          </cell>
          <cell r="M1056">
            <v>5.1100000000000003</v>
          </cell>
          <cell r="T1056">
            <v>9.35</v>
          </cell>
        </row>
        <row r="1057">
          <cell r="F1057" t="str">
            <v>TC_CU_EP_OLIO.OLIO_SUP05</v>
          </cell>
          <cell r="J1057">
            <v>3.7</v>
          </cell>
          <cell r="M1057">
            <v>3.74</v>
          </cell>
          <cell r="N1057">
            <v>3.84</v>
          </cell>
          <cell r="T1057">
            <v>11.28</v>
          </cell>
        </row>
        <row r="1058">
          <cell r="F1058" t="str">
            <v>TC_CUEP_MED</v>
          </cell>
          <cell r="J1058">
            <v>3.83</v>
          </cell>
          <cell r="M1058">
            <v>4.3499999999999996</v>
          </cell>
          <cell r="N1058">
            <v>3.23</v>
          </cell>
          <cell r="R1058">
            <v>2.82</v>
          </cell>
          <cell r="T1058">
            <v>14.23</v>
          </cell>
        </row>
        <row r="1059">
          <cell r="F1059" t="str">
            <v>TC_EP</v>
          </cell>
          <cell r="J1059">
            <v>17256.18</v>
          </cell>
          <cell r="M1059">
            <v>1130.3699999999999</v>
          </cell>
          <cell r="N1059">
            <v>1250.74</v>
          </cell>
          <cell r="R1059">
            <v>2290.92</v>
          </cell>
          <cell r="T1059">
            <v>21928.21</v>
          </cell>
        </row>
        <row r="1060">
          <cell r="F1060" t="str">
            <v>TC_EP.CARBONE</v>
          </cell>
          <cell r="J1060">
            <v>6562.99</v>
          </cell>
          <cell r="M1060">
            <v>89.5</v>
          </cell>
          <cell r="N1060">
            <v>1067.73</v>
          </cell>
          <cell r="R1060">
            <v>2290.92</v>
          </cell>
          <cell r="T1060">
            <v>10011.14</v>
          </cell>
        </row>
        <row r="1061">
          <cell r="F1061" t="str">
            <v>TC_EP.GASOLIO</v>
          </cell>
          <cell r="J1061">
            <v>59.16</v>
          </cell>
          <cell r="M1061">
            <v>2.33</v>
          </cell>
          <cell r="N1061">
            <v>4.7699999999999996</v>
          </cell>
          <cell r="T1061">
            <v>66.260000000000005</v>
          </cell>
        </row>
        <row r="1062">
          <cell r="F1062" t="str">
            <v>TC_EP.METANO</v>
          </cell>
          <cell r="J1062">
            <v>9810.1</v>
          </cell>
          <cell r="M1062">
            <v>1038.54</v>
          </cell>
          <cell r="N1062">
            <v>178.24</v>
          </cell>
          <cell r="T1062">
            <v>11026.88</v>
          </cell>
        </row>
        <row r="1063">
          <cell r="F1063" t="str">
            <v>TC_EP.ORIMULSION</v>
          </cell>
          <cell r="J1063">
            <v>823.93</v>
          </cell>
          <cell r="T1063">
            <v>823.93</v>
          </cell>
        </row>
        <row r="1064">
          <cell r="F1064" t="str">
            <v>TC_EP_OLIO</v>
          </cell>
          <cell r="J1064">
            <v>9541.3799999999992</v>
          </cell>
          <cell r="M1064">
            <v>1956.95</v>
          </cell>
          <cell r="N1064">
            <v>300.08</v>
          </cell>
          <cell r="T1064">
            <v>11798.41</v>
          </cell>
        </row>
        <row r="1065">
          <cell r="F1065" t="str">
            <v>TC_EP_OLIO.OLIO_INF05</v>
          </cell>
          <cell r="J1065">
            <v>3282.13</v>
          </cell>
          <cell r="M1065">
            <v>9.99</v>
          </cell>
          <cell r="T1065">
            <v>3292.12</v>
          </cell>
        </row>
        <row r="1066">
          <cell r="F1066" t="str">
            <v>TC_EP_OLIO.OLIO_SUP05</v>
          </cell>
          <cell r="J1066">
            <v>6259.25</v>
          </cell>
          <cell r="M1066">
            <v>1946.96</v>
          </cell>
          <cell r="N1066">
            <v>300.08</v>
          </cell>
          <cell r="T1066">
            <v>8506.2900000000009</v>
          </cell>
        </row>
        <row r="1067">
          <cell r="F1067" t="str">
            <v>TC_EP_TOT</v>
          </cell>
          <cell r="J1067">
            <v>26797.56</v>
          </cell>
          <cell r="M1067">
            <v>3087.32</v>
          </cell>
          <cell r="N1067">
            <v>1550.82</v>
          </cell>
          <cell r="R1067">
            <v>2290.92</v>
          </cell>
          <cell r="T1067">
            <v>33726.620000000003</v>
          </cell>
        </row>
        <row r="1068">
          <cell r="F1068" t="str">
            <v>TC_MCAL</v>
          </cell>
          <cell r="J1068">
            <v>1.71</v>
          </cell>
          <cell r="M1068">
            <v>1.92</v>
          </cell>
          <cell r="N1068">
            <v>1.31</v>
          </cell>
          <cell r="T1068">
            <v>4.9400000000000004</v>
          </cell>
        </row>
        <row r="1069">
          <cell r="F1069" t="str">
            <v>TC_MIX_U</v>
          </cell>
          <cell r="J1069">
            <v>63.51</v>
          </cell>
          <cell r="M1069">
            <v>35.86</v>
          </cell>
          <cell r="N1069">
            <v>81.72</v>
          </cell>
          <cell r="T1069">
            <v>181.09</v>
          </cell>
        </row>
        <row r="1070">
          <cell r="F1070" t="str">
            <v>TC_MIX_U.CARBONE</v>
          </cell>
          <cell r="J1070">
            <v>25.45</v>
          </cell>
          <cell r="M1070">
            <v>3.04</v>
          </cell>
          <cell r="N1070">
            <v>67.89</v>
          </cell>
          <cell r="T1070">
            <v>96.38</v>
          </cell>
        </row>
        <row r="1071">
          <cell r="F1071" t="str">
            <v>TC_MIX_U.GASOLIO</v>
          </cell>
          <cell r="J1071">
            <v>0.35</v>
          </cell>
          <cell r="M1071">
            <v>0.08</v>
          </cell>
          <cell r="N1071">
            <v>0.28000000000000003</v>
          </cell>
          <cell r="T1071">
            <v>0.71</v>
          </cell>
        </row>
        <row r="1072">
          <cell r="F1072" t="str">
            <v>TC_MIX_U.METANO</v>
          </cell>
          <cell r="J1072">
            <v>34.520000000000003</v>
          </cell>
          <cell r="M1072">
            <v>32.74</v>
          </cell>
          <cell r="N1072">
            <v>13.56</v>
          </cell>
          <cell r="T1072">
            <v>80.819999999999993</v>
          </cell>
        </row>
        <row r="1073">
          <cell r="F1073" t="str">
            <v>TC_MIX_U.ORIMULSION</v>
          </cell>
          <cell r="J1073">
            <v>3.19</v>
          </cell>
          <cell r="T1073">
            <v>3.19</v>
          </cell>
        </row>
        <row r="1074">
          <cell r="F1074" t="str">
            <v>TC_MIX_U_OLIO</v>
          </cell>
          <cell r="J1074">
            <v>36.49</v>
          </cell>
          <cell r="M1074">
            <v>64.13</v>
          </cell>
          <cell r="N1074">
            <v>18.28</v>
          </cell>
          <cell r="T1074">
            <v>118.9</v>
          </cell>
        </row>
        <row r="1075">
          <cell r="F1075" t="str">
            <v>TC_MIX_U_OLIO.OLIO_INF05</v>
          </cell>
          <cell r="J1075">
            <v>12.62</v>
          </cell>
          <cell r="M1075">
            <v>0.34</v>
          </cell>
          <cell r="T1075">
            <v>12.96</v>
          </cell>
        </row>
        <row r="1076">
          <cell r="F1076" t="str">
            <v>TC_MIX_U_OLIO.OLIO_SUP05</v>
          </cell>
          <cell r="J1076">
            <v>23.87</v>
          </cell>
          <cell r="M1076">
            <v>63.79</v>
          </cell>
          <cell r="N1076">
            <v>18.28</v>
          </cell>
          <cell r="T1076">
            <v>105.94</v>
          </cell>
        </row>
        <row r="1077">
          <cell r="F1077" t="str">
            <v>TC_PU_FC</v>
          </cell>
          <cell r="J1077">
            <v>45756.76</v>
          </cell>
          <cell r="M1077">
            <v>34982.58</v>
          </cell>
          <cell r="N1077">
            <v>36218.92</v>
          </cell>
          <cell r="T1077">
            <v>116958.26</v>
          </cell>
        </row>
        <row r="1078">
          <cell r="F1078" t="str">
            <v>TC_PU_FC.CARBONE</v>
          </cell>
          <cell r="J1078">
            <v>5574.33</v>
          </cell>
          <cell r="M1078">
            <v>5382.75</v>
          </cell>
          <cell r="N1078">
            <v>6454.67</v>
          </cell>
          <cell r="T1078">
            <v>17411.75</v>
          </cell>
        </row>
        <row r="1079">
          <cell r="F1079" t="str">
            <v>TC_PU_FC.GASOLIO</v>
          </cell>
          <cell r="J1079">
            <v>34787.019999999997</v>
          </cell>
          <cell r="M1079">
            <v>29580.87</v>
          </cell>
          <cell r="N1079">
            <v>29747.74</v>
          </cell>
          <cell r="T1079">
            <v>94115.63</v>
          </cell>
        </row>
        <row r="1080">
          <cell r="F1080" t="str">
            <v>TC_PU_FC.METANO</v>
          </cell>
          <cell r="J1080">
            <v>18.88</v>
          </cell>
          <cell r="M1080">
            <v>18.97</v>
          </cell>
          <cell r="N1080">
            <v>16.52</v>
          </cell>
          <cell r="T1080">
            <v>54.37</v>
          </cell>
        </row>
        <row r="1081">
          <cell r="F1081" t="str">
            <v>TC_PU_FC.ORIMULSION</v>
          </cell>
          <cell r="J1081">
            <v>5376.54</v>
          </cell>
          <cell r="T1081">
            <v>5376.54</v>
          </cell>
        </row>
        <row r="1082">
          <cell r="F1082" t="str">
            <v>TC_PU_FC_OLIO</v>
          </cell>
          <cell r="J1082">
            <v>36392.49</v>
          </cell>
          <cell r="M1082">
            <v>39947.15</v>
          </cell>
          <cell r="N1082">
            <v>17805.29</v>
          </cell>
          <cell r="T1082">
            <v>94144.93</v>
          </cell>
        </row>
        <row r="1083">
          <cell r="F1083" t="str">
            <v>TC_PU_FC_OLIO.OLIO_INF05</v>
          </cell>
          <cell r="J1083">
            <v>19686.89</v>
          </cell>
          <cell r="M1083">
            <v>22925.11</v>
          </cell>
          <cell r="T1083">
            <v>42612</v>
          </cell>
        </row>
        <row r="1084">
          <cell r="F1084" t="str">
            <v>TC_PU_FC_OLIO.OLIO_SUP05</v>
          </cell>
          <cell r="J1084">
            <v>16705.599999999999</v>
          </cell>
          <cell r="M1084">
            <v>17022.04</v>
          </cell>
          <cell r="N1084">
            <v>17805.29</v>
          </cell>
          <cell r="T1084">
            <v>51532.93</v>
          </cell>
        </row>
        <row r="1085">
          <cell r="F1085" t="str">
            <v>TC_QC</v>
          </cell>
          <cell r="J1085">
            <v>4935.16</v>
          </cell>
          <cell r="M1085">
            <v>299.91000000000003</v>
          </cell>
          <cell r="N1085">
            <v>429.51</v>
          </cell>
          <cell r="T1085">
            <v>5664.58</v>
          </cell>
        </row>
        <row r="1086">
          <cell r="F1086" t="str">
            <v>TC_QC.CARBONE</v>
          </cell>
          <cell r="J1086">
            <v>2284.94</v>
          </cell>
          <cell r="M1086">
            <v>41.99</v>
          </cell>
          <cell r="N1086">
            <v>371.85</v>
          </cell>
          <cell r="T1086">
            <v>2698.78</v>
          </cell>
        </row>
        <row r="1087">
          <cell r="F1087" t="str">
            <v>TC_QC.GASOLIO</v>
          </cell>
          <cell r="J1087">
            <v>19.72</v>
          </cell>
          <cell r="M1087">
            <v>0.51</v>
          </cell>
          <cell r="N1087">
            <v>0.95</v>
          </cell>
          <cell r="T1087">
            <v>21.18</v>
          </cell>
        </row>
        <row r="1088">
          <cell r="F1088" t="str">
            <v>TC_QC.METANO</v>
          </cell>
          <cell r="J1088">
            <v>2354.3000000000002</v>
          </cell>
          <cell r="M1088">
            <v>257.42</v>
          </cell>
          <cell r="N1088">
            <v>56.71</v>
          </cell>
          <cell r="T1088">
            <v>2668.43</v>
          </cell>
        </row>
        <row r="1089">
          <cell r="F1089" t="str">
            <v>TC_QC.ORIMULSION</v>
          </cell>
          <cell r="J1089">
            <v>276.2</v>
          </cell>
          <cell r="T1089">
            <v>276.2</v>
          </cell>
        </row>
        <row r="1090">
          <cell r="F1090" t="str">
            <v>TC_QC_OLIO</v>
          </cell>
          <cell r="J1090">
            <v>2093.42</v>
          </cell>
          <cell r="M1090">
            <v>430.2</v>
          </cell>
          <cell r="N1090">
            <v>64.75</v>
          </cell>
          <cell r="T1090">
            <v>2588.37</v>
          </cell>
        </row>
        <row r="1091">
          <cell r="F1091" t="str">
            <v>TC_QC_OLIO.OLIO_INF05</v>
          </cell>
          <cell r="J1091">
            <v>706.46</v>
          </cell>
          <cell r="M1091">
            <v>2.2200000000000002</v>
          </cell>
          <cell r="T1091">
            <v>708.68</v>
          </cell>
        </row>
        <row r="1092">
          <cell r="F1092" t="str">
            <v>TC_QC_OLIO.OLIO_SUP05</v>
          </cell>
          <cell r="J1092">
            <v>1386.96</v>
          </cell>
          <cell r="M1092">
            <v>427.97</v>
          </cell>
          <cell r="N1092">
            <v>64.75</v>
          </cell>
          <cell r="T1092">
            <v>1879.68</v>
          </cell>
        </row>
        <row r="1093">
          <cell r="F1093" t="str">
            <v>TCMUPER_EB</v>
          </cell>
          <cell r="G1093">
            <v>63.33</v>
          </cell>
          <cell r="H1093">
            <v>17.09</v>
          </cell>
          <cell r="I1093">
            <v>79.14</v>
          </cell>
          <cell r="J1093">
            <v>99.39</v>
          </cell>
          <cell r="K1093">
            <v>90.14</v>
          </cell>
          <cell r="L1093">
            <v>89.47</v>
          </cell>
          <cell r="M1093">
            <v>92.44</v>
          </cell>
          <cell r="N1093">
            <v>92.02</v>
          </cell>
          <cell r="O1093">
            <v>83.42</v>
          </cell>
          <cell r="P1093">
            <v>61.05</v>
          </cell>
          <cell r="R1093">
            <v>12.85</v>
          </cell>
          <cell r="S1093">
            <v>44.42</v>
          </cell>
          <cell r="T1093">
            <v>824.76</v>
          </cell>
        </row>
        <row r="1094">
          <cell r="F1094" t="str">
            <v>TCMUPER_EB.DIRIG</v>
          </cell>
          <cell r="G1094">
            <v>30</v>
          </cell>
          <cell r="H1094">
            <v>10</v>
          </cell>
          <cell r="I1094">
            <v>47.86</v>
          </cell>
          <cell r="J1094">
            <v>56.49</v>
          </cell>
          <cell r="K1094">
            <v>59</v>
          </cell>
          <cell r="L1094">
            <v>48.24</v>
          </cell>
          <cell r="M1094">
            <v>49.29</v>
          </cell>
          <cell r="N1094">
            <v>46.12</v>
          </cell>
          <cell r="O1094">
            <v>83.42</v>
          </cell>
          <cell r="P1094">
            <v>61.05</v>
          </cell>
          <cell r="T1094">
            <v>491.47</v>
          </cell>
        </row>
        <row r="1095">
          <cell r="F1095" t="str">
            <v>TCMUPER_EB.IMPIEG</v>
          </cell>
          <cell r="G1095">
            <v>10</v>
          </cell>
          <cell r="H1095">
            <v>2.31</v>
          </cell>
          <cell r="I1095">
            <v>12.28</v>
          </cell>
          <cell r="J1095">
            <v>12.71</v>
          </cell>
          <cell r="K1095">
            <v>11.45</v>
          </cell>
          <cell r="L1095">
            <v>11.62</v>
          </cell>
          <cell r="M1095">
            <v>12.9</v>
          </cell>
          <cell r="N1095">
            <v>13.31</v>
          </cell>
          <cell r="R1095">
            <v>12.85</v>
          </cell>
          <cell r="S1095">
            <v>12.75</v>
          </cell>
          <cell r="T1095">
            <v>112.18</v>
          </cell>
        </row>
        <row r="1096">
          <cell r="F1096" t="str">
            <v>TCMUPER_EB.OPERAI</v>
          </cell>
          <cell r="G1096">
            <v>10</v>
          </cell>
          <cell r="H1096">
            <v>1.45</v>
          </cell>
          <cell r="J1096">
            <v>11.68</v>
          </cell>
          <cell r="L1096">
            <v>11.29</v>
          </cell>
          <cell r="M1096">
            <v>11.15</v>
          </cell>
          <cell r="N1096">
            <v>11.66</v>
          </cell>
          <cell r="S1096">
            <v>11.67</v>
          </cell>
          <cell r="T1096">
            <v>68.900000000000006</v>
          </cell>
        </row>
        <row r="1097">
          <cell r="F1097" t="str">
            <v>TCMUPER_EB.QUADRI</v>
          </cell>
          <cell r="G1097">
            <v>13.33</v>
          </cell>
          <cell r="H1097">
            <v>3.33</v>
          </cell>
          <cell r="I1097">
            <v>19</v>
          </cell>
          <cell r="J1097">
            <v>18.5</v>
          </cell>
          <cell r="K1097">
            <v>19.690000000000001</v>
          </cell>
          <cell r="L1097">
            <v>18.32</v>
          </cell>
          <cell r="M1097">
            <v>19.11</v>
          </cell>
          <cell r="N1097">
            <v>20.94</v>
          </cell>
          <cell r="S1097">
            <v>20</v>
          </cell>
          <cell r="T1097">
            <v>152.22</v>
          </cell>
        </row>
        <row r="1098">
          <cell r="F1098" t="str">
            <v>TCMUTOT_EB</v>
          </cell>
          <cell r="G1098">
            <v>11.25</v>
          </cell>
          <cell r="H1098">
            <v>1.89</v>
          </cell>
          <cell r="I1098">
            <v>17.05</v>
          </cell>
          <cell r="J1098">
            <v>13.18</v>
          </cell>
          <cell r="K1098">
            <v>17.64</v>
          </cell>
          <cell r="L1098">
            <v>12.26</v>
          </cell>
          <cell r="M1098">
            <v>12.82</v>
          </cell>
          <cell r="N1098">
            <v>13.03</v>
          </cell>
          <cell r="O1098">
            <v>16.34</v>
          </cell>
          <cell r="P1098">
            <v>9.35</v>
          </cell>
          <cell r="R1098">
            <v>12.85</v>
          </cell>
          <cell r="S1098">
            <v>11.98</v>
          </cell>
          <cell r="T1098">
            <v>149.63999999999999</v>
          </cell>
        </row>
        <row r="1099">
          <cell r="F1099" t="str">
            <v>TCONFIN_EB</v>
          </cell>
          <cell r="G1099">
            <v>39</v>
          </cell>
          <cell r="H1099">
            <v>95</v>
          </cell>
          <cell r="I1099">
            <v>189.5</v>
          </cell>
          <cell r="J1099">
            <v>9525</v>
          </cell>
          <cell r="K1099">
            <v>179</v>
          </cell>
          <cell r="L1099">
            <v>2239</v>
          </cell>
          <cell r="N1099">
            <v>991</v>
          </cell>
          <cell r="O1099">
            <v>212</v>
          </cell>
          <cell r="P1099">
            <v>124</v>
          </cell>
          <cell r="R1099">
            <v>949</v>
          </cell>
          <cell r="S1099">
            <v>364</v>
          </cell>
          <cell r="T1099">
            <v>14906.5</v>
          </cell>
        </row>
        <row r="1100">
          <cell r="F1100" t="str">
            <v>TCONFIN_EB.DIRIG</v>
          </cell>
          <cell r="G1100">
            <v>1</v>
          </cell>
          <cell r="H1100">
            <v>1</v>
          </cell>
          <cell r="I1100">
            <v>14</v>
          </cell>
          <cell r="J1100">
            <v>97</v>
          </cell>
          <cell r="K1100">
            <v>10</v>
          </cell>
          <cell r="L1100">
            <v>16</v>
          </cell>
          <cell r="N1100">
            <v>4</v>
          </cell>
          <cell r="O1100">
            <v>38</v>
          </cell>
          <cell r="P1100">
            <v>19</v>
          </cell>
          <cell r="T1100">
            <v>200</v>
          </cell>
        </row>
        <row r="1101">
          <cell r="F1101" t="str">
            <v>TCONFIN_EB.IMPIEG</v>
          </cell>
          <cell r="G1101">
            <v>27</v>
          </cell>
          <cell r="H1101">
            <v>26</v>
          </cell>
          <cell r="I1101">
            <v>115.5</v>
          </cell>
          <cell r="J1101">
            <v>4845</v>
          </cell>
          <cell r="K1101">
            <v>93</v>
          </cell>
          <cell r="L1101">
            <v>1008</v>
          </cell>
          <cell r="N1101">
            <v>499</v>
          </cell>
          <cell r="O1101">
            <v>68</v>
          </cell>
          <cell r="P1101">
            <v>31</v>
          </cell>
          <cell r="R1101">
            <v>949</v>
          </cell>
          <cell r="S1101">
            <v>80</v>
          </cell>
          <cell r="T1101">
            <v>7741.5</v>
          </cell>
        </row>
        <row r="1102">
          <cell r="F1102" t="str">
            <v>TCONFIN_EB.OPERAI</v>
          </cell>
          <cell r="G1102">
            <v>2</v>
          </cell>
          <cell r="H1102">
            <v>62</v>
          </cell>
          <cell r="J1102">
            <v>3866</v>
          </cell>
          <cell r="L1102">
            <v>1043</v>
          </cell>
          <cell r="N1102">
            <v>445</v>
          </cell>
          <cell r="O1102">
            <v>106</v>
          </cell>
          <cell r="P1102">
            <v>74</v>
          </cell>
          <cell r="S1102">
            <v>281</v>
          </cell>
          <cell r="T1102">
            <v>5879</v>
          </cell>
        </row>
        <row r="1103">
          <cell r="F1103" t="str">
            <v>TCONFIN_EB.QUADRI</v>
          </cell>
          <cell r="G1103">
            <v>9</v>
          </cell>
          <cell r="H1103">
            <v>6</v>
          </cell>
          <cell r="I1103">
            <v>60</v>
          </cell>
          <cell r="J1103">
            <v>717</v>
          </cell>
          <cell r="K1103">
            <v>76</v>
          </cell>
          <cell r="L1103">
            <v>172</v>
          </cell>
          <cell r="N1103">
            <v>43</v>
          </cell>
          <cell r="S1103">
            <v>3</v>
          </cell>
          <cell r="T1103">
            <v>1086</v>
          </cell>
        </row>
        <row r="1104">
          <cell r="F1104" t="str">
            <v>TCONMED_EB</v>
          </cell>
          <cell r="G1104">
            <v>40</v>
          </cell>
          <cell r="H1104">
            <v>95</v>
          </cell>
          <cell r="I1104">
            <v>188.83</v>
          </cell>
          <cell r="J1104">
            <v>9519.84</v>
          </cell>
          <cell r="K1104">
            <v>176.34</v>
          </cell>
          <cell r="L1104">
            <v>2218.5500000000002</v>
          </cell>
          <cell r="M1104">
            <v>1208</v>
          </cell>
          <cell r="N1104">
            <v>989.38</v>
          </cell>
          <cell r="O1104">
            <v>194</v>
          </cell>
          <cell r="P1104">
            <v>124</v>
          </cell>
          <cell r="R1104">
            <v>949</v>
          </cell>
          <cell r="S1104">
            <v>364</v>
          </cell>
          <cell r="T1104">
            <v>16066.94</v>
          </cell>
        </row>
        <row r="1105">
          <cell r="F1105" t="str">
            <v>TCONMED_EB.DIRIG</v>
          </cell>
          <cell r="G1105">
            <v>1</v>
          </cell>
          <cell r="H1105">
            <v>1</v>
          </cell>
          <cell r="I1105">
            <v>14</v>
          </cell>
          <cell r="J1105">
            <v>97</v>
          </cell>
          <cell r="K1105">
            <v>10</v>
          </cell>
          <cell r="L1105">
            <v>17</v>
          </cell>
          <cell r="M1105">
            <v>14</v>
          </cell>
          <cell r="N1105">
            <v>4</v>
          </cell>
          <cell r="O1105">
            <v>38</v>
          </cell>
          <cell r="P1105">
            <v>19</v>
          </cell>
          <cell r="T1105">
            <v>215</v>
          </cell>
        </row>
        <row r="1106">
          <cell r="F1106" t="str">
            <v>TCONMED_EB.IMPIEG</v>
          </cell>
          <cell r="G1106">
            <v>28</v>
          </cell>
          <cell r="H1106">
            <v>26</v>
          </cell>
          <cell r="I1106">
            <v>114.83</v>
          </cell>
          <cell r="J1106">
            <v>4841.5</v>
          </cell>
          <cell r="K1106">
            <v>91.67</v>
          </cell>
          <cell r="L1106">
            <v>997.03</v>
          </cell>
          <cell r="M1106">
            <v>594.66999999999996</v>
          </cell>
          <cell r="N1106">
            <v>494.79</v>
          </cell>
          <cell r="O1106">
            <v>68</v>
          </cell>
          <cell r="P1106">
            <v>31</v>
          </cell>
          <cell r="R1106">
            <v>949</v>
          </cell>
          <cell r="S1106">
            <v>80</v>
          </cell>
          <cell r="T1106">
            <v>8316.49</v>
          </cell>
        </row>
        <row r="1107">
          <cell r="F1107" t="str">
            <v>TCONMED_EB.OPERAI</v>
          </cell>
          <cell r="G1107">
            <v>2</v>
          </cell>
          <cell r="H1107">
            <v>62</v>
          </cell>
          <cell r="J1107">
            <v>3859.67</v>
          </cell>
          <cell r="L1107">
            <v>1034.19</v>
          </cell>
          <cell r="M1107">
            <v>543.33000000000004</v>
          </cell>
          <cell r="N1107">
            <v>447.17</v>
          </cell>
          <cell r="O1107">
            <v>88</v>
          </cell>
          <cell r="P1107">
            <v>74</v>
          </cell>
          <cell r="S1107">
            <v>281</v>
          </cell>
          <cell r="T1107">
            <v>6391.36</v>
          </cell>
        </row>
        <row r="1108">
          <cell r="F1108" t="str">
            <v>TCONMED_EB.QUADRI</v>
          </cell>
          <cell r="G1108">
            <v>9</v>
          </cell>
          <cell r="H1108">
            <v>6</v>
          </cell>
          <cell r="I1108">
            <v>60</v>
          </cell>
          <cell r="J1108">
            <v>721.67</v>
          </cell>
          <cell r="K1108">
            <v>74.67</v>
          </cell>
          <cell r="L1108">
            <v>170.33</v>
          </cell>
          <cell r="M1108">
            <v>56</v>
          </cell>
          <cell r="N1108">
            <v>43.42</v>
          </cell>
          <cell r="S1108">
            <v>3</v>
          </cell>
          <cell r="T1108">
            <v>1144.0899999999999</v>
          </cell>
        </row>
        <row r="1109">
          <cell r="F1109" t="str">
            <v>TCONS_SP</v>
          </cell>
          <cell r="J1109">
            <v>2235.2399999999998</v>
          </cell>
          <cell r="M1109">
            <v>2266.61</v>
          </cell>
          <cell r="N1109">
            <v>2466.7600000000002</v>
          </cell>
          <cell r="T1109">
            <v>6968.61</v>
          </cell>
        </row>
        <row r="1110">
          <cell r="F1110" t="str">
            <v>TOT_ACC_ANT</v>
          </cell>
          <cell r="G1110">
            <v>0.01</v>
          </cell>
          <cell r="I1110">
            <v>59.92</v>
          </cell>
          <cell r="J1110">
            <v>165.27</v>
          </cell>
          <cell r="K1110">
            <v>0.05</v>
          </cell>
          <cell r="L1110">
            <v>2.0299999999999998</v>
          </cell>
          <cell r="N1110">
            <v>0.92</v>
          </cell>
          <cell r="S1110">
            <v>0.22</v>
          </cell>
          <cell r="T1110">
            <v>228.42</v>
          </cell>
        </row>
        <row r="1111">
          <cell r="F1111" t="str">
            <v>TOT_ACC_ANT.APE</v>
          </cell>
          <cell r="G1111">
            <v>0.01</v>
          </cell>
          <cell r="I1111">
            <v>60.46</v>
          </cell>
          <cell r="J1111">
            <v>11.14</v>
          </cell>
          <cell r="K1111">
            <v>0.05</v>
          </cell>
          <cell r="L1111">
            <v>1.1399999999999999</v>
          </cell>
          <cell r="M1111">
            <v>0.3</v>
          </cell>
          <cell r="N1111">
            <v>0.64</v>
          </cell>
          <cell r="T1111">
            <v>73.739999999999995</v>
          </cell>
        </row>
        <row r="1112">
          <cell r="F1112" t="str">
            <v>TOT_ACC_ANT.CHI</v>
          </cell>
          <cell r="G1112">
            <v>0.01</v>
          </cell>
          <cell r="I1112">
            <v>59.92</v>
          </cell>
          <cell r="J1112">
            <v>165.27</v>
          </cell>
          <cell r="K1112">
            <v>0.05</v>
          </cell>
          <cell r="L1112">
            <v>2.0299999999999998</v>
          </cell>
          <cell r="N1112">
            <v>0.92</v>
          </cell>
          <cell r="S1112">
            <v>0.22</v>
          </cell>
          <cell r="T1112">
            <v>228.42</v>
          </cell>
        </row>
        <row r="1113">
          <cell r="F1113" t="str">
            <v>TOT_ACC_ANT.MOV</v>
          </cell>
          <cell r="I1113">
            <v>-0.54</v>
          </cell>
          <cell r="J1113">
            <v>154.13</v>
          </cell>
          <cell r="L1113">
            <v>0.89</v>
          </cell>
          <cell r="M1113">
            <v>-0.3</v>
          </cell>
          <cell r="N1113">
            <v>0.28000000000000003</v>
          </cell>
          <cell r="S1113">
            <v>0.22</v>
          </cell>
          <cell r="T1113">
            <v>154.68</v>
          </cell>
        </row>
        <row r="1114">
          <cell r="F1114" t="str">
            <v>TOT_ACC_ANT.STO</v>
          </cell>
          <cell r="G1114">
            <v>0.01</v>
          </cell>
          <cell r="I1114">
            <v>59.92</v>
          </cell>
          <cell r="J1114">
            <v>165.27</v>
          </cell>
          <cell r="K1114">
            <v>0.05</v>
          </cell>
          <cell r="L1114">
            <v>2.0299999999999998</v>
          </cell>
          <cell r="N1114">
            <v>0.92</v>
          </cell>
          <cell r="S1114">
            <v>0.22</v>
          </cell>
          <cell r="T1114">
            <v>228.42</v>
          </cell>
        </row>
        <row r="1115">
          <cell r="F1115" t="str">
            <v>UTI_PER_NUOVO</v>
          </cell>
          <cell r="J1115">
            <v>-483.37</v>
          </cell>
          <cell r="L1115">
            <v>-23.65</v>
          </cell>
          <cell r="T1115">
            <v>-507.02</v>
          </cell>
        </row>
        <row r="1116">
          <cell r="F1116" t="str">
            <v>UTI_PER_NUOVO.AM</v>
          </cell>
          <cell r="H1116">
            <v>0.17</v>
          </cell>
          <cell r="M1116">
            <v>41.1</v>
          </cell>
          <cell r="T1116">
            <v>41.27</v>
          </cell>
        </row>
        <row r="1117">
          <cell r="F1117" t="str">
            <v>UTI_PER_NUOVO.CHI</v>
          </cell>
          <cell r="J1117">
            <v>-483.37</v>
          </cell>
          <cell r="L1117">
            <v>-23.65</v>
          </cell>
          <cell r="T1117">
            <v>-507.02</v>
          </cell>
        </row>
        <row r="1118">
          <cell r="F1118" t="str">
            <v>UTI_PER_NUOVO.STO</v>
          </cell>
          <cell r="J1118">
            <v>-483.37</v>
          </cell>
          <cell r="L1118">
            <v>-23.65</v>
          </cell>
          <cell r="T1118">
            <v>-507.02</v>
          </cell>
        </row>
        <row r="1119">
          <cell r="F1119" t="str">
            <v>UTI_TZ</v>
          </cell>
          <cell r="I1119">
            <v>1.54</v>
          </cell>
          <cell r="O1119">
            <v>-0.22</v>
          </cell>
          <cell r="P1119">
            <v>-1.1000000000000001</v>
          </cell>
          <cell r="T1119">
            <v>0.22</v>
          </cell>
        </row>
        <row r="1120">
          <cell r="F1120" t="str">
            <v>UTILE</v>
          </cell>
          <cell r="G1120">
            <v>-0.4</v>
          </cell>
          <cell r="H1120">
            <v>-1.73</v>
          </cell>
          <cell r="I1120">
            <v>16.73</v>
          </cell>
          <cell r="J1120">
            <v>442.96</v>
          </cell>
          <cell r="K1120">
            <v>-6.16</v>
          </cell>
          <cell r="L1120">
            <v>45.35</v>
          </cell>
          <cell r="M1120">
            <v>35.130000000000003</v>
          </cell>
          <cell r="N1120">
            <v>9.49</v>
          </cell>
          <cell r="O1120">
            <v>5.14</v>
          </cell>
          <cell r="P1120">
            <v>-0.39</v>
          </cell>
          <cell r="Q1120">
            <v>-10.97</v>
          </cell>
          <cell r="R1120">
            <v>62.62</v>
          </cell>
          <cell r="T1120">
            <v>597.77</v>
          </cell>
        </row>
        <row r="1121">
          <cell r="F1121" t="str">
            <v>UTILE_EB</v>
          </cell>
          <cell r="G1121">
            <v>-0.4</v>
          </cell>
          <cell r="H1121">
            <v>-1.73</v>
          </cell>
          <cell r="I1121">
            <v>16.73</v>
          </cell>
          <cell r="J1121">
            <v>442.96</v>
          </cell>
          <cell r="K1121">
            <v>-6.16</v>
          </cell>
          <cell r="L1121">
            <v>45.35</v>
          </cell>
          <cell r="M1121">
            <v>35.130000000000003</v>
          </cell>
          <cell r="N1121">
            <v>9.49</v>
          </cell>
          <cell r="O1121">
            <v>5.14</v>
          </cell>
          <cell r="P1121">
            <v>-0.39</v>
          </cell>
          <cell r="Q1121">
            <v>-10.97</v>
          </cell>
          <cell r="R1121">
            <v>62.62</v>
          </cell>
          <cell r="T1121">
            <v>597.77</v>
          </cell>
        </row>
        <row r="1122">
          <cell r="F1122" t="str">
            <v>UTILE_TZ</v>
          </cell>
          <cell r="I1122">
            <v>1.54</v>
          </cell>
          <cell r="O1122">
            <v>-0.1</v>
          </cell>
          <cell r="P1122">
            <v>-1.1000000000000001</v>
          </cell>
          <cell r="T1122">
            <v>0.34</v>
          </cell>
        </row>
        <row r="1123">
          <cell r="F1123" t="str">
            <v>UTILE_TZ.CHI</v>
          </cell>
          <cell r="I1123">
            <v>1.54</v>
          </cell>
          <cell r="O1123">
            <v>-0.1</v>
          </cell>
          <cell r="P1123">
            <v>-1.1000000000000001</v>
          </cell>
          <cell r="T1123">
            <v>0.34</v>
          </cell>
        </row>
        <row r="1124">
          <cell r="F1124" t="str">
            <v>UTILE_TZ.STO</v>
          </cell>
          <cell r="I1124">
            <v>1.54</v>
          </cell>
          <cell r="O1124">
            <v>-0.1</v>
          </cell>
          <cell r="P1124">
            <v>-1.1000000000000001</v>
          </cell>
          <cell r="T1124">
            <v>0.34</v>
          </cell>
        </row>
        <row r="1125">
          <cell r="F1125" t="str">
            <v>UTILE_TZ.UTILE</v>
          </cell>
          <cell r="I1125">
            <v>1.54</v>
          </cell>
          <cell r="O1125">
            <v>-0.22</v>
          </cell>
          <cell r="P1125">
            <v>-1.1000000000000001</v>
          </cell>
          <cell r="T1125">
            <v>0.22</v>
          </cell>
        </row>
        <row r="1126">
          <cell r="F1126" t="str">
            <v>UTILE_TZ_I</v>
          </cell>
          <cell r="O1126">
            <v>-0.1</v>
          </cell>
          <cell r="P1126">
            <v>-1.1000000000000001</v>
          </cell>
          <cell r="T1126">
            <v>-1.2</v>
          </cell>
        </row>
        <row r="1127">
          <cell r="F1127" t="str">
            <v>UTILE_TZ_I.CHI</v>
          </cell>
          <cell r="O1127">
            <v>-0.1</v>
          </cell>
          <cell r="P1127">
            <v>-1.1000000000000001</v>
          </cell>
          <cell r="T1127">
            <v>-1.2</v>
          </cell>
        </row>
        <row r="1128">
          <cell r="F1128" t="str">
            <v>UTILE_TZ_I.STO</v>
          </cell>
          <cell r="O1128">
            <v>-0.1</v>
          </cell>
          <cell r="P1128">
            <v>-1.1000000000000001</v>
          </cell>
          <cell r="T1128">
            <v>-1.2</v>
          </cell>
        </row>
        <row r="1129">
          <cell r="F1129" t="str">
            <v>UTILE_TZ_I.UTILE</v>
          </cell>
          <cell r="O1129">
            <v>-0.22</v>
          </cell>
          <cell r="P1129">
            <v>-1.1000000000000001</v>
          </cell>
          <cell r="T1129">
            <v>-1.32</v>
          </cell>
        </row>
        <row r="1130">
          <cell r="F1130" t="str">
            <v>UTILE_TZ_TOT</v>
          </cell>
          <cell r="I1130">
            <v>1.54</v>
          </cell>
          <cell r="O1130">
            <v>-0.2</v>
          </cell>
          <cell r="P1130">
            <v>-2.2000000000000002</v>
          </cell>
          <cell r="T1130">
            <v>-0.86</v>
          </cell>
        </row>
        <row r="1131">
          <cell r="F1131" t="str">
            <v>UTITZ_EB</v>
          </cell>
          <cell r="I1131">
            <v>1.54</v>
          </cell>
          <cell r="O1131">
            <v>-0.1</v>
          </cell>
          <cell r="P1131">
            <v>-1.1000000000000001</v>
          </cell>
          <cell r="T1131">
            <v>0.34</v>
          </cell>
        </row>
        <row r="1132">
          <cell r="F1132" t="str">
            <v>VAL_REA_IMM_MAT</v>
          </cell>
          <cell r="M1132">
            <v>2.74</v>
          </cell>
          <cell r="T1132">
            <v>2.74</v>
          </cell>
        </row>
        <row r="1133">
          <cell r="F1133" t="str">
            <v>VAR_CCN</v>
          </cell>
          <cell r="I1133">
            <v>159.31</v>
          </cell>
          <cell r="K1133">
            <v>14.8</v>
          </cell>
          <cell r="L1133">
            <v>47.84</v>
          </cell>
          <cell r="M1133">
            <v>-2.81</v>
          </cell>
          <cell r="N1133">
            <v>-3.56</v>
          </cell>
          <cell r="S1133">
            <v>-8.58</v>
          </cell>
          <cell r="T1133">
            <v>207</v>
          </cell>
        </row>
        <row r="1134">
          <cell r="F1134" t="str">
            <v>VAR_MA</v>
          </cell>
          <cell r="I1134">
            <v>0.03</v>
          </cell>
          <cell r="L1134">
            <v>-1.96</v>
          </cell>
          <cell r="M1134">
            <v>-0.01</v>
          </cell>
          <cell r="N1134">
            <v>0.26</v>
          </cell>
          <cell r="T1134">
            <v>-1.68</v>
          </cell>
        </row>
        <row r="1135">
          <cell r="F1135" t="str">
            <v>VAR_MA.ESERCIZIO</v>
          </cell>
          <cell r="I1135">
            <v>0.03</v>
          </cell>
          <cell r="L1135">
            <v>-1.96</v>
          </cell>
          <cell r="M1135">
            <v>-0.01</v>
          </cell>
          <cell r="N1135">
            <v>0.26</v>
          </cell>
          <cell r="T1135">
            <v>-1.68</v>
          </cell>
        </row>
        <row r="1136">
          <cell r="F1136" t="str">
            <v>VARCCN_EB</v>
          </cell>
          <cell r="I1136">
            <v>159.31</v>
          </cell>
          <cell r="K1136">
            <v>14.8</v>
          </cell>
          <cell r="L1136">
            <v>47.84</v>
          </cell>
          <cell r="M1136">
            <v>-2.81</v>
          </cell>
          <cell r="N1136">
            <v>-3.56</v>
          </cell>
          <cell r="S1136">
            <v>-8.58</v>
          </cell>
          <cell r="T1136">
            <v>207</v>
          </cell>
        </row>
        <row r="1137">
          <cell r="F1137" t="str">
            <v>VRIM_TOT</v>
          </cell>
          <cell r="J1137">
            <v>-17.850000000000001</v>
          </cell>
          <cell r="M1137">
            <v>18.41</v>
          </cell>
          <cell r="N1137">
            <v>-1.25</v>
          </cell>
          <cell r="R1137">
            <v>-4.3099999999999996</v>
          </cell>
          <cell r="T1137">
            <v>-5</v>
          </cell>
        </row>
        <row r="1138">
          <cell r="F1138" t="str">
            <v>VRIMT</v>
          </cell>
          <cell r="I1138">
            <v>-4.13</v>
          </cell>
          <cell r="T1138">
            <v>-4.13</v>
          </cell>
        </row>
        <row r="1139">
          <cell r="F1139" t="str">
            <v>VRIMT.CARBONE</v>
          </cell>
          <cell r="I1139">
            <v>7.0000000000000007E-2</v>
          </cell>
          <cell r="T1139">
            <v>7.0000000000000007E-2</v>
          </cell>
        </row>
        <row r="1140">
          <cell r="F1140" t="str">
            <v>VRIMT.ORIMULSION</v>
          </cell>
          <cell r="I1140">
            <v>-4.2</v>
          </cell>
          <cell r="T1140">
            <v>-4.2</v>
          </cell>
        </row>
        <row r="1141">
          <cell r="F1141" t="str">
            <v>VRIMT_TOT</v>
          </cell>
          <cell r="I1141">
            <v>-4.13</v>
          </cell>
          <cell r="T1141">
            <v>-4.13</v>
          </cell>
        </row>
        <row r="1142">
          <cell r="F1142" t="str">
            <v>VV_EN</v>
          </cell>
          <cell r="K1142">
            <v>7305.19</v>
          </cell>
          <cell r="T1142">
            <v>7305.19</v>
          </cell>
        </row>
        <row r="1143">
          <cell r="F1143" t="str">
            <v>CCOP_COMB_TOT</v>
          </cell>
          <cell r="I1143">
            <v>2.36</v>
          </cell>
          <cell r="T1143">
            <v>2.36</v>
          </cell>
        </row>
        <row r="1144">
          <cell r="F1144" t="str">
            <v>PINV_PREST_GR.SEI</v>
          </cell>
          <cell r="J1144">
            <v>0.1</v>
          </cell>
          <cell r="T1144">
            <v>0.1</v>
          </cell>
        </row>
        <row r="1145">
          <cell r="F1145" t="str">
            <v>ACC_ANT_GR.MOV.EUROGEN</v>
          </cell>
          <cell r="J1145">
            <v>-2.04</v>
          </cell>
          <cell r="T1145">
            <v>-2.04</v>
          </cell>
        </row>
        <row r="1146">
          <cell r="F1146" t="str">
            <v>PART_GR.CHI.VIESGO</v>
          </cell>
          <cell r="J1146">
            <v>1389.78</v>
          </cell>
          <cell r="T1146">
            <v>1389.78</v>
          </cell>
        </row>
        <row r="1147">
          <cell r="F1147" t="str">
            <v>ACC_ANT_GR.MOV.TERNA</v>
          </cell>
          <cell r="L1147">
            <v>-0.12</v>
          </cell>
          <cell r="T1147">
            <v>-0.12</v>
          </cell>
        </row>
        <row r="1148">
          <cell r="F1148" t="str">
            <v>ACC_ANT_GR.CHI.TERNA</v>
          </cell>
          <cell r="L1148">
            <v>0.01</v>
          </cell>
          <cell r="T1148">
            <v>0.01</v>
          </cell>
        </row>
        <row r="1149">
          <cell r="F1149" t="str">
            <v>RB_GR.CHI_ENERGY</v>
          </cell>
          <cell r="L1149">
            <v>0.15</v>
          </cell>
          <cell r="O1149">
            <v>0.35</v>
          </cell>
          <cell r="T1149">
            <v>0.5</v>
          </cell>
        </row>
        <row r="1150">
          <cell r="F1150" t="str">
            <v>CR_GR.MOV.EGI</v>
          </cell>
          <cell r="O1150">
            <v>0.34</v>
          </cell>
          <cell r="T1150">
            <v>0.34</v>
          </cell>
        </row>
        <row r="1151">
          <cell r="F1151" t="str">
            <v>CR_GR.CHI.EGI</v>
          </cell>
          <cell r="O1151">
            <v>0.64</v>
          </cell>
          <cell r="T1151">
            <v>0.64</v>
          </cell>
        </row>
        <row r="1152">
          <cell r="F1152" t="str">
            <v>CAECV_GR</v>
          </cell>
          <cell r="O1152">
            <v>0.15</v>
          </cell>
          <cell r="T1152">
            <v>0.15</v>
          </cell>
        </row>
        <row r="1153">
          <cell r="F1153" t="str">
            <v>CAECV_GR.ERGA</v>
          </cell>
          <cell r="O1153">
            <v>0.15</v>
          </cell>
          <cell r="T1153">
            <v>0.15</v>
          </cell>
        </row>
        <row r="1154">
          <cell r="F1154" t="str">
            <v>CAECV_TOT</v>
          </cell>
          <cell r="M1154">
            <v>3.62</v>
          </cell>
          <cell r="N1154">
            <v>1.78</v>
          </cell>
          <cell r="O1154">
            <v>0.15</v>
          </cell>
          <cell r="T1154">
            <v>5.55</v>
          </cell>
        </row>
        <row r="1155">
          <cell r="F1155" t="str">
            <v>REAU</v>
          </cell>
          <cell r="R1155">
            <v>139.46</v>
          </cell>
          <cell r="T1155">
            <v>139.46</v>
          </cell>
        </row>
        <row r="1156">
          <cell r="F1156" t="str">
            <v>CCOP_COMB_GR.CORPORATE</v>
          </cell>
          <cell r="I1156">
            <v>2.36</v>
          </cell>
          <cell r="T1156">
            <v>2.36</v>
          </cell>
        </row>
        <row r="1157">
          <cell r="F1157" t="str">
            <v>CAE_TZ.AU</v>
          </cell>
          <cell r="R1157">
            <v>2.71</v>
          </cell>
          <cell r="T1157">
            <v>2.71</v>
          </cell>
        </row>
        <row r="1158">
          <cell r="F1158" t="str">
            <v>EEVG_ENAU</v>
          </cell>
          <cell r="R1158">
            <v>2265.75</v>
          </cell>
          <cell r="T1158">
            <v>2265.75</v>
          </cell>
        </row>
        <row r="1159">
          <cell r="F1159" t="str">
            <v>EEVG_ENAU_EB</v>
          </cell>
          <cell r="R1159">
            <v>2265.75</v>
          </cell>
          <cell r="T1159">
            <v>2265.75</v>
          </cell>
        </row>
        <row r="1160">
          <cell r="F1160" t="str">
            <v>PINV_PREST_GR.ENEL_IT</v>
          </cell>
          <cell r="N1160">
            <v>0.03</v>
          </cell>
          <cell r="T1160">
            <v>0.03</v>
          </cell>
        </row>
        <row r="1161">
          <cell r="F1161" t="str">
            <v>RISES_TZ</v>
          </cell>
          <cell r="G1161">
            <v>1.07</v>
          </cell>
          <cell r="H1161">
            <v>2.2999999999999998</v>
          </cell>
          <cell r="I1161">
            <v>11.41</v>
          </cell>
          <cell r="J1161">
            <v>56.41</v>
          </cell>
          <cell r="K1161">
            <v>1.0900000000000001</v>
          </cell>
          <cell r="L1161">
            <v>9.59</v>
          </cell>
          <cell r="M1161">
            <v>5.69</v>
          </cell>
          <cell r="N1161">
            <v>8.06</v>
          </cell>
          <cell r="O1161">
            <v>4.25</v>
          </cell>
          <cell r="P1161">
            <v>1.95</v>
          </cell>
          <cell r="Q1161">
            <v>0.05</v>
          </cell>
          <cell r="R1161">
            <v>10.73</v>
          </cell>
          <cell r="S1161">
            <v>13.8</v>
          </cell>
          <cell r="T1161">
            <v>126.4</v>
          </cell>
        </row>
        <row r="1162">
          <cell r="F1162" t="str">
            <v>RISES_TOT</v>
          </cell>
          <cell r="G1162">
            <v>1.1499999999999999</v>
          </cell>
          <cell r="H1162">
            <v>2.39</v>
          </cell>
          <cell r="I1162">
            <v>12.56</v>
          </cell>
          <cell r="J1162">
            <v>99.92</v>
          </cell>
          <cell r="K1162">
            <v>3.03</v>
          </cell>
          <cell r="L1162">
            <v>16.47</v>
          </cell>
          <cell r="M1162">
            <v>9.1999999999999993</v>
          </cell>
          <cell r="N1162">
            <v>10.76</v>
          </cell>
          <cell r="O1162">
            <v>4.25</v>
          </cell>
          <cell r="P1162">
            <v>2.2799999999999998</v>
          </cell>
          <cell r="Q1162">
            <v>0.05</v>
          </cell>
          <cell r="R1162">
            <v>10.73</v>
          </cell>
          <cell r="S1162">
            <v>14.85</v>
          </cell>
          <cell r="T1162">
            <v>187.64</v>
          </cell>
        </row>
        <row r="1163">
          <cell r="F1163" t="str">
            <v>UTI_PER_NUOVO.APE</v>
          </cell>
          <cell r="H1163">
            <v>-0.17</v>
          </cell>
          <cell r="J1163">
            <v>-483.37</v>
          </cell>
          <cell r="L1163">
            <v>-23.65</v>
          </cell>
          <cell r="M1163">
            <v>-41.1</v>
          </cell>
          <cell r="T1163">
            <v>-548.29</v>
          </cell>
        </row>
        <row r="1164">
          <cell r="F1164" t="str">
            <v>UTILE_TZ.APE</v>
          </cell>
          <cell r="O1164">
            <v>0.12</v>
          </cell>
          <cell r="T1164">
            <v>0.12</v>
          </cell>
        </row>
        <row r="1165">
          <cell r="F1165" t="str">
            <v>UTILE_TZ_I.APE</v>
          </cell>
          <cell r="O1165">
            <v>0.12</v>
          </cell>
          <cell r="T1165">
            <v>0.12</v>
          </cell>
        </row>
        <row r="1166">
          <cell r="F1166" t="str">
            <v>CACC_FDCONTENZ.09</v>
          </cell>
          <cell r="O1166">
            <v>-0.11</v>
          </cell>
          <cell r="T1166">
            <v>-0.11</v>
          </cell>
        </row>
        <row r="1167">
          <cell r="F1167" t="str">
            <v>BGV_USICIV</v>
          </cell>
          <cell r="K1167">
            <v>74.91</v>
          </cell>
          <cell r="T1167">
            <v>74.91</v>
          </cell>
        </row>
        <row r="1168">
          <cell r="F1168" t="str">
            <v>BGV_USICIV.CLI_USOCIV</v>
          </cell>
          <cell r="K1168">
            <v>74.91</v>
          </cell>
          <cell r="T1168">
            <v>74.91</v>
          </cell>
        </row>
        <row r="1169">
          <cell r="F1169" t="str">
            <v>CAECV_TZ</v>
          </cell>
          <cell r="M1169">
            <v>3.62</v>
          </cell>
          <cell r="N1169">
            <v>1.78</v>
          </cell>
          <cell r="T1169">
            <v>5.4</v>
          </cell>
        </row>
        <row r="1170">
          <cell r="F1170" t="str">
            <v>PART_GR.APE.VIESGO</v>
          </cell>
          <cell r="J1170">
            <v>1870</v>
          </cell>
          <cell r="T1170">
            <v>1870</v>
          </cell>
        </row>
        <row r="1171">
          <cell r="F1171" t="str">
            <v>PART_GR.AM.VIESGO</v>
          </cell>
          <cell r="J1171">
            <v>-480.22</v>
          </cell>
          <cell r="T1171">
            <v>-480.22</v>
          </cell>
        </row>
        <row r="1172">
          <cell r="F1172" t="str">
            <v>EA_TRDES</v>
          </cell>
          <cell r="K1172">
            <v>514.33000000000004</v>
          </cell>
          <cell r="T1172">
            <v>514.33000000000004</v>
          </cell>
        </row>
        <row r="1173">
          <cell r="F1173" t="str">
            <v>EV_TRDES</v>
          </cell>
          <cell r="K1173">
            <v>514.33000000000004</v>
          </cell>
          <cell r="T1173">
            <v>514.33000000000004</v>
          </cell>
        </row>
        <row r="1174">
          <cell r="F1174" t="str">
            <v>RISES_GR</v>
          </cell>
          <cell r="G1174">
            <v>0.08</v>
          </cell>
          <cell r="H1174">
            <v>0.09</v>
          </cell>
          <cell r="I1174">
            <v>1.1499999999999999</v>
          </cell>
          <cell r="J1174">
            <v>43.51</v>
          </cell>
          <cell r="K1174">
            <v>1.94</v>
          </cell>
          <cell r="L1174">
            <v>6.88</v>
          </cell>
          <cell r="M1174">
            <v>3.51</v>
          </cell>
          <cell r="N1174">
            <v>2.7</v>
          </cell>
          <cell r="P1174">
            <v>0.33</v>
          </cell>
          <cell r="S1174">
            <v>1.05</v>
          </cell>
          <cell r="T1174">
            <v>61.24</v>
          </cell>
        </row>
        <row r="1175">
          <cell r="F1175" t="str">
            <v>PART_GR.AM.LOGC</v>
          </cell>
          <cell r="J1175">
            <v>16.510000000000002</v>
          </cell>
          <cell r="T1175">
            <v>16.510000000000002</v>
          </cell>
        </row>
        <row r="1176">
          <cell r="F1176" t="str">
            <v>PART_GR.CHI.LOGC</v>
          </cell>
          <cell r="J1176">
            <v>16.510000000000002</v>
          </cell>
          <cell r="T1176">
            <v>16.510000000000002</v>
          </cell>
        </row>
        <row r="1177">
          <cell r="F1177" t="str">
            <v>CR_GR.MOV.LOGC</v>
          </cell>
          <cell r="J1177">
            <v>1.1399999999999999</v>
          </cell>
          <cell r="T1177">
            <v>1.1399999999999999</v>
          </cell>
        </row>
        <row r="1178">
          <cell r="F1178" t="str">
            <v>CR_GR.CHI.LOGC</v>
          </cell>
          <cell r="J1178">
            <v>1.1399999999999999</v>
          </cell>
          <cell r="T1178">
            <v>1.1399999999999999</v>
          </cell>
        </row>
        <row r="1179">
          <cell r="F1179" t="str">
            <v>DEB_COM_GR.MOV.LOGC</v>
          </cell>
          <cell r="J1179">
            <v>15.57</v>
          </cell>
          <cell r="T1179">
            <v>15.57</v>
          </cell>
        </row>
        <row r="1180">
          <cell r="F1180" t="str">
            <v>DEB_COM_GR.CHI.LOGC</v>
          </cell>
          <cell r="J1180">
            <v>15.57</v>
          </cell>
          <cell r="T1180">
            <v>15.57</v>
          </cell>
        </row>
        <row r="1181">
          <cell r="F1181" t="str">
            <v>RB_GR.LOGC</v>
          </cell>
          <cell r="J1181">
            <v>0.95</v>
          </cell>
          <cell r="T1181">
            <v>0.95</v>
          </cell>
        </row>
        <row r="1182">
          <cell r="F1182" t="str">
            <v>CPRDIV_ESE_GR.LOGC</v>
          </cell>
          <cell r="J1182">
            <v>5.99</v>
          </cell>
          <cell r="T1182">
            <v>5.99</v>
          </cell>
        </row>
        <row r="1183">
          <cell r="F1183" t="str">
            <v>CPRDIV_GR_TOT.LOGC</v>
          </cell>
          <cell r="J1183">
            <v>5.99</v>
          </cell>
          <cell r="T1183">
            <v>5.99</v>
          </cell>
        </row>
        <row r="1184">
          <cell r="F1184" t="str">
            <v>RCOP_TZ</v>
          </cell>
          <cell r="I1184">
            <v>-7.34</v>
          </cell>
          <cell r="T1184">
            <v>-7.34</v>
          </cell>
        </row>
        <row r="1185">
          <cell r="F1185" t="str">
            <v>RCOP_GR</v>
          </cell>
          <cell r="I1185">
            <v>7.79</v>
          </cell>
          <cell r="T1185">
            <v>7.79</v>
          </cell>
        </row>
        <row r="1186">
          <cell r="F1186" t="str">
            <v>RCOP_GR.CORPORATE</v>
          </cell>
          <cell r="I1186">
            <v>-0.28000000000000003</v>
          </cell>
          <cell r="T1186">
            <v>-0.28000000000000003</v>
          </cell>
        </row>
        <row r="1187">
          <cell r="F1187" t="str">
            <v>RCOP_SO_GR</v>
          </cell>
          <cell r="J1187">
            <v>-20.22</v>
          </cell>
          <cell r="K1187">
            <v>-0.13</v>
          </cell>
          <cell r="M1187">
            <v>-3.08</v>
          </cell>
          <cell r="T1187">
            <v>-23.43</v>
          </cell>
        </row>
        <row r="1188">
          <cell r="F1188" t="str">
            <v>RCOP_SO_GR.CORPORATE</v>
          </cell>
          <cell r="J1188">
            <v>-13.8</v>
          </cell>
          <cell r="M1188">
            <v>-1.78</v>
          </cell>
          <cell r="T1188">
            <v>-15.58</v>
          </cell>
        </row>
        <row r="1189">
          <cell r="F1189" t="str">
            <v>RCOP_TOT</v>
          </cell>
          <cell r="I1189">
            <v>0.45</v>
          </cell>
          <cell r="J1189">
            <v>-20.22</v>
          </cell>
          <cell r="K1189">
            <v>-0.13</v>
          </cell>
          <cell r="M1189">
            <v>-3.08</v>
          </cell>
          <cell r="T1189">
            <v>-22.98</v>
          </cell>
        </row>
        <row r="1190">
          <cell r="F1190" t="str">
            <v>RICAVI_ENERGIA</v>
          </cell>
          <cell r="H1190">
            <v>0.33</v>
          </cell>
          <cell r="I1190">
            <v>0.45</v>
          </cell>
          <cell r="J1190">
            <v>1988.41</v>
          </cell>
          <cell r="K1190">
            <v>479.01</v>
          </cell>
          <cell r="L1190">
            <v>153.26</v>
          </cell>
          <cell r="M1190">
            <v>217.27</v>
          </cell>
          <cell r="N1190">
            <v>97.83</v>
          </cell>
          <cell r="O1190">
            <v>17.38</v>
          </cell>
          <cell r="P1190">
            <v>9.92</v>
          </cell>
          <cell r="R1190">
            <v>163.05000000000001</v>
          </cell>
          <cell r="T1190">
            <v>3126.91</v>
          </cell>
        </row>
        <row r="1191">
          <cell r="F1191" t="str">
            <v>RB_COMB_TZ</v>
          </cell>
          <cell r="I1191">
            <v>401.3</v>
          </cell>
          <cell r="K1191">
            <v>103.87</v>
          </cell>
          <cell r="T1191">
            <v>505.17</v>
          </cell>
        </row>
        <row r="1192">
          <cell r="F1192" t="str">
            <v>RB_COMB_GR</v>
          </cell>
          <cell r="I1192">
            <v>1176.48</v>
          </cell>
          <cell r="K1192">
            <v>0.82</v>
          </cell>
          <cell r="T1192">
            <v>1177.3</v>
          </cell>
        </row>
        <row r="1193">
          <cell r="F1193" t="str">
            <v>RB_COMB_TOT</v>
          </cell>
          <cell r="I1193">
            <v>1577.78</v>
          </cell>
          <cell r="K1193">
            <v>104.69</v>
          </cell>
          <cell r="T1193">
            <v>1682.47</v>
          </cell>
        </row>
        <row r="1194">
          <cell r="F1194" t="str">
            <v>PART_GR.INCR_CR.SFERA</v>
          </cell>
          <cell r="J1194">
            <v>0.93</v>
          </cell>
          <cell r="T1194">
            <v>0.93</v>
          </cell>
        </row>
        <row r="1195">
          <cell r="F1195" t="str">
            <v>PART_GR.INCR_CR.IPEF_II</v>
          </cell>
          <cell r="J1195">
            <v>85.18</v>
          </cell>
          <cell r="T1195">
            <v>85.18</v>
          </cell>
        </row>
        <row r="1196">
          <cell r="F1196" t="str">
            <v>ACC_ANT_GR.APE.EUROGEN</v>
          </cell>
          <cell r="J1196">
            <v>2.04</v>
          </cell>
          <cell r="T1196">
            <v>2.04</v>
          </cell>
        </row>
        <row r="1197">
          <cell r="F1197" t="str">
            <v>ACC_ANT_GR.MOV.EN_FTL</v>
          </cell>
          <cell r="J1197">
            <v>150.31</v>
          </cell>
          <cell r="T1197">
            <v>150.31</v>
          </cell>
        </row>
        <row r="1198">
          <cell r="F1198" t="str">
            <v>ACC_ANT_GR.CHI.EN_FTL</v>
          </cell>
          <cell r="J1198">
            <v>150.31</v>
          </cell>
          <cell r="T1198">
            <v>150.31</v>
          </cell>
        </row>
        <row r="1199">
          <cell r="F1199" t="str">
            <v>RCOP_SO_GR.EN_FTL</v>
          </cell>
          <cell r="J1199">
            <v>-6.42</v>
          </cell>
          <cell r="K1199">
            <v>-0.13</v>
          </cell>
          <cell r="M1199">
            <v>-1.3</v>
          </cell>
          <cell r="T1199">
            <v>-7.85</v>
          </cell>
        </row>
        <row r="1200">
          <cell r="F1200" t="str">
            <v>RB_COMB_GR.SEI</v>
          </cell>
          <cell r="K1200">
            <v>0.82</v>
          </cell>
          <cell r="T1200">
            <v>0.82</v>
          </cell>
        </row>
        <row r="1201">
          <cell r="F1201" t="str">
            <v>PART_GR.APE.EGREEN</v>
          </cell>
          <cell r="L1201">
            <v>62.04</v>
          </cell>
          <cell r="T1201">
            <v>62.04</v>
          </cell>
        </row>
        <row r="1202">
          <cell r="F1202" t="str">
            <v>ACC_ANT_GR.APE.TERNA</v>
          </cell>
          <cell r="L1202">
            <v>0.13</v>
          </cell>
          <cell r="T1202">
            <v>0.13</v>
          </cell>
        </row>
        <row r="1203">
          <cell r="F1203" t="str">
            <v>RECVD_GR</v>
          </cell>
          <cell r="L1203">
            <v>0.72</v>
          </cell>
          <cell r="T1203">
            <v>0.72</v>
          </cell>
        </row>
        <row r="1204">
          <cell r="F1204" t="str">
            <v>RECVD_GR.EN_TRADE</v>
          </cell>
          <cell r="L1204">
            <v>0.72</v>
          </cell>
          <cell r="T1204">
            <v>0.72</v>
          </cell>
        </row>
        <row r="1205">
          <cell r="F1205" t="str">
            <v>RCOP_GR.EN_PROD</v>
          </cell>
          <cell r="I1205">
            <v>6.39</v>
          </cell>
          <cell r="T1205">
            <v>6.39</v>
          </cell>
        </row>
        <row r="1206">
          <cell r="F1206" t="str">
            <v>RCOP_GR.EN_TRADE</v>
          </cell>
          <cell r="I1206">
            <v>0.13</v>
          </cell>
          <cell r="T1206">
            <v>0.13</v>
          </cell>
        </row>
        <row r="1207">
          <cell r="F1207" t="str">
            <v>RCOP_GR.EUROGEN</v>
          </cell>
          <cell r="I1207">
            <v>1.3</v>
          </cell>
          <cell r="T1207">
            <v>1.3</v>
          </cell>
        </row>
        <row r="1208">
          <cell r="F1208" t="str">
            <v>RCOP_GR.INTERPW</v>
          </cell>
          <cell r="I1208">
            <v>0.25</v>
          </cell>
          <cell r="T1208">
            <v>0.25</v>
          </cell>
        </row>
        <row r="1209">
          <cell r="F1209" t="str">
            <v>RB_COMB_GR.EN_PROD</v>
          </cell>
          <cell r="I1209">
            <v>888.96</v>
          </cell>
          <cell r="T1209">
            <v>888.96</v>
          </cell>
        </row>
        <row r="1210">
          <cell r="F1210" t="str">
            <v>RB_COMB_GR.EN_TRADE</v>
          </cell>
          <cell r="I1210">
            <v>98.99</v>
          </cell>
          <cell r="T1210">
            <v>98.99</v>
          </cell>
        </row>
        <row r="1211">
          <cell r="F1211" t="str">
            <v>RB_COMB_GR.EUROGEN</v>
          </cell>
          <cell r="I1211">
            <v>141.19</v>
          </cell>
          <cell r="T1211">
            <v>141.19</v>
          </cell>
        </row>
        <row r="1212">
          <cell r="F1212" t="str">
            <v>RB_COMB_GR.INTERPW</v>
          </cell>
          <cell r="I1212">
            <v>42.78</v>
          </cell>
          <cell r="T1212">
            <v>42.78</v>
          </cell>
        </row>
        <row r="1213">
          <cell r="F1213" t="str">
            <v>CR_GR.APE.EGI</v>
          </cell>
          <cell r="O1213">
            <v>0.3</v>
          </cell>
          <cell r="T1213">
            <v>0.3</v>
          </cell>
        </row>
        <row r="1214">
          <cell r="F1214" t="str">
            <v>PART_GR.APE.CHI_ENERGY</v>
          </cell>
          <cell r="Q1214">
            <v>160.78</v>
          </cell>
          <cell r="T1214">
            <v>160.78</v>
          </cell>
        </row>
        <row r="1215">
          <cell r="F1215" t="str">
            <v>PART_GR.APE.EGI</v>
          </cell>
          <cell r="Q1215">
            <v>23.9</v>
          </cell>
          <cell r="T1215">
            <v>23.9</v>
          </cell>
        </row>
        <row r="1216">
          <cell r="F1216" t="str">
            <v>PART_GR.RIV.EGREEN</v>
          </cell>
          <cell r="L1216">
            <v>0.02</v>
          </cell>
          <cell r="T1216">
            <v>0.02</v>
          </cell>
        </row>
        <row r="1217">
          <cell r="F1217" t="str">
            <v>PART_GR.RIV.EGI</v>
          </cell>
          <cell r="Q1217">
            <v>-0.56999999999999995</v>
          </cell>
          <cell r="T1217">
            <v>-0.56999999999999995</v>
          </cell>
        </row>
        <row r="1218">
          <cell r="F1218" t="str">
            <v>CCA_GR.LOGC</v>
          </cell>
          <cell r="J1218">
            <v>13.8</v>
          </cell>
          <cell r="T1218">
            <v>13.8</v>
          </cell>
        </row>
        <row r="1219">
          <cell r="F1219" t="str">
            <v>RBVG_GR.EVEN_GAS</v>
          </cell>
          <cell r="I1219">
            <v>4.5599999999999996</v>
          </cell>
          <cell r="T1219">
            <v>4.5599999999999996</v>
          </cell>
        </row>
        <row r="1220">
          <cell r="F1220" t="str">
            <v>RB_COMB_GR.EVEN_GAS</v>
          </cell>
          <cell r="I1220">
            <v>4.5599999999999996</v>
          </cell>
          <cell r="T1220">
            <v>4.5599999999999996</v>
          </cell>
        </row>
        <row r="1221">
          <cell r="F1221" t="str">
            <v>Totale complessivo</v>
          </cell>
          <cell r="G1221">
            <v>2001.51</v>
          </cell>
          <cell r="H1221">
            <v>1973.65</v>
          </cell>
          <cell r="I1221">
            <v>55118.61</v>
          </cell>
          <cell r="J1221">
            <v>1323723.75</v>
          </cell>
          <cell r="K1221">
            <v>110140.07</v>
          </cell>
          <cell r="L1221">
            <v>115705.14</v>
          </cell>
          <cell r="M1221">
            <v>233401.36</v>
          </cell>
          <cell r="N1221">
            <v>177496.44</v>
          </cell>
          <cell r="O1221">
            <v>15364.34</v>
          </cell>
          <cell r="P1221">
            <v>11755.84</v>
          </cell>
          <cell r="Q1221">
            <v>7866.92</v>
          </cell>
          <cell r="R1221">
            <v>370013.05</v>
          </cell>
          <cell r="S1221">
            <v>5107.1899999999996</v>
          </cell>
          <cell r="T1221">
            <v>2429667.87</v>
          </cell>
        </row>
      </sheetData>
      <sheetData sheetId="24" refreshError="1">
        <row r="2">
          <cell r="F2" t="str">
            <v>Somma di importo</v>
          </cell>
          <cell r="G2" t="str">
            <v>società</v>
          </cell>
        </row>
        <row r="3">
          <cell r="F3" t="str">
            <v>conto</v>
          </cell>
          <cell r="G3" t="str">
            <v>EN_PROD.TOT</v>
          </cell>
          <cell r="H3" t="str">
            <v>ERGA.TOT</v>
          </cell>
          <cell r="I3" t="str">
            <v>EUROGEN.TOT</v>
          </cell>
          <cell r="J3" t="str">
            <v>INTERPW.TOT</v>
          </cell>
          <cell r="K3" t="str">
            <v>Totale complessivo</v>
          </cell>
          <cell r="L3" t="str">
            <v>EN_TRADE.TOT</v>
          </cell>
          <cell r="M3" t="str">
            <v>ERGA.TOT</v>
          </cell>
          <cell r="N3" t="str">
            <v>EUROGEN.TOT</v>
          </cell>
          <cell r="O3" t="str">
            <v>INTERPW.TOT</v>
          </cell>
          <cell r="P3" t="str">
            <v>VALGEN.TOT</v>
          </cell>
          <cell r="Q3" t="str">
            <v>CHI_ENERGY.TOT</v>
          </cell>
          <cell r="R3" t="str">
            <v>CISE.TOT</v>
          </cell>
          <cell r="S3" t="str">
            <v>Totale complessivo</v>
          </cell>
        </row>
        <row r="4">
          <cell r="F4" t="str">
            <v>ACC_ANT_GR</v>
          </cell>
          <cell r="G4">
            <v>1.98</v>
          </cell>
          <cell r="K4">
            <v>1.98</v>
          </cell>
          <cell r="L4">
            <v>0.15</v>
          </cell>
          <cell r="S4">
            <v>2.13</v>
          </cell>
        </row>
        <row r="5">
          <cell r="F5" t="str">
            <v>ACC_ANT_GR.APE</v>
          </cell>
          <cell r="G5">
            <v>3.91</v>
          </cell>
          <cell r="K5">
            <v>3.91</v>
          </cell>
          <cell r="S5">
            <v>3.91</v>
          </cell>
        </row>
        <row r="6">
          <cell r="F6" t="str">
            <v>ACC_ANT_GR.APE.ENEL_IT</v>
          </cell>
          <cell r="G6">
            <v>3.88</v>
          </cell>
          <cell r="K6">
            <v>3.88</v>
          </cell>
          <cell r="S6">
            <v>3.88</v>
          </cell>
        </row>
        <row r="7">
          <cell r="F7" t="str">
            <v>ACC_ANT_GR.APE.ERGA</v>
          </cell>
          <cell r="G7">
            <v>0.04</v>
          </cell>
          <cell r="K7">
            <v>0.04</v>
          </cell>
          <cell r="S7">
            <v>0.04</v>
          </cell>
        </row>
        <row r="8">
          <cell r="F8" t="str">
            <v>ACC_ANT_GR.CHI</v>
          </cell>
          <cell r="G8">
            <v>1.98</v>
          </cell>
          <cell r="K8">
            <v>1.98</v>
          </cell>
          <cell r="L8">
            <v>0.15</v>
          </cell>
          <cell r="S8">
            <v>2.13</v>
          </cell>
        </row>
        <row r="9">
          <cell r="F9" t="str">
            <v>ACC_ANT_GR.CHI.ENEL_IT</v>
          </cell>
          <cell r="G9">
            <v>1.94</v>
          </cell>
          <cell r="K9">
            <v>1.94</v>
          </cell>
          <cell r="S9">
            <v>1.94</v>
          </cell>
        </row>
        <row r="10">
          <cell r="F10" t="str">
            <v>ACC_ANT_GR.MOV</v>
          </cell>
          <cell r="G10">
            <v>-1.94</v>
          </cell>
          <cell r="K10">
            <v>-1.94</v>
          </cell>
          <cell r="L10">
            <v>0.15</v>
          </cell>
          <cell r="S10">
            <v>-1.79</v>
          </cell>
        </row>
        <row r="11">
          <cell r="F11" t="str">
            <v>ACC_ANT_GR.MOV.ENEL_IT</v>
          </cell>
          <cell r="G11">
            <v>-1.94</v>
          </cell>
          <cell r="K11">
            <v>-1.94</v>
          </cell>
          <cell r="S11">
            <v>-1.94</v>
          </cell>
        </row>
        <row r="12">
          <cell r="F12" t="str">
            <v>ACC_ANT_GR.STO</v>
          </cell>
          <cell r="G12">
            <v>1.98</v>
          </cell>
          <cell r="K12">
            <v>1.98</v>
          </cell>
          <cell r="L12">
            <v>0.15</v>
          </cell>
          <cell r="S12">
            <v>0.15</v>
          </cell>
        </row>
        <row r="13">
          <cell r="F13" t="str">
            <v>ACC_ANT_TZ</v>
          </cell>
          <cell r="G13">
            <v>16.239999999999998</v>
          </cell>
          <cell r="H13">
            <v>2.8</v>
          </cell>
          <cell r="I13">
            <v>1.5</v>
          </cell>
          <cell r="J13">
            <v>0.56999999999999995</v>
          </cell>
          <cell r="K13">
            <v>1.98</v>
          </cell>
          <cell r="L13">
            <v>0.15</v>
          </cell>
          <cell r="S13">
            <v>2.13</v>
          </cell>
        </row>
        <row r="14">
          <cell r="F14" t="str">
            <v>ACC_ANT_TZ.APE</v>
          </cell>
          <cell r="G14">
            <v>5.17</v>
          </cell>
          <cell r="H14">
            <v>1.1599999999999999</v>
          </cell>
          <cell r="I14">
            <v>1.79</v>
          </cell>
          <cell r="J14">
            <v>23.36</v>
          </cell>
          <cell r="K14">
            <v>16.239999999999998</v>
          </cell>
          <cell r="L14">
            <v>0.36</v>
          </cell>
          <cell r="M14">
            <v>2.8</v>
          </cell>
          <cell r="N14">
            <v>1.5</v>
          </cell>
          <cell r="O14">
            <v>0.56999999999999995</v>
          </cell>
          <cell r="P14">
            <v>0.22</v>
          </cell>
          <cell r="S14">
            <v>46.85</v>
          </cell>
        </row>
        <row r="15">
          <cell r="F15" t="str">
            <v>ACC_ANT_TZ.CHI</v>
          </cell>
          <cell r="G15">
            <v>16.239999999999998</v>
          </cell>
          <cell r="H15">
            <v>2.8</v>
          </cell>
          <cell r="I15">
            <v>0.32</v>
          </cell>
          <cell r="J15">
            <v>139.12</v>
          </cell>
          <cell r="K15">
            <v>5.17</v>
          </cell>
          <cell r="L15">
            <v>0.02</v>
          </cell>
          <cell r="M15">
            <v>1.1599999999999999</v>
          </cell>
          <cell r="N15">
            <v>0.2</v>
          </cell>
          <cell r="O15">
            <v>0.01</v>
          </cell>
          <cell r="P15">
            <v>0.22</v>
          </cell>
          <cell r="S15">
            <v>146.22999999999999</v>
          </cell>
        </row>
        <row r="16">
          <cell r="F16" t="str">
            <v>ACC_ANT_TZ.MOV</v>
          </cell>
          <cell r="G16">
            <v>11.07</v>
          </cell>
          <cell r="H16">
            <v>1.64</v>
          </cell>
          <cell r="I16">
            <v>1.79</v>
          </cell>
          <cell r="J16">
            <v>23.36</v>
          </cell>
          <cell r="K16">
            <v>16.239999999999998</v>
          </cell>
          <cell r="L16">
            <v>0.36</v>
          </cell>
          <cell r="M16">
            <v>2.8</v>
          </cell>
          <cell r="N16">
            <v>1.5</v>
          </cell>
          <cell r="O16">
            <v>0.56999999999999995</v>
          </cell>
          <cell r="P16">
            <v>0.22</v>
          </cell>
          <cell r="S16">
            <v>46.85</v>
          </cell>
        </row>
        <row r="17">
          <cell r="F17" t="str">
            <v>ACC_ANT_TZ.STO</v>
          </cell>
          <cell r="G17">
            <v>16.239999999999998</v>
          </cell>
          <cell r="H17">
            <v>2.8</v>
          </cell>
          <cell r="I17">
            <v>1.47</v>
          </cell>
          <cell r="J17">
            <v>-115.76</v>
          </cell>
          <cell r="K17">
            <v>11.07</v>
          </cell>
          <cell r="L17">
            <v>0.35</v>
          </cell>
          <cell r="M17">
            <v>1.64</v>
          </cell>
          <cell r="N17">
            <v>1.3</v>
          </cell>
          <cell r="O17">
            <v>0.56000000000000005</v>
          </cell>
          <cell r="S17">
            <v>-99.38</v>
          </cell>
        </row>
        <row r="18">
          <cell r="F18" t="str">
            <v>ACC_LIC</v>
          </cell>
          <cell r="G18">
            <v>0.01</v>
          </cell>
          <cell r="H18">
            <v>0</v>
          </cell>
          <cell r="I18">
            <v>1.79</v>
          </cell>
          <cell r="J18">
            <v>23.36</v>
          </cell>
          <cell r="K18">
            <v>16.239999999999998</v>
          </cell>
          <cell r="L18">
            <v>0.36</v>
          </cell>
          <cell r="M18">
            <v>2.8</v>
          </cell>
          <cell r="N18">
            <v>1.5</v>
          </cell>
          <cell r="O18">
            <v>0.56999999999999995</v>
          </cell>
          <cell r="P18">
            <v>0.22</v>
          </cell>
          <cell r="S18">
            <v>46.85</v>
          </cell>
        </row>
        <row r="19">
          <cell r="F19" t="str">
            <v>ACCONTI_LIC</v>
          </cell>
          <cell r="H19">
            <v>5.24</v>
          </cell>
          <cell r="K19">
            <v>5.24</v>
          </cell>
          <cell r="M19">
            <v>0</v>
          </cell>
          <cell r="S19">
            <v>0</v>
          </cell>
        </row>
        <row r="20">
          <cell r="F20" t="str">
            <v>ALTSCORTE_EB</v>
          </cell>
          <cell r="G20">
            <v>4.53</v>
          </cell>
          <cell r="H20">
            <v>2.44</v>
          </cell>
          <cell r="I20">
            <v>0.85</v>
          </cell>
          <cell r="J20">
            <v>0.33</v>
          </cell>
          <cell r="K20">
            <v>8.15</v>
          </cell>
          <cell r="M20">
            <v>5.24</v>
          </cell>
          <cell r="S20">
            <v>5.24</v>
          </cell>
        </row>
        <row r="21">
          <cell r="F21" t="str">
            <v>AMM</v>
          </cell>
          <cell r="G21">
            <v>225.91</v>
          </cell>
          <cell r="H21">
            <v>36.39</v>
          </cell>
          <cell r="I21">
            <v>28.53</v>
          </cell>
          <cell r="J21">
            <v>12.06</v>
          </cell>
          <cell r="K21">
            <v>302.89</v>
          </cell>
          <cell r="L21">
            <v>1382.92</v>
          </cell>
          <cell r="S21">
            <v>1382.92</v>
          </cell>
        </row>
        <row r="22">
          <cell r="F22" t="str">
            <v>ANT_CLI_TOT</v>
          </cell>
          <cell r="G22">
            <v>4.6399999999999997</v>
          </cell>
          <cell r="H22">
            <v>0.46</v>
          </cell>
          <cell r="I22">
            <v>0.01</v>
          </cell>
          <cell r="K22">
            <v>5.1100000000000003</v>
          </cell>
          <cell r="L22">
            <v>5551.49</v>
          </cell>
          <cell r="S22">
            <v>5551.49</v>
          </cell>
        </row>
        <row r="23">
          <cell r="F23" t="str">
            <v>ANT_CLI_TOT.APE</v>
          </cell>
          <cell r="G23">
            <v>4.93</v>
          </cell>
          <cell r="H23">
            <v>0.46</v>
          </cell>
          <cell r="I23">
            <v>0.02</v>
          </cell>
          <cell r="K23">
            <v>5.41</v>
          </cell>
          <cell r="L23">
            <v>5551.49</v>
          </cell>
          <cell r="S23">
            <v>5551.49</v>
          </cell>
        </row>
        <row r="24">
          <cell r="F24" t="str">
            <v>ANT_CLI_TOT.CHI</v>
          </cell>
          <cell r="G24">
            <v>4.6399999999999997</v>
          </cell>
          <cell r="H24">
            <v>0.46</v>
          </cell>
          <cell r="I24">
            <v>0.53</v>
          </cell>
          <cell r="K24">
            <v>5.1100000000000003</v>
          </cell>
          <cell r="M24">
            <v>2.44</v>
          </cell>
          <cell r="N24">
            <v>0.85</v>
          </cell>
          <cell r="O24">
            <v>0.33</v>
          </cell>
          <cell r="S24">
            <v>8.68</v>
          </cell>
        </row>
        <row r="25">
          <cell r="F25" t="str">
            <v>ANT_CLI_TOT.MOV</v>
          </cell>
          <cell r="G25">
            <v>-0.28999999999999998</v>
          </cell>
          <cell r="H25">
            <v>0</v>
          </cell>
          <cell r="I25">
            <v>40.9</v>
          </cell>
          <cell r="J25">
            <v>0.03</v>
          </cell>
          <cell r="K25">
            <v>225.91</v>
          </cell>
          <cell r="L25">
            <v>0.03</v>
          </cell>
          <cell r="M25">
            <v>36.39</v>
          </cell>
          <cell r="N25">
            <v>28.53</v>
          </cell>
          <cell r="O25">
            <v>12.06</v>
          </cell>
          <cell r="P25">
            <v>2.0699999999999998</v>
          </cell>
          <cell r="Q25">
            <v>2.14</v>
          </cell>
          <cell r="S25">
            <v>348.07</v>
          </cell>
        </row>
        <row r="26">
          <cell r="F26" t="str">
            <v>ANT_CLI_TOT.STO</v>
          </cell>
          <cell r="G26">
            <v>4.6399999999999997</v>
          </cell>
          <cell r="H26">
            <v>0.46</v>
          </cell>
          <cell r="I26">
            <v>0.01</v>
          </cell>
          <cell r="K26">
            <v>5.1100000000000003</v>
          </cell>
          <cell r="M26">
            <v>0.46</v>
          </cell>
          <cell r="N26">
            <v>0.01</v>
          </cell>
          <cell r="S26">
            <v>5.12</v>
          </cell>
        </row>
        <row r="27">
          <cell r="F27" t="str">
            <v>ANT_CLI_TZ</v>
          </cell>
          <cell r="G27">
            <v>4.6399999999999997</v>
          </cell>
          <cell r="H27">
            <v>0.46</v>
          </cell>
          <cell r="I27">
            <v>0.01</v>
          </cell>
          <cell r="K27">
            <v>5.1100000000000003</v>
          </cell>
          <cell r="M27">
            <v>0.46</v>
          </cell>
          <cell r="N27">
            <v>0.02</v>
          </cell>
          <cell r="S27">
            <v>5.42</v>
          </cell>
        </row>
        <row r="28">
          <cell r="F28" t="str">
            <v>ANT_CLI_TZ.APE</v>
          </cell>
          <cell r="G28">
            <v>4.93</v>
          </cell>
          <cell r="H28">
            <v>0.46</v>
          </cell>
          <cell r="I28">
            <v>0.01</v>
          </cell>
          <cell r="K28">
            <v>5.41</v>
          </cell>
          <cell r="M28">
            <v>0.46</v>
          </cell>
          <cell r="N28">
            <v>0.01</v>
          </cell>
          <cell r="S28">
            <v>5.12</v>
          </cell>
        </row>
        <row r="29">
          <cell r="F29" t="str">
            <v>ANT_CLI_TZ.CHI</v>
          </cell>
          <cell r="G29">
            <v>4.6399999999999997</v>
          </cell>
          <cell r="H29">
            <v>0.46</v>
          </cell>
          <cell r="I29">
            <v>0.01</v>
          </cell>
          <cell r="K29">
            <v>5.1100000000000003</v>
          </cell>
          <cell r="M29">
            <v>0</v>
          </cell>
          <cell r="N29">
            <v>-0.01</v>
          </cell>
          <cell r="S29">
            <v>-0.3</v>
          </cell>
        </row>
        <row r="30">
          <cell r="F30" t="str">
            <v>ANT_CLI_TZ.MOV</v>
          </cell>
          <cell r="G30">
            <v>-0.28999999999999998</v>
          </cell>
          <cell r="H30">
            <v>0</v>
          </cell>
          <cell r="I30">
            <v>0.01</v>
          </cell>
          <cell r="K30">
            <v>-0.3</v>
          </cell>
          <cell r="M30">
            <v>0.46</v>
          </cell>
          <cell r="N30">
            <v>0.01</v>
          </cell>
          <cell r="S30">
            <v>5.12</v>
          </cell>
        </row>
        <row r="31">
          <cell r="F31" t="str">
            <v>ANT_CLI_TZ.STO</v>
          </cell>
          <cell r="G31">
            <v>4.6399999999999997</v>
          </cell>
          <cell r="H31">
            <v>0.46</v>
          </cell>
          <cell r="I31">
            <v>0.01</v>
          </cell>
          <cell r="K31">
            <v>5.1100000000000003</v>
          </cell>
          <cell r="M31">
            <v>0.46</v>
          </cell>
          <cell r="N31">
            <v>0.01</v>
          </cell>
          <cell r="S31">
            <v>5.12</v>
          </cell>
        </row>
        <row r="32">
          <cell r="F32" t="str">
            <v>ATT_COR</v>
          </cell>
          <cell r="G32">
            <v>1486.75</v>
          </cell>
          <cell r="H32">
            <v>246.68</v>
          </cell>
          <cell r="I32">
            <v>0.01</v>
          </cell>
          <cell r="J32">
            <v>81.34</v>
          </cell>
          <cell r="K32">
            <v>4.93</v>
          </cell>
          <cell r="M32">
            <v>0.46</v>
          </cell>
          <cell r="N32">
            <v>0.02</v>
          </cell>
          <cell r="S32">
            <v>5.42</v>
          </cell>
        </row>
        <row r="33">
          <cell r="F33" t="str">
            <v>ATT_DIV_TOT</v>
          </cell>
          <cell r="G33">
            <v>107.21</v>
          </cell>
          <cell r="H33">
            <v>13.78</v>
          </cell>
          <cell r="I33">
            <v>0.01</v>
          </cell>
          <cell r="J33">
            <v>5.99</v>
          </cell>
          <cell r="K33">
            <v>4.6399999999999997</v>
          </cell>
          <cell r="M33">
            <v>0.46</v>
          </cell>
          <cell r="N33">
            <v>0.01</v>
          </cell>
          <cell r="S33">
            <v>5.12</v>
          </cell>
        </row>
        <row r="34">
          <cell r="F34" t="str">
            <v>ATT_DIV_TOT.APE</v>
          </cell>
          <cell r="G34">
            <v>230.3</v>
          </cell>
          <cell r="H34">
            <v>14.57</v>
          </cell>
          <cell r="I34">
            <v>19.850000000000001</v>
          </cell>
          <cell r="J34">
            <v>25.76</v>
          </cell>
          <cell r="K34">
            <v>-0.28999999999999998</v>
          </cell>
          <cell r="M34">
            <v>0</v>
          </cell>
          <cell r="N34">
            <v>-0.01</v>
          </cell>
          <cell r="S34">
            <v>-0.3</v>
          </cell>
        </row>
        <row r="35">
          <cell r="F35" t="str">
            <v>ATT_DIV_TOT.CHI</v>
          </cell>
          <cell r="G35">
            <v>107.21</v>
          </cell>
          <cell r="H35">
            <v>13.78</v>
          </cell>
          <cell r="I35">
            <v>0.01</v>
          </cell>
          <cell r="J35">
            <v>5.99</v>
          </cell>
          <cell r="K35">
            <v>4.6399999999999997</v>
          </cell>
          <cell r="M35">
            <v>0.46</v>
          </cell>
          <cell r="N35">
            <v>0.01</v>
          </cell>
          <cell r="S35">
            <v>5.12</v>
          </cell>
        </row>
        <row r="36">
          <cell r="F36" t="str">
            <v>ATT_DIV_TOT.MOV</v>
          </cell>
          <cell r="G36">
            <v>-123.1</v>
          </cell>
          <cell r="H36">
            <v>-0.79</v>
          </cell>
          <cell r="I36">
            <v>-6.31</v>
          </cell>
          <cell r="J36">
            <v>-19.77</v>
          </cell>
          <cell r="K36">
            <v>-149.97</v>
          </cell>
          <cell r="L36">
            <v>441.03</v>
          </cell>
          <cell r="M36">
            <v>246.68</v>
          </cell>
          <cell r="N36">
            <v>166.85</v>
          </cell>
          <cell r="O36">
            <v>81.34</v>
          </cell>
          <cell r="P36">
            <v>25.64</v>
          </cell>
          <cell r="Q36">
            <v>55.88</v>
          </cell>
          <cell r="R36">
            <v>0.02</v>
          </cell>
          <cell r="S36">
            <v>3634.75</v>
          </cell>
        </row>
        <row r="37">
          <cell r="F37" t="str">
            <v>ATT_DIV_TOT.STO</v>
          </cell>
          <cell r="G37">
            <v>107.21</v>
          </cell>
          <cell r="H37">
            <v>13.78</v>
          </cell>
          <cell r="I37">
            <v>13.55</v>
          </cell>
          <cell r="J37">
            <v>5.99</v>
          </cell>
          <cell r="K37">
            <v>140.53</v>
          </cell>
          <cell r="L37">
            <v>19.63</v>
          </cell>
          <cell r="M37">
            <v>13.78</v>
          </cell>
          <cell r="N37">
            <v>13.55</v>
          </cell>
          <cell r="O37">
            <v>5.99</v>
          </cell>
          <cell r="P37">
            <v>8.36</v>
          </cell>
          <cell r="Q37">
            <v>47.62</v>
          </cell>
          <cell r="R37">
            <v>0.01</v>
          </cell>
          <cell r="S37">
            <v>348.16</v>
          </cell>
        </row>
        <row r="38">
          <cell r="F38" t="str">
            <v>ATTCOR_EB</v>
          </cell>
          <cell r="G38">
            <v>1486.75</v>
          </cell>
          <cell r="H38">
            <v>246.68</v>
          </cell>
          <cell r="I38">
            <v>166.85</v>
          </cell>
          <cell r="J38">
            <v>81.34</v>
          </cell>
          <cell r="K38">
            <v>1981.62</v>
          </cell>
          <cell r="L38">
            <v>111.47</v>
          </cell>
          <cell r="M38">
            <v>14.57</v>
          </cell>
          <cell r="N38">
            <v>19.850000000000001</v>
          </cell>
          <cell r="O38">
            <v>25.76</v>
          </cell>
          <cell r="P38">
            <v>4.28</v>
          </cell>
          <cell r="S38">
            <v>638.34</v>
          </cell>
        </row>
        <row r="39">
          <cell r="F39" t="str">
            <v>ATTDIVTOT_EB</v>
          </cell>
          <cell r="G39">
            <v>107.21</v>
          </cell>
          <cell r="H39">
            <v>13.78</v>
          </cell>
          <cell r="I39">
            <v>13.55</v>
          </cell>
          <cell r="J39">
            <v>5.99</v>
          </cell>
          <cell r="K39">
            <v>140.53</v>
          </cell>
          <cell r="L39">
            <v>19.63</v>
          </cell>
          <cell r="M39">
            <v>13.78</v>
          </cell>
          <cell r="N39">
            <v>13.55</v>
          </cell>
          <cell r="O39">
            <v>5.99</v>
          </cell>
          <cell r="P39">
            <v>8.36</v>
          </cell>
          <cell r="Q39">
            <v>47.62</v>
          </cell>
          <cell r="R39">
            <v>0.01</v>
          </cell>
          <cell r="S39">
            <v>348.16</v>
          </cell>
        </row>
        <row r="40">
          <cell r="F40" t="str">
            <v>AUT</v>
          </cell>
          <cell r="G40">
            <v>663.08</v>
          </cell>
          <cell r="H40">
            <v>83.68</v>
          </cell>
          <cell r="I40">
            <v>105.16</v>
          </cell>
          <cell r="J40">
            <v>41.5</v>
          </cell>
          <cell r="K40">
            <v>893.42</v>
          </cell>
          <cell r="L40">
            <v>-91.84</v>
          </cell>
          <cell r="M40">
            <v>-0.79</v>
          </cell>
          <cell r="N40">
            <v>-6.31</v>
          </cell>
          <cell r="O40">
            <v>-19.77</v>
          </cell>
          <cell r="P40">
            <v>4.07</v>
          </cell>
          <cell r="Q40">
            <v>47.62</v>
          </cell>
          <cell r="R40">
            <v>0.01</v>
          </cell>
          <cell r="S40">
            <v>-290.22000000000003</v>
          </cell>
        </row>
        <row r="41">
          <cell r="F41" t="str">
            <v>AUT_EB</v>
          </cell>
          <cell r="G41">
            <v>663.08</v>
          </cell>
          <cell r="H41">
            <v>83.68</v>
          </cell>
          <cell r="I41">
            <v>105.16</v>
          </cell>
          <cell r="J41">
            <v>41.5</v>
          </cell>
          <cell r="K41">
            <v>893.42</v>
          </cell>
          <cell r="L41">
            <v>19.63</v>
          </cell>
          <cell r="M41">
            <v>13.78</v>
          </cell>
          <cell r="N41">
            <v>13.55</v>
          </cell>
          <cell r="O41">
            <v>5.99</v>
          </cell>
          <cell r="P41">
            <v>8.36</v>
          </cell>
          <cell r="Q41">
            <v>47.62</v>
          </cell>
          <cell r="R41">
            <v>0.01</v>
          </cell>
          <cell r="S41">
            <v>348.16</v>
          </cell>
        </row>
        <row r="42">
          <cell r="F42" t="str">
            <v>BSN_ELETTR</v>
          </cell>
          <cell r="G42">
            <v>2403.86</v>
          </cell>
          <cell r="H42">
            <v>178.44</v>
          </cell>
          <cell r="I42">
            <v>427.14</v>
          </cell>
          <cell r="J42">
            <v>139.13999999999999</v>
          </cell>
          <cell r="K42">
            <v>3148.58</v>
          </cell>
          <cell r="L42">
            <v>441.03</v>
          </cell>
          <cell r="M42">
            <v>246.68</v>
          </cell>
          <cell r="N42">
            <v>166.85</v>
          </cell>
          <cell r="O42">
            <v>81.34</v>
          </cell>
          <cell r="P42">
            <v>25.64</v>
          </cell>
          <cell r="Q42">
            <v>55.88</v>
          </cell>
          <cell r="R42">
            <v>0.02</v>
          </cell>
          <cell r="S42">
            <v>3634.75</v>
          </cell>
        </row>
        <row r="43">
          <cell r="F43" t="str">
            <v>BSN_ELETTR_EB</v>
          </cell>
          <cell r="G43">
            <v>2403.86</v>
          </cell>
          <cell r="H43">
            <v>178.44</v>
          </cell>
          <cell r="I43">
            <v>427.14</v>
          </cell>
          <cell r="J43">
            <v>139.13999999999999</v>
          </cell>
          <cell r="K43">
            <v>3148.58</v>
          </cell>
          <cell r="L43">
            <v>19.63</v>
          </cell>
          <cell r="M43">
            <v>13.78</v>
          </cell>
          <cell r="N43">
            <v>13.55</v>
          </cell>
          <cell r="O43">
            <v>5.99</v>
          </cell>
          <cell r="P43">
            <v>8.36</v>
          </cell>
          <cell r="Q43">
            <v>47.62</v>
          </cell>
          <cell r="R43">
            <v>0.01</v>
          </cell>
          <cell r="S43">
            <v>348.16</v>
          </cell>
        </row>
        <row r="44">
          <cell r="F44" t="str">
            <v>C_DIR_TOT</v>
          </cell>
          <cell r="G44">
            <v>5.01</v>
          </cell>
          <cell r="H44">
            <v>0.77</v>
          </cell>
          <cell r="I44">
            <v>1.02</v>
          </cell>
          <cell r="J44">
            <v>0.2</v>
          </cell>
          <cell r="K44">
            <v>7</v>
          </cell>
          <cell r="L44">
            <v>13.88</v>
          </cell>
          <cell r="M44">
            <v>83.68</v>
          </cell>
          <cell r="N44">
            <v>105.16</v>
          </cell>
          <cell r="O44">
            <v>41.5</v>
          </cell>
          <cell r="P44">
            <v>11.41</v>
          </cell>
          <cell r="Q44">
            <v>6.47</v>
          </cell>
          <cell r="R44">
            <v>0.02</v>
          </cell>
          <cell r="S44">
            <v>1026.75</v>
          </cell>
        </row>
        <row r="45">
          <cell r="F45" t="str">
            <v>C_GOV</v>
          </cell>
          <cell r="G45">
            <v>218.04</v>
          </cell>
          <cell r="H45">
            <v>37.54</v>
          </cell>
          <cell r="I45">
            <v>36.65</v>
          </cell>
          <cell r="J45">
            <v>21.12</v>
          </cell>
          <cell r="K45">
            <v>313.35000000000002</v>
          </cell>
          <cell r="L45">
            <v>13.88</v>
          </cell>
          <cell r="M45">
            <v>83.68</v>
          </cell>
          <cell r="N45">
            <v>105.16</v>
          </cell>
          <cell r="O45">
            <v>41.5</v>
          </cell>
          <cell r="P45">
            <v>11.41</v>
          </cell>
          <cell r="Q45">
            <v>6.47</v>
          </cell>
          <cell r="R45">
            <v>0.02</v>
          </cell>
          <cell r="S45">
            <v>1026.75</v>
          </cell>
        </row>
        <row r="46">
          <cell r="F46" t="str">
            <v>C_IMP_TOT</v>
          </cell>
          <cell r="G46">
            <v>63.62</v>
          </cell>
          <cell r="H46">
            <v>11.37</v>
          </cell>
          <cell r="I46">
            <v>11.91</v>
          </cell>
          <cell r="J46">
            <v>6.47</v>
          </cell>
          <cell r="K46">
            <v>93.37</v>
          </cell>
          <cell r="L46">
            <v>1.0900000000000001</v>
          </cell>
          <cell r="S46">
            <v>1.0900000000000001</v>
          </cell>
        </row>
        <row r="47">
          <cell r="F47" t="str">
            <v>C_ONEN_GR_TOT</v>
          </cell>
          <cell r="G47">
            <v>1.1200000000000001</v>
          </cell>
          <cell r="H47">
            <v>0.22</v>
          </cell>
          <cell r="I47">
            <v>0.17</v>
          </cell>
          <cell r="J47">
            <v>0.13</v>
          </cell>
          <cell r="K47">
            <v>1.64</v>
          </cell>
          <cell r="L47">
            <v>1.0900000000000001</v>
          </cell>
          <cell r="S47">
            <v>1.0900000000000001</v>
          </cell>
        </row>
        <row r="48">
          <cell r="F48" t="str">
            <v>C_ONEN_GR_TOT.EN_DISTR</v>
          </cell>
          <cell r="G48">
            <v>1.1200000000000001</v>
          </cell>
          <cell r="H48">
            <v>0.22</v>
          </cell>
          <cell r="I48">
            <v>0.17</v>
          </cell>
          <cell r="J48">
            <v>0.13</v>
          </cell>
          <cell r="K48">
            <v>1.64</v>
          </cell>
          <cell r="L48">
            <v>1.0900000000000001</v>
          </cell>
          <cell r="S48">
            <v>1.0900000000000001</v>
          </cell>
        </row>
        <row r="49">
          <cell r="F49" t="str">
            <v>C_OPE_TOT</v>
          </cell>
          <cell r="G49">
            <v>50.91</v>
          </cell>
          <cell r="H49">
            <v>11.28</v>
          </cell>
          <cell r="I49">
            <v>339.85</v>
          </cell>
          <cell r="J49">
            <v>5.0199999999999996</v>
          </cell>
          <cell r="K49">
            <v>2403.86</v>
          </cell>
          <cell r="L49">
            <v>483.42</v>
          </cell>
          <cell r="M49">
            <v>178.44</v>
          </cell>
          <cell r="N49">
            <v>427.14</v>
          </cell>
          <cell r="O49">
            <v>139.13999999999999</v>
          </cell>
          <cell r="P49">
            <v>36.520000000000003</v>
          </cell>
          <cell r="Q49">
            <v>9.48</v>
          </cell>
          <cell r="S49">
            <v>4017.85</v>
          </cell>
        </row>
        <row r="50">
          <cell r="F50" t="str">
            <v>C_QUA_TOT</v>
          </cell>
          <cell r="G50">
            <v>12.86</v>
          </cell>
          <cell r="H50">
            <v>2.94</v>
          </cell>
          <cell r="I50">
            <v>339.85</v>
          </cell>
          <cell r="J50">
            <v>0.89</v>
          </cell>
          <cell r="K50">
            <v>2403.86</v>
          </cell>
          <cell r="L50">
            <v>483.42</v>
          </cell>
          <cell r="M50">
            <v>178.44</v>
          </cell>
          <cell r="N50">
            <v>427.14</v>
          </cell>
          <cell r="O50">
            <v>139.13999999999999</v>
          </cell>
          <cell r="P50">
            <v>36.520000000000003</v>
          </cell>
          <cell r="Q50">
            <v>9.48</v>
          </cell>
          <cell r="S50">
            <v>4017.85</v>
          </cell>
        </row>
        <row r="51">
          <cell r="F51" t="str">
            <v>CACC_FDCONTENZ</v>
          </cell>
          <cell r="G51">
            <v>1.03</v>
          </cell>
          <cell r="I51">
            <v>0.8</v>
          </cell>
          <cell r="J51">
            <v>0.22</v>
          </cell>
          <cell r="K51">
            <v>1.03</v>
          </cell>
          <cell r="L51">
            <v>0.49</v>
          </cell>
          <cell r="M51">
            <v>0.77</v>
          </cell>
          <cell r="N51">
            <v>1.02</v>
          </cell>
          <cell r="O51">
            <v>0.2</v>
          </cell>
          <cell r="P51">
            <v>0.11</v>
          </cell>
          <cell r="Q51">
            <v>2.63</v>
          </cell>
          <cell r="S51">
            <v>11.29</v>
          </cell>
        </row>
        <row r="52">
          <cell r="F52" t="str">
            <v>CACC_FDCONTENZ.DIVERSI</v>
          </cell>
          <cell r="G52">
            <v>1.03</v>
          </cell>
          <cell r="H52">
            <v>0.21</v>
          </cell>
          <cell r="I52">
            <v>33.26</v>
          </cell>
          <cell r="J52">
            <v>3.19</v>
          </cell>
          <cell r="K52">
            <v>1.03</v>
          </cell>
          <cell r="L52">
            <v>4.29</v>
          </cell>
          <cell r="M52">
            <v>37.54</v>
          </cell>
          <cell r="N52">
            <v>36.65</v>
          </cell>
          <cell r="O52">
            <v>21.12</v>
          </cell>
          <cell r="P52">
            <v>5.27</v>
          </cell>
          <cell r="Q52">
            <v>5.9</v>
          </cell>
          <cell r="R52">
            <v>0.01</v>
          </cell>
          <cell r="S52">
            <v>365.91</v>
          </cell>
        </row>
        <row r="53">
          <cell r="F53" t="str">
            <v>CACC_FDPIA_GR</v>
          </cell>
          <cell r="G53">
            <v>1.1599999999999999</v>
          </cell>
          <cell r="H53">
            <v>0.05</v>
          </cell>
          <cell r="I53">
            <v>9.75</v>
          </cell>
          <cell r="J53">
            <v>0.66</v>
          </cell>
          <cell r="K53">
            <v>63.62</v>
          </cell>
          <cell r="L53">
            <v>0.75</v>
          </cell>
          <cell r="M53">
            <v>11.37</v>
          </cell>
          <cell r="N53">
            <v>11.91</v>
          </cell>
          <cell r="O53">
            <v>6.47</v>
          </cell>
          <cell r="P53">
            <v>1.1599999999999999</v>
          </cell>
          <cell r="S53">
            <v>105.88</v>
          </cell>
        </row>
        <row r="54">
          <cell r="F54" t="str">
            <v>CACC_FDPIA_GR.CORPORATE</v>
          </cell>
          <cell r="G54">
            <v>1.1599999999999999</v>
          </cell>
          <cell r="H54">
            <v>0.05</v>
          </cell>
          <cell r="I54">
            <v>0.08</v>
          </cell>
          <cell r="K54">
            <v>1.21</v>
          </cell>
          <cell r="M54">
            <v>0.22</v>
          </cell>
          <cell r="N54">
            <v>0.17</v>
          </cell>
          <cell r="O54">
            <v>0.13</v>
          </cell>
          <cell r="S54">
            <v>1.72</v>
          </cell>
        </row>
        <row r="55">
          <cell r="F55" t="str">
            <v>CAFM_TOT</v>
          </cell>
          <cell r="G55">
            <v>9.24</v>
          </cell>
          <cell r="I55">
            <v>1.02</v>
          </cell>
          <cell r="J55">
            <v>1.34</v>
          </cell>
          <cell r="K55">
            <v>1.1200000000000001</v>
          </cell>
          <cell r="M55">
            <v>0.22</v>
          </cell>
          <cell r="N55">
            <v>0.17</v>
          </cell>
          <cell r="O55">
            <v>0.13</v>
          </cell>
          <cell r="S55">
            <v>1.72</v>
          </cell>
        </row>
        <row r="56">
          <cell r="F56" t="str">
            <v>CAFM_TOT.ESERCIZIO</v>
          </cell>
          <cell r="G56">
            <v>9.24</v>
          </cell>
          <cell r="I56">
            <v>1.02</v>
          </cell>
          <cell r="J56">
            <v>1.34</v>
          </cell>
          <cell r="K56">
            <v>50.91</v>
          </cell>
          <cell r="M56">
            <v>11.28</v>
          </cell>
          <cell r="N56">
            <v>9.99</v>
          </cell>
          <cell r="O56">
            <v>5.0199999999999996</v>
          </cell>
          <cell r="P56">
            <v>1.38</v>
          </cell>
          <cell r="S56">
            <v>86.77</v>
          </cell>
        </row>
        <row r="57">
          <cell r="F57" t="str">
            <v>CAFM_TZ</v>
          </cell>
          <cell r="G57">
            <v>9.24</v>
          </cell>
          <cell r="I57">
            <v>1.02</v>
          </cell>
          <cell r="J57">
            <v>1.34</v>
          </cell>
          <cell r="K57">
            <v>11.6</v>
          </cell>
          <cell r="L57">
            <v>1.25</v>
          </cell>
          <cell r="M57">
            <v>2.94</v>
          </cell>
          <cell r="N57">
            <v>1.76</v>
          </cell>
          <cell r="O57">
            <v>0.89</v>
          </cell>
          <cell r="P57">
            <v>0.33</v>
          </cell>
          <cell r="S57">
            <v>22.24</v>
          </cell>
        </row>
        <row r="58">
          <cell r="F58" t="str">
            <v>CAFM_TZ.ESERCIZIO</v>
          </cell>
          <cell r="G58">
            <v>9.24</v>
          </cell>
          <cell r="I58">
            <v>1.02</v>
          </cell>
          <cell r="J58">
            <v>1.34</v>
          </cell>
          <cell r="K58">
            <v>1.03</v>
          </cell>
          <cell r="Q58">
            <v>-0.11</v>
          </cell>
          <cell r="S58">
            <v>0.92</v>
          </cell>
        </row>
        <row r="59">
          <cell r="F59" t="str">
            <v>CALTRI_ACC</v>
          </cell>
          <cell r="G59">
            <v>2.19</v>
          </cell>
          <cell r="H59">
            <v>0.05</v>
          </cell>
          <cell r="K59">
            <v>2.2400000000000002</v>
          </cell>
          <cell r="S59">
            <v>1.03</v>
          </cell>
        </row>
        <row r="60">
          <cell r="F60" t="str">
            <v>CAM_MA</v>
          </cell>
          <cell r="G60">
            <v>0.08</v>
          </cell>
          <cell r="K60">
            <v>0.08</v>
          </cell>
          <cell r="M60">
            <v>0.05</v>
          </cell>
          <cell r="S60">
            <v>1.21</v>
          </cell>
        </row>
        <row r="61">
          <cell r="F61" t="str">
            <v>CAM_MA.ESERCIZIO</v>
          </cell>
          <cell r="G61">
            <v>0.08</v>
          </cell>
          <cell r="K61">
            <v>0.08</v>
          </cell>
          <cell r="M61">
            <v>0.05</v>
          </cell>
          <cell r="S61">
            <v>1.21</v>
          </cell>
        </row>
        <row r="62">
          <cell r="F62" t="str">
            <v>CAMM_ACC_TOT</v>
          </cell>
          <cell r="G62">
            <v>228.1</v>
          </cell>
          <cell r="H62">
            <v>38.299999999999997</v>
          </cell>
          <cell r="I62">
            <v>28.53</v>
          </cell>
          <cell r="J62">
            <v>12.06</v>
          </cell>
          <cell r="K62">
            <v>306.99</v>
          </cell>
          <cell r="L62">
            <v>44.76</v>
          </cell>
          <cell r="S62">
            <v>44.76</v>
          </cell>
        </row>
        <row r="63">
          <cell r="F63" t="str">
            <v>CAMM_AGG</v>
          </cell>
          <cell r="G63">
            <v>54.32</v>
          </cell>
          <cell r="H63">
            <v>9.76</v>
          </cell>
          <cell r="I63">
            <v>10.71</v>
          </cell>
          <cell r="J63">
            <v>5.2</v>
          </cell>
          <cell r="K63">
            <v>79.989999999999995</v>
          </cell>
          <cell r="L63">
            <v>44.76</v>
          </cell>
          <cell r="S63">
            <v>44.76</v>
          </cell>
        </row>
        <row r="64">
          <cell r="F64" t="str">
            <v>CAMM_AGG.ECCED</v>
          </cell>
          <cell r="G64">
            <v>54.32</v>
          </cell>
          <cell r="H64">
            <v>9.76</v>
          </cell>
          <cell r="I64">
            <v>6.63</v>
          </cell>
          <cell r="J64">
            <v>3.07</v>
          </cell>
          <cell r="K64">
            <v>73.78</v>
          </cell>
          <cell r="L64">
            <v>373.52</v>
          </cell>
          <cell r="S64">
            <v>373.52</v>
          </cell>
        </row>
        <row r="65">
          <cell r="F65" t="str">
            <v>CAMM_AGG.FPE</v>
          </cell>
          <cell r="I65">
            <v>4.08</v>
          </cell>
          <cell r="J65">
            <v>2.13</v>
          </cell>
          <cell r="K65">
            <v>6.21</v>
          </cell>
          <cell r="L65">
            <v>328.76</v>
          </cell>
          <cell r="S65">
            <v>328.76</v>
          </cell>
        </row>
        <row r="66">
          <cell r="F66" t="str">
            <v>CAMM_TOT</v>
          </cell>
          <cell r="G66">
            <v>225.91</v>
          </cell>
          <cell r="H66">
            <v>36.39</v>
          </cell>
          <cell r="I66">
            <v>28.53</v>
          </cell>
          <cell r="J66">
            <v>12.06</v>
          </cell>
          <cell r="K66">
            <v>302.89</v>
          </cell>
          <cell r="L66">
            <v>49.73</v>
          </cell>
          <cell r="S66">
            <v>49.73</v>
          </cell>
        </row>
        <row r="67">
          <cell r="F67" t="str">
            <v>CAMMACCTOT_EB</v>
          </cell>
          <cell r="G67">
            <v>228.1</v>
          </cell>
          <cell r="H67">
            <v>38.299999999999997</v>
          </cell>
          <cell r="I67">
            <v>28.53</v>
          </cell>
          <cell r="J67">
            <v>12.06</v>
          </cell>
          <cell r="K67">
            <v>306.99</v>
          </cell>
          <cell r="L67">
            <v>6.74</v>
          </cell>
          <cell r="S67">
            <v>6.74</v>
          </cell>
        </row>
        <row r="68">
          <cell r="F68" t="str">
            <v>CAMMET_IMM</v>
          </cell>
          <cell r="G68">
            <v>7.0000000000000007E-2</v>
          </cell>
          <cell r="H68">
            <v>0.01</v>
          </cell>
          <cell r="K68">
            <v>0.08</v>
          </cell>
          <cell r="L68">
            <v>272.27999999999997</v>
          </cell>
          <cell r="S68">
            <v>272.27999999999997</v>
          </cell>
        </row>
        <row r="69">
          <cell r="F69" t="str">
            <v>CAMMET_IMM_TOT</v>
          </cell>
          <cell r="G69">
            <v>3.93</v>
          </cell>
          <cell r="H69">
            <v>0.83</v>
          </cell>
          <cell r="I69">
            <v>0.72</v>
          </cell>
          <cell r="J69">
            <v>0.38</v>
          </cell>
          <cell r="K69">
            <v>5.86</v>
          </cell>
          <cell r="L69">
            <v>44.76</v>
          </cell>
          <cell r="S69">
            <v>44.76</v>
          </cell>
        </row>
        <row r="70">
          <cell r="F70" t="str">
            <v>CAMMET_MAT</v>
          </cell>
          <cell r="G70">
            <v>221.98</v>
          </cell>
          <cell r="H70">
            <v>35.56</v>
          </cell>
          <cell r="I70">
            <v>27.82</v>
          </cell>
          <cell r="J70">
            <v>11.69</v>
          </cell>
          <cell r="K70">
            <v>297.05</v>
          </cell>
          <cell r="L70">
            <v>44.76</v>
          </cell>
          <cell r="S70">
            <v>44.76</v>
          </cell>
        </row>
        <row r="71">
          <cell r="F71" t="str">
            <v>CAMMET_MAT.MATERIALI</v>
          </cell>
          <cell r="G71">
            <v>221.98</v>
          </cell>
          <cell r="H71">
            <v>35.56</v>
          </cell>
          <cell r="I71">
            <v>27.82</v>
          </cell>
          <cell r="J71">
            <v>11.69</v>
          </cell>
          <cell r="K71">
            <v>297.05</v>
          </cell>
          <cell r="L71">
            <v>373.52</v>
          </cell>
          <cell r="S71">
            <v>373.52</v>
          </cell>
        </row>
        <row r="72">
          <cell r="F72" t="str">
            <v>CAMMTOT_EB</v>
          </cell>
          <cell r="G72">
            <v>225.91</v>
          </cell>
          <cell r="H72">
            <v>36.39</v>
          </cell>
          <cell r="I72">
            <v>2.11</v>
          </cell>
          <cell r="J72">
            <v>12.06</v>
          </cell>
          <cell r="K72">
            <v>9.24</v>
          </cell>
          <cell r="N72">
            <v>1.02</v>
          </cell>
          <cell r="O72">
            <v>1.34</v>
          </cell>
          <cell r="P72">
            <v>0.15</v>
          </cell>
          <cell r="S72">
            <v>13.87</v>
          </cell>
        </row>
        <row r="73">
          <cell r="F73" t="str">
            <v>CANONI</v>
          </cell>
          <cell r="G73">
            <v>19.04</v>
          </cell>
          <cell r="H73">
            <v>5.04</v>
          </cell>
          <cell r="I73">
            <v>2.11</v>
          </cell>
          <cell r="J73">
            <v>0.32</v>
          </cell>
          <cell r="K73">
            <v>9.24</v>
          </cell>
          <cell r="N73">
            <v>1.02</v>
          </cell>
          <cell r="O73">
            <v>1.34</v>
          </cell>
          <cell r="P73">
            <v>0.15</v>
          </cell>
          <cell r="S73">
            <v>13.87</v>
          </cell>
        </row>
        <row r="74">
          <cell r="F74" t="str">
            <v>CANONI.ESERCIZIO</v>
          </cell>
          <cell r="G74">
            <v>19.04</v>
          </cell>
          <cell r="H74">
            <v>5.04</v>
          </cell>
          <cell r="I74">
            <v>2.11</v>
          </cell>
          <cell r="J74">
            <v>0.32</v>
          </cell>
          <cell r="K74">
            <v>9.24</v>
          </cell>
          <cell r="N74">
            <v>1.02</v>
          </cell>
          <cell r="O74">
            <v>1.34</v>
          </cell>
          <cell r="P74">
            <v>0.15</v>
          </cell>
          <cell r="S74">
            <v>13.87</v>
          </cell>
        </row>
        <row r="75">
          <cell r="F75" t="str">
            <v>CAP</v>
          </cell>
          <cell r="G75">
            <v>6569.44</v>
          </cell>
          <cell r="H75">
            <v>735.71</v>
          </cell>
          <cell r="I75">
            <v>2.11</v>
          </cell>
          <cell r="J75">
            <v>94.59</v>
          </cell>
          <cell r="K75">
            <v>9.24</v>
          </cell>
          <cell r="N75">
            <v>1.02</v>
          </cell>
          <cell r="O75">
            <v>1.34</v>
          </cell>
          <cell r="P75">
            <v>0.15</v>
          </cell>
          <cell r="S75">
            <v>13.87</v>
          </cell>
        </row>
        <row r="76">
          <cell r="F76" t="str">
            <v>CAP.AM</v>
          </cell>
          <cell r="H76">
            <v>110.37</v>
          </cell>
          <cell r="K76">
            <v>110.37</v>
          </cell>
          <cell r="M76">
            <v>0.05</v>
          </cell>
          <cell r="Q76">
            <v>-0.11</v>
          </cell>
          <cell r="S76">
            <v>2.13</v>
          </cell>
        </row>
        <row r="77">
          <cell r="F77" t="str">
            <v>CAP.APE</v>
          </cell>
          <cell r="G77">
            <v>6678.92</v>
          </cell>
          <cell r="H77">
            <v>630.71</v>
          </cell>
          <cell r="I77">
            <v>106.12</v>
          </cell>
          <cell r="J77">
            <v>97.7</v>
          </cell>
          <cell r="K77">
            <v>0.08</v>
          </cell>
          <cell r="S77">
            <v>0.08</v>
          </cell>
        </row>
        <row r="78">
          <cell r="F78" t="str">
            <v>CAP.CHI</v>
          </cell>
          <cell r="G78">
            <v>6569.44</v>
          </cell>
          <cell r="H78">
            <v>735.71</v>
          </cell>
          <cell r="I78">
            <v>102.74</v>
          </cell>
          <cell r="J78">
            <v>94.59</v>
          </cell>
          <cell r="K78">
            <v>0.08</v>
          </cell>
          <cell r="S78">
            <v>0.08</v>
          </cell>
        </row>
        <row r="79">
          <cell r="F79" t="str">
            <v>CAP.DECR</v>
          </cell>
          <cell r="G79">
            <v>-114.85</v>
          </cell>
          <cell r="H79">
            <v>-5.37</v>
          </cell>
          <cell r="I79">
            <v>40.9</v>
          </cell>
          <cell r="J79">
            <v>0.14000000000000001</v>
          </cell>
          <cell r="K79">
            <v>228.1</v>
          </cell>
          <cell r="L79">
            <v>1.31</v>
          </cell>
          <cell r="M79">
            <v>38.299999999999997</v>
          </cell>
          <cell r="N79">
            <v>28.53</v>
          </cell>
          <cell r="O79">
            <v>12.06</v>
          </cell>
          <cell r="P79">
            <v>2.0699999999999998</v>
          </cell>
          <cell r="Q79">
            <v>2.02</v>
          </cell>
          <cell r="S79">
            <v>353.44</v>
          </cell>
        </row>
        <row r="80">
          <cell r="F80" t="str">
            <v>CAP.INCR</v>
          </cell>
          <cell r="G80">
            <v>5.37</v>
          </cell>
          <cell r="I80">
            <v>12.04</v>
          </cell>
          <cell r="J80">
            <v>0.12</v>
          </cell>
          <cell r="K80">
            <v>5.37</v>
          </cell>
          <cell r="L80">
            <v>-0.03</v>
          </cell>
          <cell r="M80">
            <v>9.76</v>
          </cell>
          <cell r="N80">
            <v>10.71</v>
          </cell>
          <cell r="O80">
            <v>5.2</v>
          </cell>
          <cell r="P80">
            <v>0.41</v>
          </cell>
          <cell r="S80">
            <v>92.53</v>
          </cell>
        </row>
        <row r="81">
          <cell r="F81" t="str">
            <v>CAP.STO</v>
          </cell>
          <cell r="G81">
            <v>6569.44</v>
          </cell>
          <cell r="H81">
            <v>735.71</v>
          </cell>
          <cell r="I81">
            <v>8.67</v>
          </cell>
          <cell r="J81">
            <v>94.59</v>
          </cell>
          <cell r="K81">
            <v>54.32</v>
          </cell>
          <cell r="M81">
            <v>9.76</v>
          </cell>
          <cell r="N81">
            <v>6.63</v>
          </cell>
          <cell r="O81">
            <v>3.07</v>
          </cell>
          <cell r="P81">
            <v>0.41</v>
          </cell>
          <cell r="S81">
            <v>82.86</v>
          </cell>
        </row>
        <row r="82">
          <cell r="F82" t="str">
            <v>CC_TOT</v>
          </cell>
          <cell r="G82">
            <v>971.71</v>
          </cell>
          <cell r="I82">
            <v>222.29</v>
          </cell>
          <cell r="J82">
            <v>55.45</v>
          </cell>
          <cell r="K82">
            <v>1249.45</v>
          </cell>
          <cell r="L82">
            <v>-0.03</v>
          </cell>
          <cell r="N82">
            <v>4.08</v>
          </cell>
          <cell r="O82">
            <v>2.13</v>
          </cell>
          <cell r="S82">
            <v>9.67</v>
          </cell>
        </row>
        <row r="83">
          <cell r="F83" t="str">
            <v>CCA_GR</v>
          </cell>
          <cell r="G83">
            <v>978.88</v>
          </cell>
          <cell r="I83">
            <v>228.88</v>
          </cell>
          <cell r="J83">
            <v>56.5</v>
          </cell>
          <cell r="K83">
            <v>1264.26</v>
          </cell>
          <cell r="L83">
            <v>0.03</v>
          </cell>
          <cell r="M83">
            <v>36.39</v>
          </cell>
          <cell r="N83">
            <v>28.53</v>
          </cell>
          <cell r="O83">
            <v>12.06</v>
          </cell>
          <cell r="P83">
            <v>2.0699999999999998</v>
          </cell>
          <cell r="Q83">
            <v>2.14</v>
          </cell>
          <cell r="S83">
            <v>348.07</v>
          </cell>
        </row>
        <row r="84">
          <cell r="F84" t="str">
            <v>CCA_GR.EN_FTL</v>
          </cell>
          <cell r="G84">
            <v>370.6</v>
          </cell>
          <cell r="I84">
            <v>133.38</v>
          </cell>
          <cell r="J84">
            <v>36.51</v>
          </cell>
          <cell r="K84">
            <v>540.49</v>
          </cell>
          <cell r="L84">
            <v>1.31</v>
          </cell>
          <cell r="M84">
            <v>38.299999999999997</v>
          </cell>
          <cell r="N84">
            <v>28.53</v>
          </cell>
          <cell r="O84">
            <v>12.06</v>
          </cell>
          <cell r="P84">
            <v>2.0699999999999998</v>
          </cell>
          <cell r="Q84">
            <v>2.02</v>
          </cell>
          <cell r="S84">
            <v>353.44</v>
          </cell>
        </row>
        <row r="85">
          <cell r="F85" t="str">
            <v>CCA_GR.P</v>
          </cell>
          <cell r="G85">
            <v>608.28</v>
          </cell>
          <cell r="I85">
            <v>95.5</v>
          </cell>
          <cell r="J85">
            <v>0.01</v>
          </cell>
          <cell r="K85">
            <v>7.0000000000000007E-2</v>
          </cell>
          <cell r="M85">
            <v>0.01</v>
          </cell>
          <cell r="Q85">
            <v>0.72</v>
          </cell>
          <cell r="S85">
            <v>0.82</v>
          </cell>
        </row>
        <row r="86">
          <cell r="F86" t="str">
            <v>CCA_TOT</v>
          </cell>
          <cell r="G86">
            <v>1020.76</v>
          </cell>
          <cell r="I86">
            <v>231.39</v>
          </cell>
          <cell r="J86">
            <v>57.82</v>
          </cell>
          <cell r="K86">
            <v>1309.97</v>
          </cell>
          <cell r="L86">
            <v>0.03</v>
          </cell>
          <cell r="M86">
            <v>0.83</v>
          </cell>
          <cell r="N86">
            <v>0.72</v>
          </cell>
          <cell r="O86">
            <v>0.38</v>
          </cell>
          <cell r="Q86">
            <v>0.72</v>
          </cell>
          <cell r="S86">
            <v>7.24</v>
          </cell>
        </row>
        <row r="87">
          <cell r="F87" t="str">
            <v>CCA_TZ</v>
          </cell>
          <cell r="G87">
            <v>41.87</v>
          </cell>
          <cell r="I87">
            <v>2.5099999999999998</v>
          </cell>
          <cell r="J87">
            <v>1.32</v>
          </cell>
          <cell r="K87">
            <v>221.98</v>
          </cell>
          <cell r="M87">
            <v>35.56</v>
          </cell>
          <cell r="N87">
            <v>27.82</v>
          </cell>
          <cell r="O87">
            <v>11.69</v>
          </cell>
          <cell r="P87">
            <v>2.0699999999999998</v>
          </cell>
          <cell r="Q87">
            <v>1.42</v>
          </cell>
          <cell r="S87">
            <v>340.85</v>
          </cell>
        </row>
        <row r="88">
          <cell r="F88" t="str">
            <v>CCC</v>
          </cell>
          <cell r="G88">
            <v>594.25</v>
          </cell>
          <cell r="I88">
            <v>99.73</v>
          </cell>
          <cell r="J88">
            <v>36.56</v>
          </cell>
          <cell r="K88">
            <v>221.98</v>
          </cell>
          <cell r="M88">
            <v>35.56</v>
          </cell>
          <cell r="N88">
            <v>27.82</v>
          </cell>
          <cell r="O88">
            <v>11.69</v>
          </cell>
          <cell r="P88">
            <v>2.0699999999999998</v>
          </cell>
          <cell r="Q88">
            <v>1.42</v>
          </cell>
          <cell r="S88">
            <v>340.85</v>
          </cell>
        </row>
        <row r="89">
          <cell r="F89" t="str">
            <v>CCC.CARBONE</v>
          </cell>
          <cell r="G89">
            <v>114.68</v>
          </cell>
          <cell r="I89">
            <v>8.56</v>
          </cell>
          <cell r="J89">
            <v>21.03</v>
          </cell>
          <cell r="K89">
            <v>144.27000000000001</v>
          </cell>
          <cell r="L89">
            <v>0.03</v>
          </cell>
          <cell r="M89">
            <v>36.39</v>
          </cell>
          <cell r="N89">
            <v>28.53</v>
          </cell>
          <cell r="O89">
            <v>12.06</v>
          </cell>
          <cell r="P89">
            <v>2.0699999999999998</v>
          </cell>
          <cell r="Q89">
            <v>2.14</v>
          </cell>
          <cell r="S89">
            <v>348.07</v>
          </cell>
        </row>
        <row r="90">
          <cell r="F90" t="str">
            <v>CCC.GASOLIO</v>
          </cell>
          <cell r="G90">
            <v>3.49</v>
          </cell>
          <cell r="I90">
            <v>0.21</v>
          </cell>
          <cell r="J90">
            <v>0.25</v>
          </cell>
          <cell r="K90">
            <v>19.04</v>
          </cell>
          <cell r="M90">
            <v>5.04</v>
          </cell>
          <cell r="N90">
            <v>4.07</v>
          </cell>
          <cell r="O90">
            <v>0.32</v>
          </cell>
          <cell r="P90">
            <v>2.17</v>
          </cell>
          <cell r="S90">
            <v>34.409999999999997</v>
          </cell>
        </row>
        <row r="91">
          <cell r="F91" t="str">
            <v>CCC.METANO</v>
          </cell>
          <cell r="G91">
            <v>444.02</v>
          </cell>
          <cell r="I91">
            <v>90.96</v>
          </cell>
          <cell r="J91">
            <v>15.28</v>
          </cell>
          <cell r="K91">
            <v>19.04</v>
          </cell>
          <cell r="M91">
            <v>5.04</v>
          </cell>
          <cell r="N91">
            <v>4.07</v>
          </cell>
          <cell r="O91">
            <v>0.32</v>
          </cell>
          <cell r="P91">
            <v>2.17</v>
          </cell>
          <cell r="S91">
            <v>34.409999999999997</v>
          </cell>
        </row>
        <row r="92">
          <cell r="F92" t="str">
            <v>CCC.ORIMULSION</v>
          </cell>
          <cell r="G92">
            <v>32.06</v>
          </cell>
          <cell r="H92">
            <v>0.26</v>
          </cell>
          <cell r="I92">
            <v>139.44999999999999</v>
          </cell>
          <cell r="J92">
            <v>25</v>
          </cell>
          <cell r="K92">
            <v>32.06</v>
          </cell>
          <cell r="L92">
            <v>2.58</v>
          </cell>
          <cell r="M92">
            <v>735.71</v>
          </cell>
          <cell r="N92">
            <v>102.74</v>
          </cell>
          <cell r="O92">
            <v>94.59</v>
          </cell>
          <cell r="P92">
            <v>275.48</v>
          </cell>
          <cell r="Q92">
            <v>98.55</v>
          </cell>
          <cell r="R92">
            <v>0.62</v>
          </cell>
          <cell r="S92">
            <v>8051.65</v>
          </cell>
        </row>
        <row r="93">
          <cell r="F93" t="str">
            <v>CCC_OLIO</v>
          </cell>
          <cell r="G93">
            <v>377.17</v>
          </cell>
          <cell r="I93">
            <v>122.57</v>
          </cell>
          <cell r="J93">
            <v>18.89</v>
          </cell>
          <cell r="K93">
            <v>518.63</v>
          </cell>
          <cell r="M93">
            <v>110.37</v>
          </cell>
          <cell r="Q93">
            <v>98.55</v>
          </cell>
          <cell r="R93">
            <v>0.62</v>
          </cell>
          <cell r="S93">
            <v>216.77</v>
          </cell>
        </row>
        <row r="94">
          <cell r="F94" t="str">
            <v>CCC_OLIO.OLIO_INF05</v>
          </cell>
          <cell r="G94">
            <v>109.86</v>
          </cell>
          <cell r="I94">
            <v>1.37</v>
          </cell>
          <cell r="J94">
            <v>5.71</v>
          </cell>
          <cell r="K94">
            <v>116.94</v>
          </cell>
          <cell r="L94">
            <v>2.58</v>
          </cell>
          <cell r="M94">
            <v>630.71</v>
          </cell>
          <cell r="N94">
            <v>106.12</v>
          </cell>
          <cell r="O94">
            <v>97.7</v>
          </cell>
          <cell r="P94">
            <v>275.48</v>
          </cell>
          <cell r="S94">
            <v>7962.15</v>
          </cell>
        </row>
        <row r="95">
          <cell r="F95" t="str">
            <v>CCC_OLIO.OLIO_SUP05</v>
          </cell>
          <cell r="G95">
            <v>267.31</v>
          </cell>
          <cell r="H95">
            <v>0.26</v>
          </cell>
          <cell r="I95">
            <v>121.2</v>
          </cell>
          <cell r="J95">
            <v>13.18</v>
          </cell>
          <cell r="K95">
            <v>401.69</v>
          </cell>
          <cell r="L95">
            <v>2.58</v>
          </cell>
          <cell r="M95">
            <v>735.71</v>
          </cell>
          <cell r="N95">
            <v>102.74</v>
          </cell>
          <cell r="O95">
            <v>94.59</v>
          </cell>
          <cell r="P95">
            <v>275.48</v>
          </cell>
          <cell r="Q95">
            <v>98.55</v>
          </cell>
          <cell r="R95">
            <v>0.62</v>
          </cell>
          <cell r="S95">
            <v>8051.65</v>
          </cell>
        </row>
        <row r="96">
          <cell r="F96" t="str">
            <v>CCC_TOT</v>
          </cell>
          <cell r="G96">
            <v>971.42</v>
          </cell>
          <cell r="I96">
            <v>222.3</v>
          </cell>
          <cell r="J96">
            <v>55.45</v>
          </cell>
          <cell r="K96">
            <v>1249.17</v>
          </cell>
          <cell r="M96">
            <v>-5.37</v>
          </cell>
          <cell r="N96">
            <v>-3.38</v>
          </cell>
          <cell r="O96">
            <v>-3.11</v>
          </cell>
          <cell r="S96">
            <v>-132.9</v>
          </cell>
        </row>
        <row r="97">
          <cell r="F97" t="str">
            <v>CCM_TOT</v>
          </cell>
          <cell r="G97">
            <v>0.28999999999999998</v>
          </cell>
          <cell r="H97">
            <v>0.26</v>
          </cell>
          <cell r="I97">
            <v>-0.01</v>
          </cell>
          <cell r="K97">
            <v>0.28000000000000003</v>
          </cell>
          <cell r="S97">
            <v>5.63</v>
          </cell>
        </row>
        <row r="98">
          <cell r="F98" t="str">
            <v>CCN</v>
          </cell>
          <cell r="G98">
            <v>-1286.43</v>
          </cell>
          <cell r="H98">
            <v>-3.43</v>
          </cell>
          <cell r="I98">
            <v>-113.55</v>
          </cell>
          <cell r="J98">
            <v>-2.06</v>
          </cell>
          <cell r="K98">
            <v>-1405.47</v>
          </cell>
          <cell r="L98">
            <v>2.58</v>
          </cell>
          <cell r="M98">
            <v>735.71</v>
          </cell>
          <cell r="N98">
            <v>102.74</v>
          </cell>
          <cell r="O98">
            <v>94.59</v>
          </cell>
          <cell r="P98">
            <v>275.48</v>
          </cell>
          <cell r="Q98">
            <v>98.55</v>
          </cell>
          <cell r="R98">
            <v>0.62</v>
          </cell>
          <cell r="S98">
            <v>8051.65</v>
          </cell>
        </row>
        <row r="99">
          <cell r="F99" t="str">
            <v>CCN_EB</v>
          </cell>
          <cell r="G99">
            <v>-1286.43</v>
          </cell>
          <cell r="H99">
            <v>-3.43</v>
          </cell>
          <cell r="I99">
            <v>-113.55</v>
          </cell>
          <cell r="J99">
            <v>25.1</v>
          </cell>
          <cell r="K99">
            <v>-1405.47</v>
          </cell>
          <cell r="S99">
            <v>25.1</v>
          </cell>
        </row>
        <row r="100">
          <cell r="F100" t="str">
            <v>CCOMB_DIV</v>
          </cell>
          <cell r="G100">
            <v>0.28999999999999998</v>
          </cell>
          <cell r="I100">
            <v>-0.01</v>
          </cell>
          <cell r="J100">
            <v>0.05</v>
          </cell>
          <cell r="K100">
            <v>0.28000000000000003</v>
          </cell>
          <cell r="S100">
            <v>0.05</v>
          </cell>
        </row>
        <row r="101">
          <cell r="F101" t="str">
            <v>CCOMB_TOT</v>
          </cell>
          <cell r="G101">
            <v>971.42</v>
          </cell>
          <cell r="I101">
            <v>222.3</v>
          </cell>
          <cell r="J101">
            <v>170.48</v>
          </cell>
          <cell r="K101">
            <v>1249.17</v>
          </cell>
          <cell r="S101">
            <v>170.48</v>
          </cell>
        </row>
        <row r="102">
          <cell r="F102" t="str">
            <v>CCOMBDIV_EB</v>
          </cell>
          <cell r="G102">
            <v>0.28999999999999998</v>
          </cell>
          <cell r="I102">
            <v>-0.01</v>
          </cell>
          <cell r="J102">
            <v>145.37</v>
          </cell>
          <cell r="K102">
            <v>0.28000000000000003</v>
          </cell>
          <cell r="S102">
            <v>145.37</v>
          </cell>
        </row>
        <row r="103">
          <cell r="F103" t="str">
            <v>CCTOT_EB</v>
          </cell>
          <cell r="G103">
            <v>971.42</v>
          </cell>
          <cell r="I103">
            <v>222.3</v>
          </cell>
          <cell r="J103">
            <v>55.45</v>
          </cell>
          <cell r="K103">
            <v>971.71</v>
          </cell>
          <cell r="N103">
            <v>222.29</v>
          </cell>
          <cell r="O103">
            <v>55.45</v>
          </cell>
          <cell r="S103">
            <v>1416.34</v>
          </cell>
        </row>
        <row r="104">
          <cell r="F104" t="str">
            <v>CDISM_IMP</v>
          </cell>
          <cell r="H104">
            <v>1.86</v>
          </cell>
          <cell r="I104">
            <v>160.01</v>
          </cell>
          <cell r="K104">
            <v>1.86</v>
          </cell>
          <cell r="N104">
            <v>228.88</v>
          </cell>
          <cell r="O104">
            <v>56.5</v>
          </cell>
          <cell r="S104">
            <v>1424.27</v>
          </cell>
        </row>
        <row r="105">
          <cell r="F105" t="str">
            <v>CDIV_ACC_TOT</v>
          </cell>
          <cell r="G105">
            <v>2.19</v>
          </cell>
          <cell r="H105">
            <v>1.91</v>
          </cell>
          <cell r="I105">
            <v>72.069999999999993</v>
          </cell>
          <cell r="K105">
            <v>4.0999999999999996</v>
          </cell>
          <cell r="N105">
            <v>133.38</v>
          </cell>
          <cell r="O105">
            <v>36.51</v>
          </cell>
          <cell r="S105">
            <v>612.55999999999995</v>
          </cell>
        </row>
        <row r="106">
          <cell r="F106" t="str">
            <v>CDIVACCTOT_EB</v>
          </cell>
          <cell r="G106">
            <v>2.19</v>
          </cell>
          <cell r="H106">
            <v>1.91</v>
          </cell>
          <cell r="I106">
            <v>87.94</v>
          </cell>
          <cell r="K106">
            <v>4.0999999999999996</v>
          </cell>
          <cell r="N106">
            <v>95.5</v>
          </cell>
          <cell r="O106">
            <v>19.989999999999998</v>
          </cell>
          <cell r="S106">
            <v>811.71</v>
          </cell>
        </row>
        <row r="107">
          <cell r="F107" t="str">
            <v>CFFREE</v>
          </cell>
          <cell r="G107">
            <v>1848.3</v>
          </cell>
          <cell r="H107">
            <v>123.36</v>
          </cell>
          <cell r="I107">
            <v>165.59</v>
          </cell>
          <cell r="J107">
            <v>90.43</v>
          </cell>
          <cell r="K107">
            <v>1020.76</v>
          </cell>
          <cell r="N107">
            <v>231.39</v>
          </cell>
          <cell r="O107">
            <v>57.82</v>
          </cell>
          <cell r="S107">
            <v>1475.56</v>
          </cell>
        </row>
        <row r="108">
          <cell r="F108" t="str">
            <v>CFFREE_EB</v>
          </cell>
          <cell r="G108">
            <v>1848.3</v>
          </cell>
          <cell r="H108">
            <v>123.36</v>
          </cell>
          <cell r="I108">
            <v>5.58</v>
          </cell>
          <cell r="J108">
            <v>90.43</v>
          </cell>
          <cell r="K108">
            <v>41.87</v>
          </cell>
          <cell r="N108">
            <v>2.5099999999999998</v>
          </cell>
          <cell r="O108">
            <v>1.32</v>
          </cell>
          <cell r="S108">
            <v>51.28</v>
          </cell>
        </row>
        <row r="109">
          <cell r="F109" t="str">
            <v>CFGEST_CORR</v>
          </cell>
          <cell r="G109">
            <v>1926.13</v>
          </cell>
          <cell r="H109">
            <v>137.59</v>
          </cell>
          <cell r="I109">
            <v>279.47000000000003</v>
          </cell>
          <cell r="J109">
            <v>34.33</v>
          </cell>
          <cell r="K109">
            <v>2434.06</v>
          </cell>
          <cell r="L109">
            <v>0.27</v>
          </cell>
          <cell r="S109">
            <v>34.6</v>
          </cell>
        </row>
        <row r="110">
          <cell r="F110" t="str">
            <v>CFGEST_CORR_EB</v>
          </cell>
          <cell r="G110">
            <v>1926.13</v>
          </cell>
          <cell r="H110">
            <v>137.59</v>
          </cell>
          <cell r="I110">
            <v>279.47000000000003</v>
          </cell>
          <cell r="J110">
            <v>9.23</v>
          </cell>
          <cell r="K110">
            <v>2434.06</v>
          </cell>
          <cell r="S110">
            <v>9.23</v>
          </cell>
        </row>
        <row r="111">
          <cell r="F111" t="str">
            <v>CFINDFIN</v>
          </cell>
          <cell r="G111">
            <v>-263.17</v>
          </cell>
          <cell r="H111">
            <v>377.97</v>
          </cell>
          <cell r="I111">
            <v>661.65</v>
          </cell>
          <cell r="J111">
            <v>194.03</v>
          </cell>
          <cell r="K111">
            <v>970.48</v>
          </cell>
          <cell r="L111">
            <v>0.05</v>
          </cell>
          <cell r="S111">
            <v>0.05</v>
          </cell>
        </row>
        <row r="112">
          <cell r="F112" t="str">
            <v>CFINDFIN_EB</v>
          </cell>
          <cell r="G112">
            <v>-263.17</v>
          </cell>
          <cell r="H112">
            <v>377.97</v>
          </cell>
          <cell r="I112">
            <v>661.65</v>
          </cell>
          <cell r="J112">
            <v>0.05</v>
          </cell>
          <cell r="K112">
            <v>970.48</v>
          </cell>
          <cell r="S112">
            <v>0.05</v>
          </cell>
        </row>
        <row r="113">
          <cell r="F113" t="str">
            <v>CFINDINIZ</v>
          </cell>
          <cell r="G113">
            <v>1570.84</v>
          </cell>
          <cell r="H113">
            <v>494.91</v>
          </cell>
          <cell r="I113">
            <v>927.58</v>
          </cell>
          <cell r="J113">
            <v>596.67999999999995</v>
          </cell>
          <cell r="K113">
            <v>3274.57</v>
          </cell>
          <cell r="L113">
            <v>0.27</v>
          </cell>
          <cell r="S113">
            <v>596.95000000000005</v>
          </cell>
        </row>
        <row r="114">
          <cell r="F114" t="str">
            <v>CFINDINIZ_EB</v>
          </cell>
          <cell r="G114">
            <v>1570.84</v>
          </cell>
          <cell r="H114">
            <v>494.91</v>
          </cell>
          <cell r="I114">
            <v>927.58</v>
          </cell>
          <cell r="J114">
            <v>562.34</v>
          </cell>
          <cell r="K114">
            <v>3274.57</v>
          </cell>
          <cell r="S114">
            <v>562.34</v>
          </cell>
        </row>
        <row r="115">
          <cell r="F115" t="str">
            <v>CFINV</v>
          </cell>
          <cell r="G115">
            <v>77.84</v>
          </cell>
          <cell r="H115">
            <v>14.23</v>
          </cell>
          <cell r="I115">
            <v>110.5</v>
          </cell>
          <cell r="J115">
            <v>0.43</v>
          </cell>
          <cell r="K115">
            <v>594.25</v>
          </cell>
          <cell r="N115">
            <v>99.73</v>
          </cell>
          <cell r="O115">
            <v>36.56</v>
          </cell>
          <cell r="S115">
            <v>841.04</v>
          </cell>
        </row>
        <row r="116">
          <cell r="F116" t="str">
            <v>CFINV_EB</v>
          </cell>
          <cell r="G116">
            <v>77.84</v>
          </cell>
          <cell r="H116">
            <v>14.23</v>
          </cell>
          <cell r="I116">
            <v>14.03</v>
          </cell>
          <cell r="J116">
            <v>0.43</v>
          </cell>
          <cell r="K116">
            <v>114.68</v>
          </cell>
          <cell r="N116">
            <v>8.56</v>
          </cell>
          <cell r="O116">
            <v>21.03</v>
          </cell>
          <cell r="S116">
            <v>158.30000000000001</v>
          </cell>
        </row>
        <row r="117">
          <cell r="F117" t="str">
            <v>CFM_TOT</v>
          </cell>
          <cell r="G117">
            <v>8.31</v>
          </cell>
          <cell r="H117">
            <v>1.84</v>
          </cell>
          <cell r="I117">
            <v>0.23</v>
          </cell>
          <cell r="J117">
            <v>1.36</v>
          </cell>
          <cell r="K117">
            <v>3.49</v>
          </cell>
          <cell r="N117">
            <v>0.21</v>
          </cell>
          <cell r="O117">
            <v>0.25</v>
          </cell>
          <cell r="S117">
            <v>4.18</v>
          </cell>
        </row>
        <row r="118">
          <cell r="F118" t="str">
            <v>CFM_TOT.ESERCIZIO</v>
          </cell>
          <cell r="G118">
            <v>8.31</v>
          </cell>
          <cell r="H118">
            <v>1.77</v>
          </cell>
          <cell r="I118">
            <v>88.3</v>
          </cell>
          <cell r="J118">
            <v>1.36</v>
          </cell>
          <cell r="K118">
            <v>444.02</v>
          </cell>
          <cell r="N118">
            <v>90.96</v>
          </cell>
          <cell r="O118">
            <v>15.28</v>
          </cell>
          <cell r="S118">
            <v>638.55999999999995</v>
          </cell>
        </row>
        <row r="119">
          <cell r="F119" t="str">
            <v>CFM_TOT.LIC</v>
          </cell>
          <cell r="H119">
            <v>7.0000000000000007E-2</v>
          </cell>
          <cell r="I119">
            <v>7.93</v>
          </cell>
          <cell r="K119">
            <v>7.0000000000000007E-2</v>
          </cell>
          <cell r="S119">
            <v>39.99</v>
          </cell>
        </row>
        <row r="120">
          <cell r="F120" t="str">
            <v>CFVARINDEB</v>
          </cell>
          <cell r="G120">
            <v>1834.01</v>
          </cell>
          <cell r="H120">
            <v>116.94</v>
          </cell>
          <cell r="I120">
            <v>47.18</v>
          </cell>
          <cell r="J120">
            <v>87.2</v>
          </cell>
          <cell r="K120">
            <v>377.17</v>
          </cell>
          <cell r="N120">
            <v>122.57</v>
          </cell>
          <cell r="O120">
            <v>18.89</v>
          </cell>
          <cell r="S120">
            <v>565.80999999999995</v>
          </cell>
        </row>
        <row r="121">
          <cell r="F121" t="str">
            <v>CFVARINDEB_EB</v>
          </cell>
          <cell r="G121">
            <v>1834.01</v>
          </cell>
          <cell r="H121">
            <v>116.94</v>
          </cell>
          <cell r="I121">
            <v>5.19</v>
          </cell>
          <cell r="J121">
            <v>87.2</v>
          </cell>
          <cell r="K121">
            <v>109.86</v>
          </cell>
          <cell r="N121">
            <v>1.37</v>
          </cell>
          <cell r="O121">
            <v>5.71</v>
          </cell>
          <cell r="S121">
            <v>122.13</v>
          </cell>
        </row>
        <row r="122">
          <cell r="F122" t="str">
            <v>CGOV_EB</v>
          </cell>
          <cell r="G122">
            <v>218.04</v>
          </cell>
          <cell r="H122">
            <v>37.54</v>
          </cell>
          <cell r="I122">
            <v>41.99</v>
          </cell>
          <cell r="J122">
            <v>21.12</v>
          </cell>
          <cell r="K122">
            <v>267.31</v>
          </cell>
          <cell r="N122">
            <v>121.2</v>
          </cell>
          <cell r="O122">
            <v>13.18</v>
          </cell>
          <cell r="S122">
            <v>443.68</v>
          </cell>
        </row>
        <row r="123">
          <cell r="F123" t="str">
            <v>CI</v>
          </cell>
          <cell r="G123">
            <v>11106.54</v>
          </cell>
          <cell r="H123">
            <v>1831.26</v>
          </cell>
          <cell r="I123">
            <v>157.66999999999999</v>
          </cell>
          <cell r="J123">
            <v>571.17999999999995</v>
          </cell>
          <cell r="K123">
            <v>971.42</v>
          </cell>
          <cell r="N123">
            <v>222.3</v>
          </cell>
          <cell r="O123">
            <v>55.45</v>
          </cell>
          <cell r="S123">
            <v>1406.84</v>
          </cell>
        </row>
        <row r="124">
          <cell r="F124" t="str">
            <v>CI_EB</v>
          </cell>
          <cell r="G124">
            <v>11106.54</v>
          </cell>
          <cell r="H124">
            <v>1831.26</v>
          </cell>
          <cell r="I124">
            <v>9.2200000000000006</v>
          </cell>
          <cell r="J124">
            <v>571.17999999999995</v>
          </cell>
          <cell r="K124">
            <v>0.28999999999999998</v>
          </cell>
          <cell r="N124">
            <v>-0.01</v>
          </cell>
          <cell r="S124">
            <v>9.5</v>
          </cell>
        </row>
        <row r="125">
          <cell r="F125" t="str">
            <v>CIN</v>
          </cell>
          <cell r="G125">
            <v>9101.2800000000007</v>
          </cell>
          <cell r="H125">
            <v>1530.32</v>
          </cell>
          <cell r="I125">
            <v>1124.29</v>
          </cell>
          <cell r="J125">
            <v>460.11</v>
          </cell>
          <cell r="K125">
            <v>12216</v>
          </cell>
          <cell r="L125">
            <v>95.17</v>
          </cell>
          <cell r="M125">
            <v>-3.43</v>
          </cell>
          <cell r="N125">
            <v>-113.55</v>
          </cell>
          <cell r="O125">
            <v>-2.06</v>
          </cell>
          <cell r="P125">
            <v>-5.21</v>
          </cell>
          <cell r="Q125">
            <v>17.47</v>
          </cell>
          <cell r="S125">
            <v>-719.1</v>
          </cell>
        </row>
        <row r="126">
          <cell r="F126" t="str">
            <v>CIN_EB</v>
          </cell>
          <cell r="G126">
            <v>9101.2800000000007</v>
          </cell>
          <cell r="H126">
            <v>1530.32</v>
          </cell>
          <cell r="I126">
            <v>1124.29</v>
          </cell>
          <cell r="J126">
            <v>460.11</v>
          </cell>
          <cell r="K126">
            <v>12216</v>
          </cell>
          <cell r="L126">
            <v>95.17</v>
          </cell>
          <cell r="M126">
            <v>-3.43</v>
          </cell>
          <cell r="N126">
            <v>-113.55</v>
          </cell>
          <cell r="O126">
            <v>-2.06</v>
          </cell>
          <cell r="P126">
            <v>-5.21</v>
          </cell>
          <cell r="Q126">
            <v>17.47</v>
          </cell>
          <cell r="S126">
            <v>-719.1</v>
          </cell>
        </row>
        <row r="127">
          <cell r="F127" t="str">
            <v>CIT_ES</v>
          </cell>
          <cell r="G127">
            <v>18.36</v>
          </cell>
          <cell r="H127">
            <v>0.34</v>
          </cell>
          <cell r="I127">
            <v>9.2200000000000006</v>
          </cell>
          <cell r="J127">
            <v>636.69000000000005</v>
          </cell>
          <cell r="K127">
            <v>0.28999999999999998</v>
          </cell>
          <cell r="L127">
            <v>0.27</v>
          </cell>
          <cell r="N127">
            <v>-0.01</v>
          </cell>
          <cell r="S127">
            <v>646.46</v>
          </cell>
        </row>
        <row r="128">
          <cell r="F128" t="str">
            <v>CIT_TOT</v>
          </cell>
          <cell r="G128">
            <v>18.36</v>
          </cell>
          <cell r="H128">
            <v>0.34</v>
          </cell>
          <cell r="I128">
            <v>157.66999999999999</v>
          </cell>
          <cell r="J128">
            <v>1.66</v>
          </cell>
          <cell r="K128">
            <v>971.42</v>
          </cell>
          <cell r="N128">
            <v>222.3</v>
          </cell>
          <cell r="O128">
            <v>55.45</v>
          </cell>
          <cell r="S128">
            <v>1406.84</v>
          </cell>
        </row>
        <row r="129">
          <cell r="F129" t="str">
            <v>CMFP_TOT</v>
          </cell>
          <cell r="G129">
            <v>77.209999999999994</v>
          </cell>
          <cell r="H129">
            <v>10.24</v>
          </cell>
          <cell r="I129">
            <v>9.2200000000000006</v>
          </cell>
          <cell r="J129">
            <v>636.69000000000005</v>
          </cell>
          <cell r="K129">
            <v>0.28999999999999998</v>
          </cell>
          <cell r="L129">
            <v>0.27</v>
          </cell>
          <cell r="N129">
            <v>-0.01</v>
          </cell>
          <cell r="S129">
            <v>646.46</v>
          </cell>
        </row>
        <row r="130">
          <cell r="F130" t="str">
            <v>CMFP_TOT.ESERCIZIO</v>
          </cell>
          <cell r="G130">
            <v>77.209999999999994</v>
          </cell>
          <cell r="H130">
            <v>10.1</v>
          </cell>
          <cell r="I130">
            <v>10.79</v>
          </cell>
          <cell r="J130">
            <v>-59.56</v>
          </cell>
          <cell r="K130">
            <v>105.64</v>
          </cell>
          <cell r="S130">
            <v>-59.56</v>
          </cell>
        </row>
        <row r="131">
          <cell r="F131" t="str">
            <v>CMFP_TOT.LIC</v>
          </cell>
          <cell r="H131">
            <v>0.14000000000000001</v>
          </cell>
          <cell r="J131">
            <v>-6.93</v>
          </cell>
          <cell r="K131">
            <v>0.14000000000000001</v>
          </cell>
          <cell r="S131">
            <v>-6.93</v>
          </cell>
        </row>
        <row r="132">
          <cell r="F132" t="str">
            <v>CMFTOT_EB</v>
          </cell>
          <cell r="G132">
            <v>8.31</v>
          </cell>
          <cell r="H132">
            <v>1.84</v>
          </cell>
          <cell r="I132">
            <v>1.07</v>
          </cell>
          <cell r="J132">
            <v>-39.799999999999997</v>
          </cell>
          <cell r="K132">
            <v>12.58</v>
          </cell>
          <cell r="S132">
            <v>-39.799999999999997</v>
          </cell>
        </row>
        <row r="133">
          <cell r="F133" t="str">
            <v>COMB</v>
          </cell>
          <cell r="G133">
            <v>475.49</v>
          </cell>
          <cell r="H133">
            <v>0.09</v>
          </cell>
          <cell r="I133">
            <v>128.19</v>
          </cell>
          <cell r="J133">
            <v>-10.43</v>
          </cell>
          <cell r="K133">
            <v>654.85</v>
          </cell>
          <cell r="S133">
            <v>-10.43</v>
          </cell>
        </row>
        <row r="134">
          <cell r="F134" t="str">
            <v>COMB.APE</v>
          </cell>
          <cell r="G134">
            <v>427.03</v>
          </cell>
          <cell r="I134">
            <v>118.49</v>
          </cell>
          <cell r="J134">
            <v>-2.41</v>
          </cell>
          <cell r="K134">
            <v>594.22</v>
          </cell>
          <cell r="S134">
            <v>-2.41</v>
          </cell>
        </row>
        <row r="135">
          <cell r="F135" t="str">
            <v>COMB.CHI</v>
          </cell>
          <cell r="G135">
            <v>475.49</v>
          </cell>
          <cell r="H135">
            <v>0.09</v>
          </cell>
          <cell r="I135">
            <v>128.19</v>
          </cell>
          <cell r="J135">
            <v>59.56</v>
          </cell>
          <cell r="K135">
            <v>654.85</v>
          </cell>
          <cell r="S135">
            <v>59.56</v>
          </cell>
        </row>
        <row r="136">
          <cell r="F136" t="str">
            <v>COMB.MOV</v>
          </cell>
          <cell r="G136">
            <v>48.46</v>
          </cell>
          <cell r="H136">
            <v>0.09</v>
          </cell>
          <cell r="I136">
            <v>157.66999999999999</v>
          </cell>
          <cell r="J136">
            <v>2.38</v>
          </cell>
          <cell r="K136">
            <v>971.42</v>
          </cell>
          <cell r="N136">
            <v>222.3</v>
          </cell>
          <cell r="O136">
            <v>55.45</v>
          </cell>
          <cell r="S136">
            <v>1406.84</v>
          </cell>
        </row>
        <row r="137">
          <cell r="F137" t="str">
            <v>COMB.STO</v>
          </cell>
          <cell r="G137">
            <v>475.49</v>
          </cell>
          <cell r="H137">
            <v>0.09</v>
          </cell>
          <cell r="I137">
            <v>128.19</v>
          </cell>
          <cell r="J137">
            <v>636.69000000000005</v>
          </cell>
          <cell r="K137">
            <v>654.85</v>
          </cell>
          <cell r="L137">
            <v>0.27</v>
          </cell>
          <cell r="S137">
            <v>636.96</v>
          </cell>
        </row>
        <row r="138">
          <cell r="F138" t="str">
            <v>COMB_EB</v>
          </cell>
          <cell r="G138">
            <v>475.49</v>
          </cell>
          <cell r="H138">
            <v>0.09</v>
          </cell>
          <cell r="I138">
            <v>128.19</v>
          </cell>
          <cell r="J138">
            <v>51.08</v>
          </cell>
          <cell r="K138">
            <v>654.85</v>
          </cell>
          <cell r="M138">
            <v>1.86</v>
          </cell>
          <cell r="S138">
            <v>1.86</v>
          </cell>
        </row>
        <row r="139">
          <cell r="F139" t="str">
            <v>CONS_MA</v>
          </cell>
          <cell r="G139">
            <v>8.23</v>
          </cell>
          <cell r="H139">
            <v>1.84</v>
          </cell>
          <cell r="I139">
            <v>1.07</v>
          </cell>
          <cell r="J139">
            <v>0.11</v>
          </cell>
          <cell r="K139">
            <v>2.19</v>
          </cell>
          <cell r="L139">
            <v>1.28</v>
          </cell>
          <cell r="M139">
            <v>1.91</v>
          </cell>
          <cell r="Q139">
            <v>-0.11</v>
          </cell>
          <cell r="S139">
            <v>5.38</v>
          </cell>
        </row>
        <row r="140">
          <cell r="F140" t="str">
            <v>CONS_MA.ESERCIZIO</v>
          </cell>
          <cell r="G140">
            <v>8.23</v>
          </cell>
          <cell r="H140">
            <v>1.77</v>
          </cell>
          <cell r="I140">
            <v>1.07</v>
          </cell>
          <cell r="J140">
            <v>0.11</v>
          </cell>
          <cell r="K140">
            <v>2.19</v>
          </cell>
          <cell r="L140">
            <v>1.28</v>
          </cell>
          <cell r="M140">
            <v>1.91</v>
          </cell>
          <cell r="Q140">
            <v>-0.11</v>
          </cell>
          <cell r="S140">
            <v>5.38</v>
          </cell>
        </row>
        <row r="141">
          <cell r="F141" t="str">
            <v>CONS_MA.LIC</v>
          </cell>
          <cell r="G141">
            <v>6.51</v>
          </cell>
          <cell r="H141">
            <v>7.0000000000000007E-2</v>
          </cell>
          <cell r="I141">
            <v>152.27000000000001</v>
          </cell>
          <cell r="J141">
            <v>-306.77</v>
          </cell>
          <cell r="K141">
            <v>7.0000000000000007E-2</v>
          </cell>
          <cell r="L141">
            <v>39.53</v>
          </cell>
          <cell r="M141">
            <v>123.36</v>
          </cell>
          <cell r="N141">
            <v>275.95</v>
          </cell>
          <cell r="O141">
            <v>90.43</v>
          </cell>
          <cell r="P141">
            <v>16.600000000000001</v>
          </cell>
          <cell r="Q141">
            <v>-136.9</v>
          </cell>
          <cell r="R141">
            <v>0.35</v>
          </cell>
          <cell r="S141">
            <v>2109.83</v>
          </cell>
        </row>
        <row r="142">
          <cell r="F142" t="str">
            <v>CONS_SPE</v>
          </cell>
          <cell r="G142">
            <v>2224</v>
          </cell>
          <cell r="H142">
            <v>0.2</v>
          </cell>
          <cell r="I142">
            <v>2264.71</v>
          </cell>
          <cell r="J142">
            <v>2465.7399999999998</v>
          </cell>
          <cell r="K142">
            <v>6954.45</v>
          </cell>
          <cell r="L142">
            <v>39.53</v>
          </cell>
          <cell r="M142">
            <v>123.36</v>
          </cell>
          <cell r="N142">
            <v>275.95</v>
          </cell>
          <cell r="O142">
            <v>90.43</v>
          </cell>
          <cell r="P142">
            <v>16.600000000000001</v>
          </cell>
          <cell r="Q142">
            <v>-136.9</v>
          </cell>
          <cell r="R142">
            <v>0.35</v>
          </cell>
          <cell r="S142">
            <v>2109.83</v>
          </cell>
        </row>
        <row r="143">
          <cell r="F143" t="str">
            <v>COST_ES_TOT</v>
          </cell>
          <cell r="G143">
            <v>1380.32</v>
          </cell>
          <cell r="H143">
            <v>75.28</v>
          </cell>
          <cell r="I143">
            <v>281.04000000000002</v>
          </cell>
          <cell r="J143">
            <v>80.91</v>
          </cell>
          <cell r="K143">
            <v>1817.55</v>
          </cell>
          <cell r="L143">
            <v>39.53</v>
          </cell>
          <cell r="M143">
            <v>137.59</v>
          </cell>
          <cell r="N143">
            <v>279.47000000000003</v>
          </cell>
          <cell r="O143">
            <v>90.87</v>
          </cell>
          <cell r="P143">
            <v>17.489999999999998</v>
          </cell>
          <cell r="Q143">
            <v>-127.95</v>
          </cell>
          <cell r="R143">
            <v>0.35</v>
          </cell>
          <cell r="S143">
            <v>2229.63</v>
          </cell>
        </row>
        <row r="144">
          <cell r="F144" t="str">
            <v>COSTESTOT_EB</v>
          </cell>
          <cell r="G144">
            <v>1380.32</v>
          </cell>
          <cell r="H144">
            <v>75.28</v>
          </cell>
          <cell r="I144">
            <v>281.04000000000002</v>
          </cell>
          <cell r="J144">
            <v>80.91</v>
          </cell>
          <cell r="K144">
            <v>1817.55</v>
          </cell>
          <cell r="L144">
            <v>39.53</v>
          </cell>
          <cell r="M144">
            <v>137.59</v>
          </cell>
          <cell r="N144">
            <v>279.47000000000003</v>
          </cell>
          <cell r="O144">
            <v>90.87</v>
          </cell>
          <cell r="P144">
            <v>17.489999999999998</v>
          </cell>
          <cell r="Q144">
            <v>-127.95</v>
          </cell>
          <cell r="R144">
            <v>0.35</v>
          </cell>
          <cell r="S144">
            <v>2229.63</v>
          </cell>
        </row>
        <row r="145">
          <cell r="F145" t="str">
            <v>CPERS_ES</v>
          </cell>
          <cell r="G145">
            <v>129.71</v>
          </cell>
          <cell r="H145">
            <v>23.69</v>
          </cell>
          <cell r="I145">
            <v>24.12</v>
          </cell>
          <cell r="J145">
            <v>12.54</v>
          </cell>
          <cell r="K145">
            <v>190.06</v>
          </cell>
          <cell r="L145">
            <v>80.319999999999993</v>
          </cell>
          <cell r="M145">
            <v>377.97</v>
          </cell>
          <cell r="N145">
            <v>661.65</v>
          </cell>
          <cell r="O145">
            <v>194.03</v>
          </cell>
          <cell r="P145">
            <v>-28.19</v>
          </cell>
          <cell r="Q145">
            <v>139.25</v>
          </cell>
          <cell r="R145">
            <v>-0.36</v>
          </cell>
          <cell r="S145">
            <v>2611.88</v>
          </cell>
        </row>
        <row r="146">
          <cell r="F146" t="str">
            <v>CPERS_ESLIC</v>
          </cell>
          <cell r="G146">
            <v>130.83000000000001</v>
          </cell>
          <cell r="H146">
            <v>23.9</v>
          </cell>
          <cell r="I146">
            <v>24.29</v>
          </cell>
          <cell r="J146">
            <v>12.67</v>
          </cell>
          <cell r="K146">
            <v>191.69</v>
          </cell>
          <cell r="L146">
            <v>80.319999999999993</v>
          </cell>
          <cell r="M146">
            <v>377.97</v>
          </cell>
          <cell r="N146">
            <v>661.65</v>
          </cell>
          <cell r="O146">
            <v>194.03</v>
          </cell>
          <cell r="P146">
            <v>-28.19</v>
          </cell>
          <cell r="Q146">
            <v>139.25</v>
          </cell>
          <cell r="R146">
            <v>-0.36</v>
          </cell>
          <cell r="S146">
            <v>2611.88</v>
          </cell>
        </row>
        <row r="147">
          <cell r="F147" t="str">
            <v>CPERS_TOT</v>
          </cell>
          <cell r="G147">
            <v>132.4</v>
          </cell>
          <cell r="H147">
            <v>26.35</v>
          </cell>
          <cell r="I147">
            <v>24.68</v>
          </cell>
          <cell r="J147">
            <v>12.57</v>
          </cell>
          <cell r="K147">
            <v>196</v>
          </cell>
          <cell r="L147">
            <v>119.42</v>
          </cell>
          <cell r="M147">
            <v>494.91</v>
          </cell>
          <cell r="N147">
            <v>927.58</v>
          </cell>
          <cell r="O147">
            <v>281.24</v>
          </cell>
          <cell r="P147">
            <v>-11.6</v>
          </cell>
          <cell r="S147">
            <v>4668.1400000000003</v>
          </cell>
        </row>
        <row r="148">
          <cell r="F148" t="str">
            <v>CPERSESLIC_EB</v>
          </cell>
          <cell r="G148">
            <v>130.83000000000001</v>
          </cell>
          <cell r="H148">
            <v>23.9</v>
          </cell>
          <cell r="I148">
            <v>24.29</v>
          </cell>
          <cell r="J148">
            <v>12.67</v>
          </cell>
          <cell r="K148">
            <v>191.69</v>
          </cell>
          <cell r="L148">
            <v>119.42</v>
          </cell>
          <cell r="M148">
            <v>494.91</v>
          </cell>
          <cell r="N148">
            <v>927.58</v>
          </cell>
          <cell r="O148">
            <v>281.24</v>
          </cell>
          <cell r="P148">
            <v>-11.6</v>
          </cell>
          <cell r="S148">
            <v>4668.1400000000003</v>
          </cell>
        </row>
        <row r="149">
          <cell r="F149" t="str">
            <v>CPERSON_TOT</v>
          </cell>
          <cell r="G149">
            <v>132.38999999999999</v>
          </cell>
          <cell r="H149">
            <v>26.36</v>
          </cell>
          <cell r="I149">
            <v>13.36</v>
          </cell>
          <cell r="J149">
            <v>12.69</v>
          </cell>
          <cell r="K149">
            <v>77.84</v>
          </cell>
          <cell r="M149">
            <v>14.23</v>
          </cell>
          <cell r="N149">
            <v>3.51</v>
          </cell>
          <cell r="O149">
            <v>0.43</v>
          </cell>
          <cell r="P149">
            <v>0.89</v>
          </cell>
          <cell r="Q149">
            <v>8.9499999999999993</v>
          </cell>
          <cell r="S149">
            <v>119.79</v>
          </cell>
        </row>
        <row r="150">
          <cell r="F150" t="str">
            <v>CPERSON_TOT_EB</v>
          </cell>
          <cell r="G150">
            <v>132.4</v>
          </cell>
          <cell r="H150">
            <v>26.35</v>
          </cell>
          <cell r="I150">
            <v>13.36</v>
          </cell>
          <cell r="J150">
            <v>12.57</v>
          </cell>
          <cell r="K150">
            <v>77.84</v>
          </cell>
          <cell r="M150">
            <v>14.23</v>
          </cell>
          <cell r="N150">
            <v>3.51</v>
          </cell>
          <cell r="O150">
            <v>0.43</v>
          </cell>
          <cell r="P150">
            <v>0.89</v>
          </cell>
          <cell r="Q150">
            <v>8.9499999999999993</v>
          </cell>
          <cell r="S150">
            <v>119.79</v>
          </cell>
        </row>
        <row r="151">
          <cell r="F151" t="str">
            <v>CPRDIV_ESE_GR</v>
          </cell>
          <cell r="G151">
            <v>49.74</v>
          </cell>
          <cell r="H151">
            <v>5.15</v>
          </cell>
          <cell r="I151">
            <v>2.14</v>
          </cell>
          <cell r="J151">
            <v>0.01</v>
          </cell>
          <cell r="K151">
            <v>8.31</v>
          </cell>
          <cell r="L151">
            <v>0.01</v>
          </cell>
          <cell r="M151">
            <v>1.84</v>
          </cell>
          <cell r="N151">
            <v>1.07</v>
          </cell>
          <cell r="O151">
            <v>1.36</v>
          </cell>
          <cell r="P151">
            <v>0.15</v>
          </cell>
          <cell r="S151">
            <v>14.9</v>
          </cell>
        </row>
        <row r="152">
          <cell r="F152" t="str">
            <v>CPRDIV_ESE_GR.CESAP</v>
          </cell>
          <cell r="G152">
            <v>3.88</v>
          </cell>
          <cell r="H152">
            <v>0.61</v>
          </cell>
          <cell r="I152">
            <v>2.14</v>
          </cell>
          <cell r="J152">
            <v>0.01</v>
          </cell>
          <cell r="K152">
            <v>8.31</v>
          </cell>
          <cell r="L152">
            <v>0.01</v>
          </cell>
          <cell r="M152">
            <v>1.77</v>
          </cell>
          <cell r="N152">
            <v>1.07</v>
          </cell>
          <cell r="O152">
            <v>1.36</v>
          </cell>
          <cell r="P152">
            <v>0.15</v>
          </cell>
          <cell r="S152">
            <v>14.83</v>
          </cell>
        </row>
        <row r="153">
          <cell r="F153" t="str">
            <v>CPRDIV_ESE_GR.CESI</v>
          </cell>
          <cell r="G153">
            <v>0.09</v>
          </cell>
          <cell r="H153">
            <v>0.02</v>
          </cell>
          <cell r="I153">
            <v>7.0000000000000007E-2</v>
          </cell>
          <cell r="J153">
            <v>0.01</v>
          </cell>
          <cell r="K153">
            <v>0.19</v>
          </cell>
          <cell r="M153">
            <v>7.0000000000000007E-2</v>
          </cell>
          <cell r="S153">
            <v>7.0000000000000007E-2</v>
          </cell>
        </row>
        <row r="154">
          <cell r="F154" t="str">
            <v>CPRDIV_ESE_GR.CORPORATE</v>
          </cell>
          <cell r="G154">
            <v>14.93</v>
          </cell>
          <cell r="H154">
            <v>1.1000000000000001</v>
          </cell>
          <cell r="I154">
            <v>2.29</v>
          </cell>
          <cell r="J154">
            <v>0.11</v>
          </cell>
          <cell r="K154">
            <v>19.11</v>
          </cell>
          <cell r="L154">
            <v>1.28</v>
          </cell>
          <cell r="S154">
            <v>1.39</v>
          </cell>
        </row>
        <row r="155">
          <cell r="F155" t="str">
            <v>CPRDIV_ESE_GR.EL_GEN</v>
          </cell>
          <cell r="G155">
            <v>0.01</v>
          </cell>
          <cell r="H155">
            <v>0.2</v>
          </cell>
          <cell r="I155">
            <v>138.85</v>
          </cell>
          <cell r="J155">
            <v>-310.18</v>
          </cell>
          <cell r="K155">
            <v>0.01</v>
          </cell>
          <cell r="L155">
            <v>39.1</v>
          </cell>
          <cell r="M155">
            <v>116.94</v>
          </cell>
          <cell r="N155">
            <v>265.92</v>
          </cell>
          <cell r="O155">
            <v>87.2</v>
          </cell>
          <cell r="P155">
            <v>16.59</v>
          </cell>
          <cell r="Q155">
            <v>-139.25</v>
          </cell>
          <cell r="R155">
            <v>0.36</v>
          </cell>
          <cell r="S155">
            <v>2056.2399999999998</v>
          </cell>
        </row>
        <row r="156">
          <cell r="F156" t="str">
            <v>CPRDIV_ESE_GR.EN_DISTR</v>
          </cell>
          <cell r="G156">
            <v>0.3</v>
          </cell>
          <cell r="H156">
            <v>0.03</v>
          </cell>
          <cell r="I156">
            <v>0.05</v>
          </cell>
          <cell r="J156">
            <v>0.01</v>
          </cell>
          <cell r="K156">
            <v>0.39</v>
          </cell>
          <cell r="L156">
            <v>39.1</v>
          </cell>
          <cell r="M156">
            <v>116.94</v>
          </cell>
          <cell r="N156">
            <v>265.92</v>
          </cell>
          <cell r="O156">
            <v>87.2</v>
          </cell>
          <cell r="P156">
            <v>16.59</v>
          </cell>
          <cell r="Q156">
            <v>-139.25</v>
          </cell>
          <cell r="R156">
            <v>0.36</v>
          </cell>
          <cell r="S156">
            <v>2056.2399999999998</v>
          </cell>
        </row>
        <row r="157">
          <cell r="F157" t="str">
            <v>CPRDIV_ESE_GR.EN_FTL</v>
          </cell>
          <cell r="G157">
            <v>2.7</v>
          </cell>
          <cell r="H157">
            <v>0.21</v>
          </cell>
          <cell r="I157">
            <v>0.87</v>
          </cell>
          <cell r="J157">
            <v>0.46</v>
          </cell>
          <cell r="K157">
            <v>4.03</v>
          </cell>
          <cell r="L157">
            <v>4.29</v>
          </cell>
          <cell r="M157">
            <v>37.54</v>
          </cell>
          <cell r="N157">
            <v>36.65</v>
          </cell>
          <cell r="O157">
            <v>21.12</v>
          </cell>
          <cell r="P157">
            <v>5.27</v>
          </cell>
          <cell r="Q157">
            <v>5.9</v>
          </cell>
          <cell r="R157">
            <v>0.01</v>
          </cell>
          <cell r="S157">
            <v>365.91</v>
          </cell>
        </row>
        <row r="158">
          <cell r="F158" t="str">
            <v>CPRDIV_ESE_GR.EN_HYDRO</v>
          </cell>
          <cell r="G158">
            <v>0.42</v>
          </cell>
          <cell r="H158">
            <v>0.01</v>
          </cell>
          <cell r="I158">
            <v>0.01</v>
          </cell>
          <cell r="J158">
            <v>568.38</v>
          </cell>
          <cell r="K158">
            <v>0.02</v>
          </cell>
          <cell r="L158">
            <v>97.6</v>
          </cell>
          <cell r="M158">
            <v>1831.26</v>
          </cell>
          <cell r="N158">
            <v>1426.5</v>
          </cell>
          <cell r="O158">
            <v>571.17999999999995</v>
          </cell>
          <cell r="P158">
            <v>326</v>
          </cell>
          <cell r="Q158">
            <v>290.74</v>
          </cell>
          <cell r="R158">
            <v>0.2</v>
          </cell>
          <cell r="S158">
            <v>18054.669999999998</v>
          </cell>
        </row>
        <row r="159">
          <cell r="F159" t="str">
            <v>CPRDIV_ESE_GR.EN_POWER</v>
          </cell>
          <cell r="G159">
            <v>4.0999999999999996</v>
          </cell>
          <cell r="H159">
            <v>0.26</v>
          </cell>
          <cell r="I159">
            <v>1835.59</v>
          </cell>
          <cell r="J159">
            <v>568.38</v>
          </cell>
          <cell r="K159">
            <v>4.0999999999999996</v>
          </cell>
          <cell r="L159">
            <v>97.6</v>
          </cell>
          <cell r="M159">
            <v>1831.26</v>
          </cell>
          <cell r="N159">
            <v>1426.5</v>
          </cell>
          <cell r="O159">
            <v>571.17999999999995</v>
          </cell>
          <cell r="P159">
            <v>326</v>
          </cell>
          <cell r="Q159">
            <v>290.74</v>
          </cell>
          <cell r="R159">
            <v>0.2</v>
          </cell>
          <cell r="S159">
            <v>18054.669999999998</v>
          </cell>
        </row>
        <row r="160">
          <cell r="F160" t="str">
            <v>CPRDIV_ESE_GR.EN_PROD</v>
          </cell>
          <cell r="G160">
            <v>-0.24</v>
          </cell>
          <cell r="H160">
            <v>0.79</v>
          </cell>
          <cell r="I160">
            <v>0.08</v>
          </cell>
          <cell r="J160">
            <v>0.1</v>
          </cell>
          <cell r="K160">
            <v>0.97</v>
          </cell>
          <cell r="L160">
            <v>95.7</v>
          </cell>
          <cell r="M160">
            <v>1530.32</v>
          </cell>
          <cell r="N160">
            <v>1124.29</v>
          </cell>
          <cell r="O160">
            <v>460.11</v>
          </cell>
          <cell r="P160">
            <v>306.95999999999998</v>
          </cell>
          <cell r="Q160">
            <v>264.05</v>
          </cell>
          <cell r="R160">
            <v>0.19</v>
          </cell>
          <cell r="S160">
            <v>14957.77</v>
          </cell>
        </row>
        <row r="161">
          <cell r="F161" t="str">
            <v>CPRDIV_ESE_GR.ENEL_IT</v>
          </cell>
          <cell r="G161">
            <v>6.33</v>
          </cell>
          <cell r="H161">
            <v>1.27</v>
          </cell>
          <cell r="I161">
            <v>1.23</v>
          </cell>
          <cell r="J161">
            <v>0.65</v>
          </cell>
          <cell r="K161">
            <v>9.48</v>
          </cell>
          <cell r="L161">
            <v>95.7</v>
          </cell>
          <cell r="M161">
            <v>1530.32</v>
          </cell>
          <cell r="N161">
            <v>1124.29</v>
          </cell>
          <cell r="O161">
            <v>460.11</v>
          </cell>
          <cell r="P161">
            <v>306.95999999999998</v>
          </cell>
          <cell r="Q161">
            <v>264.05</v>
          </cell>
          <cell r="R161">
            <v>0.19</v>
          </cell>
          <cell r="S161">
            <v>14957.77</v>
          </cell>
        </row>
        <row r="162">
          <cell r="F162" t="str">
            <v>CPRDIV_ESE_GR.ERGA</v>
          </cell>
          <cell r="G162">
            <v>0.39</v>
          </cell>
          <cell r="I162">
            <v>2.57</v>
          </cell>
          <cell r="J162">
            <v>0.01</v>
          </cell>
          <cell r="K162">
            <v>0.4</v>
          </cell>
          <cell r="L162">
            <v>0.01</v>
          </cell>
          <cell r="M162">
            <v>0.34</v>
          </cell>
          <cell r="N162">
            <v>2.4500000000000002</v>
          </cell>
          <cell r="O162">
            <v>1.66</v>
          </cell>
          <cell r="P162">
            <v>0.08</v>
          </cell>
          <cell r="Q162">
            <v>1.04</v>
          </cell>
          <cell r="S162">
            <v>26.53</v>
          </cell>
        </row>
        <row r="163">
          <cell r="F163" t="str">
            <v>CPRDIV_ESE_GR.EUROGEN</v>
          </cell>
          <cell r="G163">
            <v>1.22</v>
          </cell>
          <cell r="I163">
            <v>2.57</v>
          </cell>
          <cell r="J163">
            <v>0.13</v>
          </cell>
          <cell r="K163">
            <v>1.35</v>
          </cell>
          <cell r="L163">
            <v>0.01</v>
          </cell>
          <cell r="M163">
            <v>0.34</v>
          </cell>
          <cell r="N163">
            <v>2.4500000000000002</v>
          </cell>
          <cell r="O163">
            <v>1.66</v>
          </cell>
          <cell r="P163">
            <v>0.08</v>
          </cell>
          <cell r="Q163">
            <v>1.04</v>
          </cell>
          <cell r="S163">
            <v>26.53</v>
          </cell>
        </row>
        <row r="164">
          <cell r="F164" t="str">
            <v>CPRDIV_ESE_GR.INTERPW</v>
          </cell>
          <cell r="G164">
            <v>0.01</v>
          </cell>
          <cell r="H164">
            <v>0.21</v>
          </cell>
          <cell r="I164">
            <v>11.9</v>
          </cell>
          <cell r="J164">
            <v>1.43</v>
          </cell>
          <cell r="K164">
            <v>0.01</v>
          </cell>
          <cell r="L164">
            <v>1.55</v>
          </cell>
          <cell r="M164">
            <v>10.24</v>
          </cell>
          <cell r="N164">
            <v>10.79</v>
          </cell>
          <cell r="O164">
            <v>7.54</v>
          </cell>
          <cell r="P164">
            <v>2.2799999999999998</v>
          </cell>
          <cell r="Q164">
            <v>1.19</v>
          </cell>
          <cell r="R164">
            <v>0.01</v>
          </cell>
          <cell r="S164">
            <v>124.45</v>
          </cell>
        </row>
        <row r="165">
          <cell r="F165" t="str">
            <v>CPRDIV_ESE_GR.SEI</v>
          </cell>
          <cell r="G165">
            <v>5.79</v>
          </cell>
          <cell r="H165">
            <v>1.21</v>
          </cell>
          <cell r="I165">
            <v>0.6</v>
          </cell>
          <cell r="J165">
            <v>0.27</v>
          </cell>
          <cell r="K165">
            <v>7.87</v>
          </cell>
          <cell r="L165">
            <v>1.55</v>
          </cell>
          <cell r="M165">
            <v>10.1</v>
          </cell>
          <cell r="N165">
            <v>10.79</v>
          </cell>
          <cell r="O165">
            <v>7.54</v>
          </cell>
          <cell r="P165">
            <v>2.2799999999999998</v>
          </cell>
          <cell r="Q165">
            <v>1.19</v>
          </cell>
          <cell r="R165">
            <v>0.01</v>
          </cell>
          <cell r="S165">
            <v>124.31</v>
          </cell>
        </row>
        <row r="166">
          <cell r="F166" t="str">
            <v>CPRDIV_ESE_GR.SFERA</v>
          </cell>
          <cell r="G166">
            <v>0.35</v>
          </cell>
          <cell r="H166">
            <v>0.12</v>
          </cell>
          <cell r="I166">
            <v>0.05</v>
          </cell>
          <cell r="K166">
            <v>0.52</v>
          </cell>
          <cell r="M166">
            <v>0.14000000000000001</v>
          </cell>
          <cell r="S166">
            <v>0.14000000000000001</v>
          </cell>
        </row>
        <row r="167">
          <cell r="F167" t="str">
            <v>CPRDIV_ESE_GR.TERNA</v>
          </cell>
          <cell r="G167">
            <v>0.04</v>
          </cell>
          <cell r="I167">
            <v>0.01</v>
          </cell>
          <cell r="J167">
            <v>0.01</v>
          </cell>
          <cell r="K167">
            <v>0.06</v>
          </cell>
          <cell r="L167">
            <v>0.01</v>
          </cell>
          <cell r="M167">
            <v>1.84</v>
          </cell>
          <cell r="N167">
            <v>1.07</v>
          </cell>
          <cell r="O167">
            <v>1.36</v>
          </cell>
          <cell r="P167">
            <v>0.15</v>
          </cell>
          <cell r="S167">
            <v>14.9</v>
          </cell>
        </row>
        <row r="168">
          <cell r="F168" t="str">
            <v>CPRDIV_ESE_GR.WIND</v>
          </cell>
          <cell r="G168">
            <v>9.59</v>
          </cell>
          <cell r="I168">
            <v>1.1599999999999999</v>
          </cell>
          <cell r="J168">
            <v>0.64</v>
          </cell>
          <cell r="K168">
            <v>11.39</v>
          </cell>
          <cell r="M168">
            <v>0.09</v>
          </cell>
          <cell r="N168">
            <v>128.19</v>
          </cell>
          <cell r="O168">
            <v>51.08</v>
          </cell>
          <cell r="S168">
            <v>777.58</v>
          </cell>
        </row>
        <row r="169">
          <cell r="F169" t="str">
            <v>CPRDIV_GR_TOT</v>
          </cell>
          <cell r="G169">
            <v>49.74</v>
          </cell>
          <cell r="H169">
            <v>5.15</v>
          </cell>
          <cell r="I169">
            <v>95.66</v>
          </cell>
          <cell r="J169">
            <v>69.180000000000007</v>
          </cell>
          <cell r="K169">
            <v>427.03</v>
          </cell>
          <cell r="N169">
            <v>118.49</v>
          </cell>
          <cell r="O169">
            <v>48.7</v>
          </cell>
          <cell r="S169">
            <v>759.06</v>
          </cell>
        </row>
        <row r="170">
          <cell r="F170" t="str">
            <v>CPRDIV_GR_TOT.CESAP</v>
          </cell>
          <cell r="G170">
            <v>3.88</v>
          </cell>
          <cell r="H170">
            <v>0.61</v>
          </cell>
          <cell r="I170">
            <v>93.57</v>
          </cell>
          <cell r="J170">
            <v>29.16</v>
          </cell>
          <cell r="K170">
            <v>475.49</v>
          </cell>
          <cell r="M170">
            <v>0.09</v>
          </cell>
          <cell r="N170">
            <v>128.19</v>
          </cell>
          <cell r="O170">
            <v>51.08</v>
          </cell>
          <cell r="S170">
            <v>777.58</v>
          </cell>
        </row>
        <row r="171">
          <cell r="F171" t="str">
            <v>CPRDIV_GR_TOT.CESI</v>
          </cell>
          <cell r="G171">
            <v>0.09</v>
          </cell>
          <cell r="H171">
            <v>0.02</v>
          </cell>
          <cell r="I171">
            <v>-2.09</v>
          </cell>
          <cell r="J171">
            <v>-40.020000000000003</v>
          </cell>
          <cell r="K171">
            <v>48.46</v>
          </cell>
          <cell r="M171">
            <v>0.09</v>
          </cell>
          <cell r="N171">
            <v>9.6999999999999993</v>
          </cell>
          <cell r="O171">
            <v>2.38</v>
          </cell>
          <cell r="S171">
            <v>18.52</v>
          </cell>
        </row>
        <row r="172">
          <cell r="F172" t="str">
            <v>CPRDIV_GR_TOT.CORPORATE</v>
          </cell>
          <cell r="G172">
            <v>14.93</v>
          </cell>
          <cell r="H172">
            <v>1.1000000000000001</v>
          </cell>
          <cell r="I172">
            <v>93.57</v>
          </cell>
          <cell r="J172">
            <v>29.16</v>
          </cell>
          <cell r="K172">
            <v>475.49</v>
          </cell>
          <cell r="M172">
            <v>0.09</v>
          </cell>
          <cell r="N172">
            <v>128.19</v>
          </cell>
          <cell r="O172">
            <v>51.08</v>
          </cell>
          <cell r="S172">
            <v>777.58</v>
          </cell>
        </row>
        <row r="173">
          <cell r="F173" t="str">
            <v>CPRDIV_GR_TOT.EL_GEN</v>
          </cell>
          <cell r="G173">
            <v>0.01</v>
          </cell>
          <cell r="I173">
            <v>93.57</v>
          </cell>
          <cell r="J173">
            <v>29.16</v>
          </cell>
          <cell r="K173">
            <v>0.01</v>
          </cell>
          <cell r="M173">
            <v>0.09</v>
          </cell>
          <cell r="N173">
            <v>128.19</v>
          </cell>
          <cell r="O173">
            <v>51.08</v>
          </cell>
          <cell r="S173">
            <v>777.58</v>
          </cell>
        </row>
        <row r="174">
          <cell r="F174" t="str">
            <v>CPRDIV_GR_TOT.EN_DISTR</v>
          </cell>
          <cell r="G174">
            <v>0.3</v>
          </cell>
          <cell r="H174">
            <v>0.03</v>
          </cell>
          <cell r="I174">
            <v>2.14</v>
          </cell>
          <cell r="J174">
            <v>0.01</v>
          </cell>
          <cell r="K174">
            <v>8.23</v>
          </cell>
          <cell r="L174">
            <v>0.01</v>
          </cell>
          <cell r="M174">
            <v>1.84</v>
          </cell>
          <cell r="N174">
            <v>1.07</v>
          </cell>
          <cell r="O174">
            <v>1.36</v>
          </cell>
          <cell r="P174">
            <v>0.15</v>
          </cell>
          <cell r="S174">
            <v>14.82</v>
          </cell>
        </row>
        <row r="175">
          <cell r="F175" t="str">
            <v>CPRDIV_GR_TOT.EN_FTL</v>
          </cell>
          <cell r="G175">
            <v>2.7</v>
          </cell>
          <cell r="I175">
            <v>0.87</v>
          </cell>
          <cell r="J175">
            <v>0.46</v>
          </cell>
          <cell r="K175">
            <v>4.03</v>
          </cell>
          <cell r="L175">
            <v>0.01</v>
          </cell>
          <cell r="M175">
            <v>1.77</v>
          </cell>
          <cell r="N175">
            <v>1.07</v>
          </cell>
          <cell r="O175">
            <v>1.36</v>
          </cell>
          <cell r="P175">
            <v>0.15</v>
          </cell>
          <cell r="S175">
            <v>14.75</v>
          </cell>
        </row>
        <row r="176">
          <cell r="F176" t="str">
            <v>CPRDIV_GR_TOT.EN_HYDRO</v>
          </cell>
          <cell r="H176">
            <v>0.01</v>
          </cell>
          <cell r="I176">
            <v>0.01</v>
          </cell>
          <cell r="K176">
            <v>0.02</v>
          </cell>
          <cell r="M176">
            <v>7.0000000000000007E-2</v>
          </cell>
          <cell r="S176">
            <v>7.0000000000000007E-2</v>
          </cell>
        </row>
        <row r="177">
          <cell r="F177" t="str">
            <v>CPRDIV_GR_TOT.EN_POWER</v>
          </cell>
          <cell r="G177">
            <v>4.0999999999999996</v>
          </cell>
          <cell r="I177">
            <v>2265.7199999999998</v>
          </cell>
          <cell r="K177">
            <v>4.0999999999999996</v>
          </cell>
          <cell r="N177">
            <v>2264.71</v>
          </cell>
          <cell r="O177">
            <v>2465.7399999999998</v>
          </cell>
          <cell r="S177">
            <v>9220.17</v>
          </cell>
        </row>
        <row r="178">
          <cell r="F178" t="str">
            <v>CPRDIV_GR_TOT.EN_PROD</v>
          </cell>
          <cell r="G178">
            <v>0.43</v>
          </cell>
          <cell r="H178">
            <v>0.79</v>
          </cell>
          <cell r="I178">
            <v>0.08</v>
          </cell>
          <cell r="J178">
            <v>0.1</v>
          </cell>
          <cell r="K178">
            <v>0.97</v>
          </cell>
          <cell r="L178">
            <v>461.86</v>
          </cell>
          <cell r="M178">
            <v>75.28</v>
          </cell>
          <cell r="N178">
            <v>281.04000000000002</v>
          </cell>
          <cell r="O178">
            <v>80.91</v>
          </cell>
          <cell r="P178">
            <v>19.29</v>
          </cell>
          <cell r="Q178">
            <v>6.94</v>
          </cell>
          <cell r="R178">
            <v>0.01</v>
          </cell>
          <cell r="S178">
            <v>3169.88</v>
          </cell>
        </row>
        <row r="179">
          <cell r="F179" t="str">
            <v>CPRDIV_GR_TOT.ENEL_IT</v>
          </cell>
          <cell r="G179">
            <v>6.33</v>
          </cell>
          <cell r="H179">
            <v>1.27</v>
          </cell>
          <cell r="I179">
            <v>1.23</v>
          </cell>
          <cell r="J179">
            <v>0.65</v>
          </cell>
          <cell r="K179">
            <v>9.48</v>
          </cell>
          <cell r="L179">
            <v>461.86</v>
          </cell>
          <cell r="M179">
            <v>75.28</v>
          </cell>
          <cell r="N179">
            <v>281.04000000000002</v>
          </cell>
          <cell r="O179">
            <v>80.91</v>
          </cell>
          <cell r="P179">
            <v>19.29</v>
          </cell>
          <cell r="Q179">
            <v>6.94</v>
          </cell>
          <cell r="R179">
            <v>0.01</v>
          </cell>
          <cell r="S179">
            <v>3169.88</v>
          </cell>
        </row>
        <row r="180">
          <cell r="F180" t="str">
            <v>CPRDIV_GR_TOT.ERGA</v>
          </cell>
          <cell r="G180">
            <v>0.39</v>
          </cell>
          <cell r="I180">
            <v>20.100000000000001</v>
          </cell>
          <cell r="J180">
            <v>0.01</v>
          </cell>
          <cell r="K180">
            <v>0.4</v>
          </cell>
          <cell r="L180">
            <v>2.5</v>
          </cell>
          <cell r="M180">
            <v>23.69</v>
          </cell>
          <cell r="N180">
            <v>24.12</v>
          </cell>
          <cell r="O180">
            <v>12.54</v>
          </cell>
          <cell r="P180">
            <v>2.78</v>
          </cell>
          <cell r="Q180">
            <v>2.48</v>
          </cell>
          <cell r="S180">
            <v>219.78</v>
          </cell>
        </row>
        <row r="181">
          <cell r="F181" t="str">
            <v>CPRDIV_GR_TOT.EUROGEN</v>
          </cell>
          <cell r="G181">
            <v>1.22</v>
          </cell>
          <cell r="I181">
            <v>20.18</v>
          </cell>
          <cell r="J181">
            <v>0.13</v>
          </cell>
          <cell r="K181">
            <v>1.35</v>
          </cell>
          <cell r="L181">
            <v>2.5</v>
          </cell>
          <cell r="M181">
            <v>23.9</v>
          </cell>
          <cell r="N181">
            <v>24.29</v>
          </cell>
          <cell r="O181">
            <v>12.67</v>
          </cell>
          <cell r="P181">
            <v>2.78</v>
          </cell>
          <cell r="Q181">
            <v>2.48</v>
          </cell>
          <cell r="S181">
            <v>221.49</v>
          </cell>
        </row>
        <row r="182">
          <cell r="F182" t="str">
            <v>CPRDIV_GR_TOT.INTERPW</v>
          </cell>
          <cell r="G182">
            <v>0.01</v>
          </cell>
          <cell r="I182">
            <v>20.190000000000001</v>
          </cell>
          <cell r="J182">
            <v>1.56</v>
          </cell>
          <cell r="K182">
            <v>0.01</v>
          </cell>
          <cell r="L182">
            <v>2.5</v>
          </cell>
          <cell r="M182">
            <v>26.35</v>
          </cell>
          <cell r="N182">
            <v>24.68</v>
          </cell>
          <cell r="O182">
            <v>12.57</v>
          </cell>
          <cell r="P182">
            <v>2.97</v>
          </cell>
          <cell r="Q182">
            <v>2.63</v>
          </cell>
          <cell r="S182">
            <v>226.15</v>
          </cell>
        </row>
        <row r="183">
          <cell r="F183" t="str">
            <v>CPRDIV_GR_TOT.SEI</v>
          </cell>
          <cell r="G183">
            <v>5.79</v>
          </cell>
          <cell r="H183">
            <v>1.21</v>
          </cell>
          <cell r="I183">
            <v>20.18</v>
          </cell>
          <cell r="J183">
            <v>1.56</v>
          </cell>
          <cell r="K183">
            <v>130.83000000000001</v>
          </cell>
          <cell r="L183">
            <v>2.5</v>
          </cell>
          <cell r="M183">
            <v>23.9</v>
          </cell>
          <cell r="N183">
            <v>24.29</v>
          </cell>
          <cell r="O183">
            <v>12.67</v>
          </cell>
          <cell r="P183">
            <v>2.78</v>
          </cell>
          <cell r="Q183">
            <v>2.48</v>
          </cell>
          <cell r="S183">
            <v>221.49</v>
          </cell>
        </row>
        <row r="184">
          <cell r="F184" t="str">
            <v>CPRDIV_GR_TOT.SFERA</v>
          </cell>
          <cell r="G184">
            <v>0.35</v>
          </cell>
          <cell r="H184">
            <v>0.12</v>
          </cell>
          <cell r="I184">
            <v>20.28</v>
          </cell>
          <cell r="J184">
            <v>1.56</v>
          </cell>
          <cell r="K184">
            <v>132.38999999999999</v>
          </cell>
          <cell r="L184">
            <v>2.5</v>
          </cell>
          <cell r="M184">
            <v>26.36</v>
          </cell>
          <cell r="N184">
            <v>24.85</v>
          </cell>
          <cell r="O184">
            <v>12.69</v>
          </cell>
          <cell r="P184">
            <v>2.97</v>
          </cell>
          <cell r="Q184">
            <v>2.63</v>
          </cell>
          <cell r="S184">
            <v>226.53</v>
          </cell>
        </row>
        <row r="185">
          <cell r="F185" t="str">
            <v>CPRDIV_GR_TOT.TERNA</v>
          </cell>
          <cell r="G185">
            <v>0.04</v>
          </cell>
          <cell r="I185">
            <v>0.01</v>
          </cell>
          <cell r="J185">
            <v>0.01</v>
          </cell>
          <cell r="K185">
            <v>0.06</v>
          </cell>
          <cell r="L185">
            <v>2.5</v>
          </cell>
          <cell r="M185">
            <v>26.35</v>
          </cell>
          <cell r="N185">
            <v>24.68</v>
          </cell>
          <cell r="O185">
            <v>12.57</v>
          </cell>
          <cell r="P185">
            <v>2.97</v>
          </cell>
          <cell r="Q185">
            <v>2.63</v>
          </cell>
          <cell r="S185">
            <v>226.15</v>
          </cell>
        </row>
        <row r="186">
          <cell r="F186" t="str">
            <v>CPRDIV_GR_TOT.WIND</v>
          </cell>
          <cell r="G186">
            <v>9.59</v>
          </cell>
          <cell r="H186">
            <v>0.15</v>
          </cell>
          <cell r="I186">
            <v>1.1599999999999999</v>
          </cell>
          <cell r="J186">
            <v>0.64</v>
          </cell>
          <cell r="K186">
            <v>11.39</v>
          </cell>
          <cell r="L186">
            <v>0.84</v>
          </cell>
          <cell r="M186">
            <v>5.15</v>
          </cell>
          <cell r="N186">
            <v>6.97</v>
          </cell>
          <cell r="O186">
            <v>3.34</v>
          </cell>
          <cell r="P186">
            <v>0.56000000000000005</v>
          </cell>
          <cell r="R186">
            <v>0.01</v>
          </cell>
          <cell r="S186">
            <v>73.92</v>
          </cell>
        </row>
        <row r="187">
          <cell r="F187" t="str">
            <v>CPRDIV_TOT</v>
          </cell>
          <cell r="G187">
            <v>68.900000000000006</v>
          </cell>
          <cell r="H187">
            <v>8.4</v>
          </cell>
          <cell r="I187">
            <v>0.45</v>
          </cell>
          <cell r="J187">
            <v>0.03</v>
          </cell>
          <cell r="K187">
            <v>3.88</v>
          </cell>
          <cell r="L187">
            <v>0.04</v>
          </cell>
          <cell r="M187">
            <v>0.61</v>
          </cell>
          <cell r="N187">
            <v>0.56000000000000005</v>
          </cell>
          <cell r="O187">
            <v>0.28000000000000003</v>
          </cell>
          <cell r="P187">
            <v>7.0000000000000007E-2</v>
          </cell>
          <cell r="S187">
            <v>5.92</v>
          </cell>
        </row>
        <row r="188">
          <cell r="F188" t="str">
            <v>CPRDIV_TOT.ESERCIZIO</v>
          </cell>
          <cell r="G188">
            <v>68.900000000000006</v>
          </cell>
          <cell r="H188">
            <v>8.33</v>
          </cell>
          <cell r="I188">
            <v>9.7200000000000006</v>
          </cell>
          <cell r="J188">
            <v>6.18</v>
          </cell>
          <cell r="K188">
            <v>0.09</v>
          </cell>
          <cell r="M188">
            <v>0.02</v>
          </cell>
          <cell r="N188">
            <v>7.0000000000000007E-2</v>
          </cell>
          <cell r="O188">
            <v>0.01</v>
          </cell>
          <cell r="S188">
            <v>0.19</v>
          </cell>
        </row>
        <row r="189">
          <cell r="F189" t="str">
            <v>CPRDIV_TOT.LIC</v>
          </cell>
          <cell r="G189">
            <v>0.01</v>
          </cell>
          <cell r="H189">
            <v>7.0000000000000007E-2</v>
          </cell>
          <cell r="I189">
            <v>2.4</v>
          </cell>
          <cell r="J189">
            <v>0.39</v>
          </cell>
          <cell r="K189">
            <v>7.0000000000000007E-2</v>
          </cell>
          <cell r="L189">
            <v>0.1</v>
          </cell>
          <cell r="M189">
            <v>1.1000000000000001</v>
          </cell>
          <cell r="N189">
            <v>2.29</v>
          </cell>
          <cell r="O189">
            <v>0.79</v>
          </cell>
          <cell r="S189">
            <v>22.14</v>
          </cell>
        </row>
        <row r="190">
          <cell r="F190" t="str">
            <v>CPRDIV_TZ</v>
          </cell>
          <cell r="G190">
            <v>19.16</v>
          </cell>
          <cell r="H190">
            <v>3.25</v>
          </cell>
          <cell r="I190">
            <v>2.76</v>
          </cell>
          <cell r="J190">
            <v>2.84</v>
          </cell>
          <cell r="K190">
            <v>0.01</v>
          </cell>
          <cell r="S190">
            <v>0.01</v>
          </cell>
        </row>
        <row r="191">
          <cell r="F191" t="str">
            <v>CPRDIV_TZ.ESERCIZIO</v>
          </cell>
          <cell r="G191">
            <v>19.16</v>
          </cell>
          <cell r="H191">
            <v>3.18</v>
          </cell>
          <cell r="I191">
            <v>0.01</v>
          </cell>
          <cell r="J191">
            <v>2.84</v>
          </cell>
          <cell r="K191">
            <v>0.3</v>
          </cell>
          <cell r="L191">
            <v>7.0000000000000007E-2</v>
          </cell>
          <cell r="M191">
            <v>0.03</v>
          </cell>
          <cell r="N191">
            <v>0.05</v>
          </cell>
          <cell r="O191">
            <v>0.01</v>
          </cell>
          <cell r="S191">
            <v>0.47</v>
          </cell>
        </row>
        <row r="192">
          <cell r="F192" t="str">
            <v>CPRDIV_TZ.LIC</v>
          </cell>
          <cell r="H192">
            <v>7.0000000000000007E-2</v>
          </cell>
          <cell r="I192">
            <v>0.8</v>
          </cell>
          <cell r="K192">
            <v>7.0000000000000007E-2</v>
          </cell>
          <cell r="N192">
            <v>0.87</v>
          </cell>
          <cell r="O192">
            <v>0.46</v>
          </cell>
          <cell r="S192">
            <v>4.83</v>
          </cell>
        </row>
        <row r="193">
          <cell r="F193" t="str">
            <v>CPRESTTOT_EB</v>
          </cell>
          <cell r="G193">
            <v>68.900000000000006</v>
          </cell>
          <cell r="H193">
            <v>8.4</v>
          </cell>
          <cell r="I193">
            <v>9.7200000000000006</v>
          </cell>
          <cell r="J193">
            <v>6.18</v>
          </cell>
          <cell r="K193">
            <v>93.2</v>
          </cell>
          <cell r="M193">
            <v>0.01</v>
          </cell>
          <cell r="N193">
            <v>0.01</v>
          </cell>
          <cell r="S193">
            <v>0.02</v>
          </cell>
        </row>
        <row r="194">
          <cell r="F194" t="str">
            <v>CR_CCSE</v>
          </cell>
          <cell r="G194">
            <v>462.7</v>
          </cell>
          <cell r="H194">
            <v>146.96</v>
          </cell>
          <cell r="I194">
            <v>6.92</v>
          </cell>
          <cell r="J194">
            <v>23.93</v>
          </cell>
          <cell r="K194">
            <v>4.0999999999999996</v>
          </cell>
          <cell r="S194">
            <v>4.0999999999999996</v>
          </cell>
        </row>
        <row r="195">
          <cell r="F195" t="str">
            <v>CR_CCSE.APE</v>
          </cell>
          <cell r="G195">
            <v>1282</v>
          </cell>
          <cell r="H195">
            <v>191.99</v>
          </cell>
          <cell r="I195">
            <v>0.08</v>
          </cell>
          <cell r="J195">
            <v>76.97</v>
          </cell>
          <cell r="K195">
            <v>1731.76</v>
          </cell>
          <cell r="M195">
            <v>0.79</v>
          </cell>
          <cell r="N195">
            <v>0.08</v>
          </cell>
          <cell r="O195">
            <v>0.1</v>
          </cell>
          <cell r="S195">
            <v>1.05</v>
          </cell>
        </row>
        <row r="196">
          <cell r="F196" t="str">
            <v>CR_CCSE.CHI</v>
          </cell>
          <cell r="G196">
            <v>462.7</v>
          </cell>
          <cell r="H196">
            <v>146.96</v>
          </cell>
          <cell r="I196">
            <v>1</v>
          </cell>
          <cell r="J196">
            <v>0.4</v>
          </cell>
          <cell r="K196">
            <v>6.33</v>
          </cell>
          <cell r="L196">
            <v>0.41</v>
          </cell>
          <cell r="M196">
            <v>1.27</v>
          </cell>
          <cell r="N196">
            <v>1.23</v>
          </cell>
          <cell r="O196">
            <v>0.65</v>
          </cell>
          <cell r="P196">
            <v>0.46</v>
          </cell>
          <cell r="S196">
            <v>11.76</v>
          </cell>
        </row>
        <row r="197">
          <cell r="F197" t="str">
            <v>CR_CCSE.MOV</v>
          </cell>
          <cell r="G197">
            <v>-819.29</v>
          </cell>
          <cell r="H197">
            <v>-45.02</v>
          </cell>
          <cell r="I197">
            <v>0.01</v>
          </cell>
          <cell r="J197">
            <v>-53.04</v>
          </cell>
          <cell r="K197">
            <v>0.39</v>
          </cell>
          <cell r="O197">
            <v>0.01</v>
          </cell>
          <cell r="R197">
            <v>0.01</v>
          </cell>
          <cell r="S197">
            <v>0.42</v>
          </cell>
        </row>
        <row r="198">
          <cell r="F198" t="str">
            <v>CR_CCSE.STO</v>
          </cell>
          <cell r="G198">
            <v>462.7</v>
          </cell>
          <cell r="H198">
            <v>146.96</v>
          </cell>
          <cell r="I198">
            <v>0.13</v>
          </cell>
          <cell r="J198">
            <v>23.93</v>
          </cell>
          <cell r="K198">
            <v>1.22</v>
          </cell>
          <cell r="O198">
            <v>0.13</v>
          </cell>
          <cell r="S198">
            <v>1.48</v>
          </cell>
        </row>
        <row r="199">
          <cell r="F199" t="str">
            <v>CR_COM_TOT</v>
          </cell>
          <cell r="G199">
            <v>916.83</v>
          </cell>
          <cell r="H199">
            <v>85.94</v>
          </cell>
          <cell r="I199">
            <v>146.38999999999999</v>
          </cell>
          <cell r="J199">
            <v>51.42</v>
          </cell>
          <cell r="K199">
            <v>0.01</v>
          </cell>
          <cell r="S199">
            <v>0.01</v>
          </cell>
        </row>
        <row r="200">
          <cell r="F200" t="str">
            <v>CR_COM_TZ_TOT</v>
          </cell>
          <cell r="G200">
            <v>60.17</v>
          </cell>
          <cell r="H200">
            <v>0.03</v>
          </cell>
          <cell r="I200">
            <v>0.61</v>
          </cell>
          <cell r="J200">
            <v>0.12</v>
          </cell>
          <cell r="K200">
            <v>5.79</v>
          </cell>
          <cell r="L200">
            <v>0.13</v>
          </cell>
          <cell r="M200">
            <v>1.21</v>
          </cell>
          <cell r="N200">
            <v>0.6</v>
          </cell>
          <cell r="O200">
            <v>0.27</v>
          </cell>
          <cell r="S200">
            <v>8.76</v>
          </cell>
        </row>
        <row r="201">
          <cell r="F201" t="str">
            <v>CR_DIV_GR</v>
          </cell>
          <cell r="G201">
            <v>14.96</v>
          </cell>
          <cell r="H201">
            <v>3.51</v>
          </cell>
          <cell r="J201">
            <v>0.01</v>
          </cell>
          <cell r="K201">
            <v>18.47</v>
          </cell>
          <cell r="L201">
            <v>0.01</v>
          </cell>
          <cell r="M201">
            <v>0.12</v>
          </cell>
          <cell r="N201">
            <v>0.05</v>
          </cell>
          <cell r="S201">
            <v>0.54</v>
          </cell>
        </row>
        <row r="202">
          <cell r="F202" t="str">
            <v>CR_DIV_GR.APE</v>
          </cell>
          <cell r="I202">
            <v>15.05</v>
          </cell>
          <cell r="J202">
            <v>5.16</v>
          </cell>
          <cell r="K202">
            <v>0.04</v>
          </cell>
          <cell r="N202">
            <v>0.01</v>
          </cell>
          <cell r="O202">
            <v>0.01</v>
          </cell>
          <cell r="S202">
            <v>0.06</v>
          </cell>
        </row>
        <row r="203">
          <cell r="F203" t="str">
            <v>CR_DIV_GR.APE.CORPORATE</v>
          </cell>
          <cell r="G203">
            <v>0.01</v>
          </cell>
          <cell r="I203">
            <v>15.05</v>
          </cell>
          <cell r="J203">
            <v>5.16</v>
          </cell>
          <cell r="K203">
            <v>20.21</v>
          </cell>
          <cell r="L203">
            <v>0.08</v>
          </cell>
          <cell r="N203">
            <v>1.1599999999999999</v>
          </cell>
          <cell r="O203">
            <v>0.64</v>
          </cell>
          <cell r="S203">
            <v>12.18</v>
          </cell>
        </row>
        <row r="204">
          <cell r="F204" t="str">
            <v>CR_DIV_GR.CHI</v>
          </cell>
          <cell r="G204">
            <v>14.96</v>
          </cell>
          <cell r="H204">
            <v>3.51</v>
          </cell>
          <cell r="I204">
            <v>6.15</v>
          </cell>
          <cell r="J204">
            <v>0.99</v>
          </cell>
          <cell r="K204">
            <v>18.47</v>
          </cell>
          <cell r="L204">
            <v>0.84</v>
          </cell>
          <cell r="M204">
            <v>5.15</v>
          </cell>
          <cell r="N204">
            <v>6.97</v>
          </cell>
          <cell r="O204">
            <v>3.34</v>
          </cell>
          <cell r="P204">
            <v>0.56000000000000005</v>
          </cell>
          <cell r="R204">
            <v>0.01</v>
          </cell>
          <cell r="S204">
            <v>73.92</v>
          </cell>
        </row>
        <row r="205">
          <cell r="F205" t="str">
            <v>CR_DIV_GR.CHI.CORPORATE</v>
          </cell>
          <cell r="G205">
            <v>12.17</v>
          </cell>
          <cell r="H205">
            <v>0.47</v>
          </cell>
          <cell r="I205">
            <v>0.45</v>
          </cell>
          <cell r="J205">
            <v>0.03</v>
          </cell>
          <cell r="K205">
            <v>3.88</v>
          </cell>
          <cell r="L205">
            <v>0.04</v>
          </cell>
          <cell r="M205">
            <v>0.61</v>
          </cell>
          <cell r="N205">
            <v>0.56000000000000005</v>
          </cell>
          <cell r="O205">
            <v>0.28000000000000003</v>
          </cell>
          <cell r="P205">
            <v>7.0000000000000007E-2</v>
          </cell>
          <cell r="S205">
            <v>5.92</v>
          </cell>
        </row>
        <row r="206">
          <cell r="F206" t="str">
            <v>CR_DIV_GR.CHI.EN_PROD</v>
          </cell>
          <cell r="H206">
            <v>2.4</v>
          </cell>
          <cell r="K206">
            <v>2.4</v>
          </cell>
          <cell r="M206">
            <v>0.02</v>
          </cell>
          <cell r="N206">
            <v>7.0000000000000007E-2</v>
          </cell>
          <cell r="O206">
            <v>0.01</v>
          </cell>
          <cell r="S206">
            <v>0.19</v>
          </cell>
        </row>
        <row r="207">
          <cell r="F207" t="str">
            <v>CR_DIV_GR.CHI.SFERA</v>
          </cell>
          <cell r="G207">
            <v>0.35</v>
          </cell>
          <cell r="H207">
            <v>0.12</v>
          </cell>
          <cell r="I207">
            <v>2.4</v>
          </cell>
          <cell r="J207">
            <v>0.39</v>
          </cell>
          <cell r="K207">
            <v>0.47</v>
          </cell>
          <cell r="L207">
            <v>0.1</v>
          </cell>
          <cell r="M207">
            <v>1.1000000000000001</v>
          </cell>
          <cell r="N207">
            <v>2.29</v>
          </cell>
          <cell r="O207">
            <v>0.79</v>
          </cell>
          <cell r="S207">
            <v>22.14</v>
          </cell>
        </row>
        <row r="208">
          <cell r="F208" t="str">
            <v>CR_DIV_GR.CHI.WIND</v>
          </cell>
          <cell r="G208">
            <v>2.44</v>
          </cell>
          <cell r="H208">
            <v>0.53</v>
          </cell>
          <cell r="K208">
            <v>2.97</v>
          </cell>
          <cell r="S208">
            <v>0.01</v>
          </cell>
        </row>
        <row r="209">
          <cell r="F209" t="str">
            <v>CR_DIV_GR.MOV</v>
          </cell>
          <cell r="G209">
            <v>14.96</v>
          </cell>
          <cell r="H209">
            <v>3.51</v>
          </cell>
          <cell r="I209">
            <v>0.01</v>
          </cell>
          <cell r="J209">
            <v>-5.16</v>
          </cell>
          <cell r="K209">
            <v>0.3</v>
          </cell>
          <cell r="L209">
            <v>7.0000000000000007E-2</v>
          </cell>
          <cell r="M209">
            <v>0.03</v>
          </cell>
          <cell r="N209">
            <v>0.05</v>
          </cell>
          <cell r="O209">
            <v>0.01</v>
          </cell>
          <cell r="S209">
            <v>0.47</v>
          </cell>
        </row>
        <row r="210">
          <cell r="F210" t="str">
            <v>CR_DIV_GR.MOV.CORPORATE</v>
          </cell>
          <cell r="G210">
            <v>12.17</v>
          </cell>
          <cell r="H210">
            <v>0.47</v>
          </cell>
          <cell r="I210">
            <v>0.8</v>
          </cell>
          <cell r="J210">
            <v>-5.16</v>
          </cell>
          <cell r="K210">
            <v>2.7</v>
          </cell>
          <cell r="N210">
            <v>0.87</v>
          </cell>
          <cell r="O210">
            <v>0.46</v>
          </cell>
          <cell r="S210">
            <v>4.83</v>
          </cell>
        </row>
        <row r="211">
          <cell r="F211" t="str">
            <v>CR_DIV_GR.MOV.EN_PROD</v>
          </cell>
          <cell r="H211">
            <v>2.4</v>
          </cell>
          <cell r="K211">
            <v>2.4</v>
          </cell>
          <cell r="M211">
            <v>0.01</v>
          </cell>
          <cell r="N211">
            <v>0.01</v>
          </cell>
          <cell r="S211">
            <v>0.02</v>
          </cell>
        </row>
        <row r="212">
          <cell r="F212" t="str">
            <v>CR_DIV_GR.MOV.SFERA</v>
          </cell>
          <cell r="G212">
            <v>0.35</v>
          </cell>
          <cell r="H212">
            <v>0.12</v>
          </cell>
          <cell r="K212">
            <v>0.47</v>
          </cell>
          <cell r="S212">
            <v>4.0999999999999996</v>
          </cell>
        </row>
        <row r="213">
          <cell r="F213" t="str">
            <v>CR_DIV_GR.MOV.WIND</v>
          </cell>
          <cell r="G213">
            <v>2.44</v>
          </cell>
          <cell r="H213">
            <v>0.53</v>
          </cell>
          <cell r="I213">
            <v>0.08</v>
          </cell>
          <cell r="K213">
            <v>2.97</v>
          </cell>
          <cell r="M213">
            <v>0.79</v>
          </cell>
          <cell r="N213">
            <v>0.08</v>
          </cell>
          <cell r="O213">
            <v>0.1</v>
          </cell>
          <cell r="S213">
            <v>1.05</v>
          </cell>
        </row>
        <row r="214">
          <cell r="F214" t="str">
            <v>CR_DIV_GR.STO</v>
          </cell>
          <cell r="G214">
            <v>14.96</v>
          </cell>
          <cell r="H214">
            <v>3.51</v>
          </cell>
          <cell r="I214">
            <v>1</v>
          </cell>
          <cell r="J214">
            <v>0.4</v>
          </cell>
          <cell r="K214">
            <v>6.33</v>
          </cell>
          <cell r="L214">
            <v>0.41</v>
          </cell>
          <cell r="M214">
            <v>1.27</v>
          </cell>
          <cell r="N214">
            <v>1.23</v>
          </cell>
          <cell r="O214">
            <v>0.65</v>
          </cell>
          <cell r="P214">
            <v>0.46</v>
          </cell>
          <cell r="S214">
            <v>11.76</v>
          </cell>
        </row>
        <row r="215">
          <cell r="F215" t="str">
            <v>CR_DIV_TOT</v>
          </cell>
          <cell r="G215">
            <v>88.99</v>
          </cell>
          <cell r="H215">
            <v>10.98</v>
          </cell>
          <cell r="I215">
            <v>0.01</v>
          </cell>
          <cell r="J215">
            <v>5.42</v>
          </cell>
          <cell r="K215">
            <v>0.39</v>
          </cell>
          <cell r="O215">
            <v>0.01</v>
          </cell>
          <cell r="R215">
            <v>0.01</v>
          </cell>
          <cell r="S215">
            <v>0.42</v>
          </cell>
        </row>
        <row r="216">
          <cell r="F216" t="str">
            <v>CR_DIV_TOT.APE</v>
          </cell>
          <cell r="G216">
            <v>213.07</v>
          </cell>
          <cell r="H216">
            <v>13.41</v>
          </cell>
          <cell r="I216">
            <v>0.13</v>
          </cell>
          <cell r="J216">
            <v>25.76</v>
          </cell>
          <cell r="K216">
            <v>1.22</v>
          </cell>
          <cell r="O216">
            <v>0.13</v>
          </cell>
          <cell r="S216">
            <v>1.48</v>
          </cell>
        </row>
        <row r="217">
          <cell r="F217" t="str">
            <v>CR_DIV_TOT.CHI</v>
          </cell>
          <cell r="G217">
            <v>88.99</v>
          </cell>
          <cell r="H217">
            <v>10.98</v>
          </cell>
          <cell r="I217">
            <v>12.04</v>
          </cell>
          <cell r="J217">
            <v>5.42</v>
          </cell>
          <cell r="K217">
            <v>0.01</v>
          </cell>
          <cell r="S217">
            <v>0.01</v>
          </cell>
        </row>
        <row r="218">
          <cell r="F218" t="str">
            <v>CR_DIV_TOT.MOV</v>
          </cell>
          <cell r="G218">
            <v>-124.08</v>
          </cell>
          <cell r="H218">
            <v>0.03</v>
          </cell>
          <cell r="I218">
            <v>0.61</v>
          </cell>
          <cell r="J218">
            <v>0.12</v>
          </cell>
          <cell r="K218">
            <v>5.79</v>
          </cell>
          <cell r="L218">
            <v>0.13</v>
          </cell>
          <cell r="M218">
            <v>1.21</v>
          </cell>
          <cell r="N218">
            <v>0.6</v>
          </cell>
          <cell r="O218">
            <v>0.27</v>
          </cell>
          <cell r="S218">
            <v>8.76</v>
          </cell>
        </row>
        <row r="219">
          <cell r="F219" t="str">
            <v>CR_DIV_TOT.STO</v>
          </cell>
          <cell r="G219">
            <v>88.99</v>
          </cell>
          <cell r="H219">
            <v>10.98</v>
          </cell>
          <cell r="I219">
            <v>12.04</v>
          </cell>
          <cell r="J219">
            <v>0.01</v>
          </cell>
          <cell r="K219">
            <v>0.35</v>
          </cell>
          <cell r="L219">
            <v>0.01</v>
          </cell>
          <cell r="M219">
            <v>0.12</v>
          </cell>
          <cell r="N219">
            <v>0.05</v>
          </cell>
          <cell r="S219">
            <v>0.54</v>
          </cell>
        </row>
        <row r="220">
          <cell r="F220" t="str">
            <v>CR_DIV_TZ</v>
          </cell>
          <cell r="G220">
            <v>74.03</v>
          </cell>
          <cell r="H220">
            <v>7.47</v>
          </cell>
          <cell r="I220">
            <v>12.04</v>
          </cell>
          <cell r="J220">
            <v>5.42</v>
          </cell>
          <cell r="K220">
            <v>0.04</v>
          </cell>
          <cell r="N220">
            <v>0.01</v>
          </cell>
          <cell r="O220">
            <v>0.01</v>
          </cell>
          <cell r="S220">
            <v>0.06</v>
          </cell>
        </row>
        <row r="221">
          <cell r="F221" t="str">
            <v>CR_DIV_TZ.APE</v>
          </cell>
          <cell r="G221">
            <v>213.07</v>
          </cell>
          <cell r="H221">
            <v>13.41</v>
          </cell>
          <cell r="I221">
            <v>0.66</v>
          </cell>
          <cell r="J221">
            <v>0.04</v>
          </cell>
          <cell r="K221">
            <v>9.59</v>
          </cell>
          <cell r="L221">
            <v>0.08</v>
          </cell>
          <cell r="N221">
            <v>1.1599999999999999</v>
          </cell>
          <cell r="O221">
            <v>0.64</v>
          </cell>
          <cell r="S221">
            <v>12.18</v>
          </cell>
        </row>
        <row r="222">
          <cell r="F222" t="str">
            <v>CR_DIV_TZ.CHI</v>
          </cell>
          <cell r="G222">
            <v>74.03</v>
          </cell>
          <cell r="H222">
            <v>7.47</v>
          </cell>
          <cell r="I222">
            <v>12.04</v>
          </cell>
          <cell r="J222">
            <v>5.42</v>
          </cell>
          <cell r="K222">
            <v>98.96</v>
          </cell>
          <cell r="L222">
            <v>1.54</v>
          </cell>
          <cell r="M222">
            <v>8.4</v>
          </cell>
          <cell r="N222">
            <v>9.7200000000000006</v>
          </cell>
          <cell r="O222">
            <v>6.18</v>
          </cell>
          <cell r="P222">
            <v>2.13</v>
          </cell>
          <cell r="Q222">
            <v>1.19</v>
          </cell>
          <cell r="R222">
            <v>0.01</v>
          </cell>
          <cell r="S222">
            <v>109.56</v>
          </cell>
        </row>
        <row r="223">
          <cell r="F223" t="str">
            <v>CR_DIV_TZ.MOV</v>
          </cell>
          <cell r="G223">
            <v>-139.04</v>
          </cell>
          <cell r="H223">
            <v>-5.94</v>
          </cell>
          <cell r="I223">
            <v>7.44</v>
          </cell>
          <cell r="J223">
            <v>-15.17</v>
          </cell>
          <cell r="K223">
            <v>-152.71</v>
          </cell>
          <cell r="L223">
            <v>1.54</v>
          </cell>
          <cell r="M223">
            <v>8.33</v>
          </cell>
          <cell r="N223">
            <v>9.7200000000000006</v>
          </cell>
          <cell r="O223">
            <v>6.18</v>
          </cell>
          <cell r="P223">
            <v>2.13</v>
          </cell>
          <cell r="Q223">
            <v>1.19</v>
          </cell>
          <cell r="R223">
            <v>0.01</v>
          </cell>
          <cell r="S223">
            <v>109.49</v>
          </cell>
        </row>
        <row r="224">
          <cell r="F224" t="str">
            <v>CR_DIV_TZ.STO</v>
          </cell>
          <cell r="G224">
            <v>74.03</v>
          </cell>
          <cell r="H224">
            <v>7.47</v>
          </cell>
          <cell r="I224">
            <v>12.04</v>
          </cell>
          <cell r="J224">
            <v>5.42</v>
          </cell>
          <cell r="K224">
            <v>98.96</v>
          </cell>
          <cell r="M224">
            <v>7.0000000000000007E-2</v>
          </cell>
          <cell r="S224">
            <v>7.0000000000000007E-2</v>
          </cell>
        </row>
        <row r="225">
          <cell r="F225" t="str">
            <v>CR_ERARIO.APE</v>
          </cell>
          <cell r="G225">
            <v>8.14</v>
          </cell>
          <cell r="H225">
            <v>0.05</v>
          </cell>
          <cell r="I225">
            <v>3.62</v>
          </cell>
          <cell r="J225">
            <v>0.43</v>
          </cell>
          <cell r="K225">
            <v>8.14</v>
          </cell>
          <cell r="L225">
            <v>0.71</v>
          </cell>
          <cell r="M225">
            <v>3.25</v>
          </cell>
          <cell r="N225">
            <v>2.76</v>
          </cell>
          <cell r="O225">
            <v>2.84</v>
          </cell>
          <cell r="P225">
            <v>1.56</v>
          </cell>
          <cell r="Q225">
            <v>1.19</v>
          </cell>
          <cell r="S225">
            <v>35.64</v>
          </cell>
        </row>
        <row r="226">
          <cell r="F226" t="str">
            <v>CR_ERARIO.MOV</v>
          </cell>
          <cell r="G226">
            <v>-8.14</v>
          </cell>
          <cell r="H226">
            <v>0.05</v>
          </cell>
          <cell r="I226">
            <v>3.62</v>
          </cell>
          <cell r="J226">
            <v>0.43</v>
          </cell>
          <cell r="K226">
            <v>-8.14</v>
          </cell>
          <cell r="L226">
            <v>0.71</v>
          </cell>
          <cell r="M226">
            <v>3.18</v>
          </cell>
          <cell r="N226">
            <v>2.76</v>
          </cell>
          <cell r="O226">
            <v>2.84</v>
          </cell>
          <cell r="P226">
            <v>1.56</v>
          </cell>
          <cell r="Q226">
            <v>1.19</v>
          </cell>
          <cell r="S226">
            <v>35.57</v>
          </cell>
        </row>
        <row r="227">
          <cell r="F227" t="str">
            <v>CR_GR</v>
          </cell>
          <cell r="G227">
            <v>856.67</v>
          </cell>
          <cell r="H227">
            <v>47.42</v>
          </cell>
          <cell r="I227">
            <v>140.78</v>
          </cell>
          <cell r="J227">
            <v>49.01</v>
          </cell>
          <cell r="K227">
            <v>1093.8800000000001</v>
          </cell>
          <cell r="M227">
            <v>7.0000000000000007E-2</v>
          </cell>
          <cell r="S227">
            <v>7.0000000000000007E-2</v>
          </cell>
        </row>
        <row r="228">
          <cell r="F228" t="str">
            <v>CR_GR.APE</v>
          </cell>
          <cell r="G228">
            <v>541.20000000000005</v>
          </cell>
          <cell r="H228">
            <v>61.06</v>
          </cell>
          <cell r="I228">
            <v>68.709999999999994</v>
          </cell>
          <cell r="J228">
            <v>18.309999999999999</v>
          </cell>
          <cell r="K228">
            <v>689.28</v>
          </cell>
          <cell r="L228">
            <v>1.54</v>
          </cell>
          <cell r="M228">
            <v>8.4</v>
          </cell>
          <cell r="N228">
            <v>9.7200000000000006</v>
          </cell>
          <cell r="O228">
            <v>6.18</v>
          </cell>
          <cell r="P228">
            <v>2.13</v>
          </cell>
          <cell r="Q228">
            <v>1.19</v>
          </cell>
          <cell r="R228">
            <v>0.01</v>
          </cell>
          <cell r="S228">
            <v>109.56</v>
          </cell>
        </row>
        <row r="229">
          <cell r="F229" t="str">
            <v>CR_GR.APE.CESAP</v>
          </cell>
          <cell r="G229">
            <v>1.45</v>
          </cell>
          <cell r="I229">
            <v>0.02</v>
          </cell>
          <cell r="J229">
            <v>7.0000000000000007E-2</v>
          </cell>
          <cell r="K229">
            <v>462.7</v>
          </cell>
          <cell r="M229">
            <v>146.96</v>
          </cell>
          <cell r="N229">
            <v>6.92</v>
          </cell>
          <cell r="O229">
            <v>23.93</v>
          </cell>
          <cell r="P229">
            <v>1.92</v>
          </cell>
          <cell r="S229">
            <v>752.72</v>
          </cell>
        </row>
        <row r="230">
          <cell r="F230" t="str">
            <v>CR_GR.APE.CESI</v>
          </cell>
          <cell r="G230">
            <v>11.79</v>
          </cell>
          <cell r="H230">
            <v>0.01</v>
          </cell>
          <cell r="I230">
            <v>224.17</v>
          </cell>
          <cell r="K230">
            <v>11.8</v>
          </cell>
          <cell r="M230">
            <v>191.99</v>
          </cell>
          <cell r="N230">
            <v>180.8</v>
          </cell>
          <cell r="O230">
            <v>76.97</v>
          </cell>
          <cell r="P230">
            <v>0.74</v>
          </cell>
          <cell r="S230">
            <v>1956.67</v>
          </cell>
        </row>
        <row r="231">
          <cell r="F231" t="str">
            <v>CR_GR.APE.CISE</v>
          </cell>
          <cell r="H231">
            <v>0.02</v>
          </cell>
          <cell r="I231">
            <v>110.29</v>
          </cell>
          <cell r="K231">
            <v>0.02</v>
          </cell>
          <cell r="M231">
            <v>146.96</v>
          </cell>
          <cell r="N231">
            <v>6.92</v>
          </cell>
          <cell r="O231">
            <v>23.93</v>
          </cell>
          <cell r="P231">
            <v>1.92</v>
          </cell>
          <cell r="S231">
            <v>752.72</v>
          </cell>
        </row>
        <row r="232">
          <cell r="F232" t="str">
            <v>CR_GR.APE.CORPORATE</v>
          </cell>
          <cell r="G232">
            <v>23.88</v>
          </cell>
          <cell r="H232">
            <v>5.35</v>
          </cell>
          <cell r="I232">
            <v>-113.88</v>
          </cell>
          <cell r="K232">
            <v>29.23</v>
          </cell>
          <cell r="M232">
            <v>-45.02</v>
          </cell>
          <cell r="N232">
            <v>-173.88</v>
          </cell>
          <cell r="O232">
            <v>-53.04</v>
          </cell>
          <cell r="P232">
            <v>1.17</v>
          </cell>
          <cell r="S232">
            <v>-1203.94</v>
          </cell>
        </row>
        <row r="233">
          <cell r="F233" t="str">
            <v>CR_GR.APE.DALM_TR</v>
          </cell>
          <cell r="G233">
            <v>0.06</v>
          </cell>
          <cell r="I233">
            <v>110.29</v>
          </cell>
          <cell r="K233">
            <v>0.06</v>
          </cell>
          <cell r="M233">
            <v>146.96</v>
          </cell>
          <cell r="N233">
            <v>6.92</v>
          </cell>
          <cell r="O233">
            <v>23.93</v>
          </cell>
          <cell r="P233">
            <v>1.92</v>
          </cell>
          <cell r="S233">
            <v>752.72</v>
          </cell>
        </row>
        <row r="234">
          <cell r="F234" t="str">
            <v>CR_GR.APE.EL_AMBIE</v>
          </cell>
          <cell r="G234">
            <v>7.0000000000000007E-2</v>
          </cell>
          <cell r="H234">
            <v>0.21</v>
          </cell>
          <cell r="I234">
            <v>126.46</v>
          </cell>
          <cell r="J234">
            <v>759.27</v>
          </cell>
          <cell r="K234">
            <v>7.0000000000000007E-2</v>
          </cell>
          <cell r="L234">
            <v>421.4</v>
          </cell>
          <cell r="M234">
            <v>85.94</v>
          </cell>
          <cell r="N234">
            <v>146.38999999999999</v>
          </cell>
          <cell r="O234">
            <v>51.42</v>
          </cell>
          <cell r="P234">
            <v>15.36</v>
          </cell>
          <cell r="Q234">
            <v>8.25</v>
          </cell>
          <cell r="R234">
            <v>0.01</v>
          </cell>
          <cell r="S234">
            <v>2533.86</v>
          </cell>
        </row>
        <row r="235">
          <cell r="F235" t="str">
            <v>CR_GR.APE.EL_GEN</v>
          </cell>
          <cell r="G235">
            <v>0.97</v>
          </cell>
          <cell r="H235">
            <v>0.22</v>
          </cell>
          <cell r="I235">
            <v>11.16</v>
          </cell>
          <cell r="J235">
            <v>49.59</v>
          </cell>
          <cell r="K235">
            <v>60.17</v>
          </cell>
          <cell r="L235">
            <v>421.4</v>
          </cell>
          <cell r="M235">
            <v>38.520000000000003</v>
          </cell>
          <cell r="N235">
            <v>5.61</v>
          </cell>
          <cell r="O235">
            <v>2.42</v>
          </cell>
          <cell r="P235">
            <v>0.7</v>
          </cell>
          <cell r="Q235">
            <v>8.25</v>
          </cell>
          <cell r="R235">
            <v>0.01</v>
          </cell>
          <cell r="S235">
            <v>598.9</v>
          </cell>
        </row>
        <row r="236">
          <cell r="F236" t="str">
            <v>CR_GR.APE.EN_DISTR</v>
          </cell>
          <cell r="G236">
            <v>345.05</v>
          </cell>
          <cell r="H236">
            <v>0.21</v>
          </cell>
          <cell r="I236">
            <v>1.03</v>
          </cell>
          <cell r="J236">
            <v>13.84</v>
          </cell>
          <cell r="K236">
            <v>14.96</v>
          </cell>
          <cell r="L236">
            <v>0.13</v>
          </cell>
          <cell r="M236">
            <v>3.51</v>
          </cell>
          <cell r="P236">
            <v>1.23</v>
          </cell>
          <cell r="R236">
            <v>0.01</v>
          </cell>
          <cell r="S236">
            <v>21.08</v>
          </cell>
        </row>
        <row r="237">
          <cell r="F237" t="str">
            <v>CR_GR.APE.EN_FTL</v>
          </cell>
          <cell r="G237">
            <v>0.44</v>
          </cell>
          <cell r="H237">
            <v>0.14000000000000001</v>
          </cell>
          <cell r="I237">
            <v>6.19</v>
          </cell>
          <cell r="J237">
            <v>0.17</v>
          </cell>
          <cell r="K237">
            <v>0.44</v>
          </cell>
          <cell r="L237">
            <v>0.84</v>
          </cell>
          <cell r="N237">
            <v>15.05</v>
          </cell>
          <cell r="O237">
            <v>5.16</v>
          </cell>
          <cell r="P237">
            <v>0.03</v>
          </cell>
          <cell r="S237">
            <v>27.58</v>
          </cell>
        </row>
        <row r="238">
          <cell r="F238" t="str">
            <v>CR_GR.APE.EN_HYDRO</v>
          </cell>
          <cell r="G238">
            <v>0.05</v>
          </cell>
          <cell r="H238">
            <v>0.14000000000000001</v>
          </cell>
          <cell r="I238">
            <v>6.19</v>
          </cell>
          <cell r="J238">
            <v>0.17</v>
          </cell>
          <cell r="K238">
            <v>0.05</v>
          </cell>
          <cell r="L238">
            <v>0.69</v>
          </cell>
          <cell r="N238">
            <v>15.05</v>
          </cell>
          <cell r="O238">
            <v>5.16</v>
          </cell>
          <cell r="P238">
            <v>0.03</v>
          </cell>
          <cell r="S238">
            <v>27.43</v>
          </cell>
        </row>
        <row r="239">
          <cell r="F239" t="str">
            <v>CR_GR.APE.EN_POWER</v>
          </cell>
          <cell r="G239">
            <v>97.66</v>
          </cell>
          <cell r="H239">
            <v>0.11</v>
          </cell>
          <cell r="I239">
            <v>0.03</v>
          </cell>
          <cell r="J239">
            <v>0.06</v>
          </cell>
          <cell r="K239">
            <v>97.86</v>
          </cell>
          <cell r="L239">
            <v>0.15</v>
          </cell>
          <cell r="S239">
            <v>0.15</v>
          </cell>
        </row>
        <row r="240">
          <cell r="F240" t="str">
            <v>CR_GR.APE.EN_PROD</v>
          </cell>
          <cell r="H240">
            <v>4.17</v>
          </cell>
          <cell r="I240">
            <v>2.75</v>
          </cell>
          <cell r="J240">
            <v>0.48</v>
          </cell>
          <cell r="K240">
            <v>14.96</v>
          </cell>
          <cell r="L240">
            <v>0.13</v>
          </cell>
          <cell r="M240">
            <v>3.51</v>
          </cell>
          <cell r="P240">
            <v>1.23</v>
          </cell>
          <cell r="R240">
            <v>0.01</v>
          </cell>
          <cell r="S240">
            <v>21.08</v>
          </cell>
        </row>
        <row r="241">
          <cell r="F241" t="str">
            <v>CR_GR.APE.EN_TRADE</v>
          </cell>
          <cell r="G241">
            <v>47.1</v>
          </cell>
          <cell r="H241">
            <v>0.21</v>
          </cell>
          <cell r="I241">
            <v>0.87</v>
          </cell>
          <cell r="K241">
            <v>52.78</v>
          </cell>
          <cell r="L241">
            <v>0.13</v>
          </cell>
          <cell r="M241">
            <v>0.47</v>
          </cell>
          <cell r="P241">
            <v>1.23</v>
          </cell>
          <cell r="R241">
            <v>0.01</v>
          </cell>
          <cell r="S241">
            <v>15.09</v>
          </cell>
        </row>
        <row r="242">
          <cell r="F242" t="str">
            <v>CR_GR.APE.ENEL_IT</v>
          </cell>
          <cell r="G242">
            <v>0.88</v>
          </cell>
          <cell r="I242">
            <v>1.02</v>
          </cell>
          <cell r="J242">
            <v>0.52</v>
          </cell>
          <cell r="K242">
            <v>2.42</v>
          </cell>
          <cell r="M242">
            <v>2.4</v>
          </cell>
          <cell r="S242">
            <v>2.4</v>
          </cell>
        </row>
        <row r="243">
          <cell r="F243" t="str">
            <v>CR_GR.APE.ERGA</v>
          </cell>
          <cell r="G243">
            <v>4.7300000000000004</v>
          </cell>
          <cell r="I243">
            <v>0.02</v>
          </cell>
          <cell r="K243">
            <v>4.75</v>
          </cell>
          <cell r="M243">
            <v>0.12</v>
          </cell>
          <cell r="S243">
            <v>0.47</v>
          </cell>
        </row>
        <row r="244">
          <cell r="F244" t="str">
            <v>CR_GR.APE.EUROGEN</v>
          </cell>
          <cell r="G244">
            <v>2.9</v>
          </cell>
          <cell r="H244">
            <v>0.11</v>
          </cell>
          <cell r="I244">
            <v>0.16</v>
          </cell>
          <cell r="J244">
            <v>0.03</v>
          </cell>
          <cell r="K244">
            <v>2.44</v>
          </cell>
          <cell r="M244">
            <v>0.53</v>
          </cell>
          <cell r="S244">
            <v>3.13</v>
          </cell>
        </row>
        <row r="245">
          <cell r="F245" t="str">
            <v>CR_GR.APE.INTERPW</v>
          </cell>
          <cell r="G245">
            <v>1.55</v>
          </cell>
          <cell r="H245">
            <v>0.06</v>
          </cell>
          <cell r="I245">
            <v>-5.16</v>
          </cell>
          <cell r="J245">
            <v>-0.17</v>
          </cell>
          <cell r="K245">
            <v>14.96</v>
          </cell>
          <cell r="L245">
            <v>-0.71</v>
          </cell>
          <cell r="M245">
            <v>3.51</v>
          </cell>
          <cell r="N245">
            <v>-15.05</v>
          </cell>
          <cell r="O245">
            <v>-5.16</v>
          </cell>
          <cell r="P245">
            <v>1.2</v>
          </cell>
          <cell r="R245">
            <v>0.01</v>
          </cell>
          <cell r="S245">
            <v>-6.51</v>
          </cell>
        </row>
        <row r="246">
          <cell r="F246" t="str">
            <v>CR_GR.APE.P</v>
          </cell>
          <cell r="G246">
            <v>0.34</v>
          </cell>
          <cell r="H246">
            <v>0.06</v>
          </cell>
          <cell r="I246">
            <v>-5.32</v>
          </cell>
          <cell r="J246">
            <v>-0.17</v>
          </cell>
          <cell r="K246">
            <v>12.17</v>
          </cell>
          <cell r="L246">
            <v>-0.56000000000000005</v>
          </cell>
          <cell r="M246">
            <v>0.47</v>
          </cell>
          <cell r="N246">
            <v>-15.05</v>
          </cell>
          <cell r="O246">
            <v>-5.16</v>
          </cell>
          <cell r="P246">
            <v>1.2</v>
          </cell>
          <cell r="R246">
            <v>0.01</v>
          </cell>
          <cell r="S246">
            <v>-12.35</v>
          </cell>
        </row>
        <row r="247">
          <cell r="F247" t="str">
            <v>CR_GR.APE.SEI</v>
          </cell>
          <cell r="G247">
            <v>0.98</v>
          </cell>
          <cell r="H247">
            <v>0.52</v>
          </cell>
          <cell r="I247">
            <v>0.08</v>
          </cell>
          <cell r="J247">
            <v>0.03</v>
          </cell>
          <cell r="K247">
            <v>1.61</v>
          </cell>
          <cell r="M247">
            <v>2.4</v>
          </cell>
          <cell r="S247">
            <v>2.4</v>
          </cell>
        </row>
        <row r="248">
          <cell r="F248" t="str">
            <v>CR_GR.APE.SFERA</v>
          </cell>
          <cell r="G248">
            <v>0.01</v>
          </cell>
          <cell r="K248">
            <v>0.01</v>
          </cell>
          <cell r="L248">
            <v>-0.15</v>
          </cell>
          <cell r="S248">
            <v>-0.15</v>
          </cell>
        </row>
        <row r="249">
          <cell r="F249" t="str">
            <v>CR_GR.APE.T</v>
          </cell>
          <cell r="H249">
            <v>43.33</v>
          </cell>
          <cell r="I249">
            <v>6.53</v>
          </cell>
          <cell r="J249">
            <v>3.25</v>
          </cell>
          <cell r="K249">
            <v>0.35</v>
          </cell>
          <cell r="M249">
            <v>0.12</v>
          </cell>
          <cell r="S249">
            <v>0.47</v>
          </cell>
        </row>
        <row r="250">
          <cell r="F250" t="str">
            <v>CR_GR.APE.TERNA</v>
          </cell>
          <cell r="G250">
            <v>0.48</v>
          </cell>
          <cell r="H250">
            <v>7.0000000000000007E-2</v>
          </cell>
          <cell r="I250">
            <v>0.16</v>
          </cell>
          <cell r="K250">
            <v>0.57999999999999996</v>
          </cell>
          <cell r="M250">
            <v>0.53</v>
          </cell>
          <cell r="S250">
            <v>3.13</v>
          </cell>
        </row>
        <row r="251">
          <cell r="F251" t="str">
            <v>CR_GR.APE.VALGEN</v>
          </cell>
          <cell r="H251">
            <v>0.1</v>
          </cell>
          <cell r="I251">
            <v>1.03</v>
          </cell>
          <cell r="K251">
            <v>0.1</v>
          </cell>
          <cell r="L251">
            <v>0.13</v>
          </cell>
          <cell r="M251">
            <v>3.51</v>
          </cell>
          <cell r="P251">
            <v>1.23</v>
          </cell>
          <cell r="R251">
            <v>0.01</v>
          </cell>
          <cell r="S251">
            <v>21.08</v>
          </cell>
        </row>
        <row r="252">
          <cell r="F252" t="str">
            <v>CR_GR.APE.WIND</v>
          </cell>
          <cell r="G252">
            <v>0.82</v>
          </cell>
          <cell r="H252">
            <v>7.0000000000000007E-2</v>
          </cell>
          <cell r="I252">
            <v>0.04</v>
          </cell>
          <cell r="J252">
            <v>0.03</v>
          </cell>
          <cell r="K252">
            <v>0.96</v>
          </cell>
          <cell r="L252">
            <v>8.5399999999999991</v>
          </cell>
          <cell r="M252">
            <v>10.98</v>
          </cell>
          <cell r="N252">
            <v>12.04</v>
          </cell>
          <cell r="O252">
            <v>5.42</v>
          </cell>
          <cell r="P252">
            <v>8.1300000000000008</v>
          </cell>
          <cell r="Q252">
            <v>47.62</v>
          </cell>
          <cell r="R252">
            <v>0.01</v>
          </cell>
          <cell r="S252">
            <v>288.14999999999998</v>
          </cell>
        </row>
        <row r="253">
          <cell r="F253" t="str">
            <v>CR_GR.CHI</v>
          </cell>
          <cell r="G253">
            <v>856.67</v>
          </cell>
          <cell r="H253">
            <v>47.42</v>
          </cell>
          <cell r="I253">
            <v>140.78</v>
          </cell>
          <cell r="J253">
            <v>49.01</v>
          </cell>
          <cell r="K253">
            <v>1093.8800000000001</v>
          </cell>
          <cell r="L253">
            <v>5.32</v>
          </cell>
          <cell r="M253">
            <v>13.41</v>
          </cell>
          <cell r="N253">
            <v>19.649999999999999</v>
          </cell>
          <cell r="O253">
            <v>25.76</v>
          </cell>
          <cell r="P253">
            <v>3.79</v>
          </cell>
          <cell r="S253">
            <v>373.29</v>
          </cell>
        </row>
        <row r="254">
          <cell r="F254" t="str">
            <v>CR_GR.CHI.CESAP</v>
          </cell>
          <cell r="G254">
            <v>0.26</v>
          </cell>
          <cell r="H254">
            <v>0.05</v>
          </cell>
          <cell r="I254">
            <v>0.05</v>
          </cell>
          <cell r="J254">
            <v>95.7</v>
          </cell>
          <cell r="K254">
            <v>0.36</v>
          </cell>
          <cell r="L254">
            <v>8.5399999999999991</v>
          </cell>
          <cell r="M254">
            <v>10.98</v>
          </cell>
          <cell r="N254">
            <v>12.04</v>
          </cell>
          <cell r="O254">
            <v>5.42</v>
          </cell>
          <cell r="P254">
            <v>8.1300000000000008</v>
          </cell>
          <cell r="Q254">
            <v>47.62</v>
          </cell>
          <cell r="R254">
            <v>0.01</v>
          </cell>
          <cell r="S254">
            <v>288.14999999999998</v>
          </cell>
        </row>
        <row r="255">
          <cell r="F255" t="str">
            <v>CR_GR.CHI.CESI</v>
          </cell>
          <cell r="G255">
            <v>11.78</v>
          </cell>
          <cell r="H255">
            <v>0.06</v>
          </cell>
          <cell r="I255">
            <v>-5.08</v>
          </cell>
          <cell r="J255">
            <v>19.12</v>
          </cell>
          <cell r="K255">
            <v>11.78</v>
          </cell>
          <cell r="L255">
            <v>3.22</v>
          </cell>
          <cell r="M255">
            <v>-2.4300000000000002</v>
          </cell>
          <cell r="N255">
            <v>-7.61</v>
          </cell>
          <cell r="O255">
            <v>-20.329999999999998</v>
          </cell>
          <cell r="P255">
            <v>4.34</v>
          </cell>
          <cell r="Q255">
            <v>47.62</v>
          </cell>
          <cell r="R255">
            <v>0.01</v>
          </cell>
          <cell r="S255">
            <v>-85.14</v>
          </cell>
        </row>
        <row r="256">
          <cell r="F256" t="str">
            <v>CR_GR.CHI.CORPORATE</v>
          </cell>
          <cell r="G256">
            <v>1.1200000000000001</v>
          </cell>
          <cell r="H256">
            <v>7.0000000000000007E-2</v>
          </cell>
          <cell r="I256">
            <v>10.44</v>
          </cell>
          <cell r="J256">
            <v>95.7</v>
          </cell>
          <cell r="K256">
            <v>1.19</v>
          </cell>
          <cell r="L256">
            <v>8.5399999999999991</v>
          </cell>
          <cell r="M256">
            <v>10.98</v>
          </cell>
          <cell r="N256">
            <v>12.04</v>
          </cell>
          <cell r="O256">
            <v>5.42</v>
          </cell>
          <cell r="P256">
            <v>8.1300000000000008</v>
          </cell>
          <cell r="Q256">
            <v>47.62</v>
          </cell>
          <cell r="R256">
            <v>0.01</v>
          </cell>
          <cell r="S256">
            <v>288.14999999999998</v>
          </cell>
        </row>
        <row r="257">
          <cell r="F257" t="str">
            <v>CR_GR.CHI.DALM_TR</v>
          </cell>
          <cell r="G257">
            <v>0.04</v>
          </cell>
          <cell r="I257">
            <v>9.42</v>
          </cell>
          <cell r="J257">
            <v>95.7</v>
          </cell>
          <cell r="K257">
            <v>0.04</v>
          </cell>
          <cell r="L257">
            <v>8.41</v>
          </cell>
          <cell r="M257">
            <v>7.47</v>
          </cell>
          <cell r="N257">
            <v>12.04</v>
          </cell>
          <cell r="O257">
            <v>5.42</v>
          </cell>
          <cell r="P257">
            <v>6.9</v>
          </cell>
          <cell r="Q257">
            <v>47.62</v>
          </cell>
          <cell r="S257">
            <v>267.08</v>
          </cell>
        </row>
        <row r="258">
          <cell r="F258" t="str">
            <v>CR_GR.CHI.EL_AMBIE</v>
          </cell>
          <cell r="G258">
            <v>0.1</v>
          </cell>
          <cell r="I258">
            <v>9.33</v>
          </cell>
          <cell r="J258">
            <v>76.41</v>
          </cell>
          <cell r="K258">
            <v>0.1</v>
          </cell>
          <cell r="L258">
            <v>4.4800000000000004</v>
          </cell>
          <cell r="M258">
            <v>13.41</v>
          </cell>
          <cell r="N258">
            <v>4.5999999999999996</v>
          </cell>
          <cell r="O258">
            <v>20.6</v>
          </cell>
          <cell r="P258">
            <v>3.76</v>
          </cell>
          <cell r="S258">
            <v>345.71</v>
          </cell>
        </row>
        <row r="259">
          <cell r="F259" t="str">
            <v>CR_GR.CHI.EL_GEN</v>
          </cell>
          <cell r="G259">
            <v>1</v>
          </cell>
          <cell r="H259">
            <v>0.06</v>
          </cell>
          <cell r="I259">
            <v>9.42</v>
          </cell>
          <cell r="J259">
            <v>95.7</v>
          </cell>
          <cell r="K259">
            <v>74.03</v>
          </cell>
          <cell r="L259">
            <v>8.41</v>
          </cell>
          <cell r="M259">
            <v>7.47</v>
          </cell>
          <cell r="N259">
            <v>12.04</v>
          </cell>
          <cell r="O259">
            <v>5.42</v>
          </cell>
          <cell r="P259">
            <v>6.9</v>
          </cell>
          <cell r="Q259">
            <v>47.62</v>
          </cell>
          <cell r="S259">
            <v>267.08</v>
          </cell>
        </row>
        <row r="260">
          <cell r="F260" t="str">
            <v>CR_GR.CHI.EN_DISTR</v>
          </cell>
          <cell r="G260">
            <v>700.73</v>
          </cell>
          <cell r="H260">
            <v>43.24</v>
          </cell>
          <cell r="I260">
            <v>0.09</v>
          </cell>
          <cell r="J260">
            <v>19.28</v>
          </cell>
          <cell r="K260">
            <v>-139.04</v>
          </cell>
          <cell r="L260">
            <v>3.93</v>
          </cell>
          <cell r="M260">
            <v>-5.94</v>
          </cell>
          <cell r="N260">
            <v>7.44</v>
          </cell>
          <cell r="O260">
            <v>-15.17</v>
          </cell>
          <cell r="P260">
            <v>3.14</v>
          </cell>
          <cell r="Q260">
            <v>47.62</v>
          </cell>
          <cell r="S260">
            <v>-78.63</v>
          </cell>
        </row>
        <row r="261">
          <cell r="F261" t="str">
            <v>CR_GR.CHI.EN_FTL</v>
          </cell>
          <cell r="G261">
            <v>0.55000000000000004</v>
          </cell>
          <cell r="I261">
            <v>9.42</v>
          </cell>
          <cell r="J261">
            <v>95.7</v>
          </cell>
          <cell r="K261">
            <v>0.55000000000000004</v>
          </cell>
          <cell r="L261">
            <v>8.41</v>
          </cell>
          <cell r="M261">
            <v>7.47</v>
          </cell>
          <cell r="N261">
            <v>12.04</v>
          </cell>
          <cell r="O261">
            <v>5.42</v>
          </cell>
          <cell r="P261">
            <v>6.9</v>
          </cell>
          <cell r="Q261">
            <v>47.62</v>
          </cell>
          <cell r="S261">
            <v>267.08</v>
          </cell>
        </row>
        <row r="262">
          <cell r="F262" t="str">
            <v>CR_GR.CHI.EN_POWER</v>
          </cell>
          <cell r="G262">
            <v>97.17</v>
          </cell>
          <cell r="H262">
            <v>0.11</v>
          </cell>
          <cell r="I262">
            <v>0.05</v>
          </cell>
          <cell r="J262">
            <v>0.4</v>
          </cell>
          <cell r="K262">
            <v>97.39</v>
          </cell>
          <cell r="L262">
            <v>10.58</v>
          </cell>
          <cell r="R262">
            <v>0.01</v>
          </cell>
          <cell r="S262">
            <v>11.03</v>
          </cell>
        </row>
        <row r="263">
          <cell r="F263" t="str">
            <v>CR_GR.CHI.EN_PROD</v>
          </cell>
          <cell r="H263">
            <v>1.54</v>
          </cell>
          <cell r="I263">
            <v>1.86</v>
          </cell>
          <cell r="J263">
            <v>0.38</v>
          </cell>
          <cell r="K263">
            <v>8.14</v>
          </cell>
          <cell r="L263">
            <v>106.14</v>
          </cell>
          <cell r="P263">
            <v>0.27</v>
          </cell>
          <cell r="S263">
            <v>114.93</v>
          </cell>
        </row>
        <row r="264">
          <cell r="F264" t="str">
            <v>CR_GR.CHI.EN_TRADE</v>
          </cell>
          <cell r="G264">
            <v>20.56</v>
          </cell>
          <cell r="J264">
            <v>0.4</v>
          </cell>
          <cell r="K264">
            <v>20.56</v>
          </cell>
          <cell r="L264">
            <v>10.58</v>
          </cell>
          <cell r="R264">
            <v>0.01</v>
          </cell>
          <cell r="S264">
            <v>11.03</v>
          </cell>
        </row>
        <row r="265">
          <cell r="F265" t="str">
            <v>CR_GR.CHI.ENEL_IT</v>
          </cell>
          <cell r="G265">
            <v>0.88</v>
          </cell>
          <cell r="I265">
            <v>0.96</v>
          </cell>
          <cell r="J265">
            <v>0.02</v>
          </cell>
          <cell r="K265">
            <v>-8.14</v>
          </cell>
          <cell r="L265">
            <v>-95.56</v>
          </cell>
          <cell r="P265">
            <v>-0.27</v>
          </cell>
          <cell r="R265">
            <v>0.01</v>
          </cell>
          <cell r="S265">
            <v>-103.9</v>
          </cell>
        </row>
        <row r="266">
          <cell r="F266" t="str">
            <v>CR_GR.CHI.ERGA</v>
          </cell>
          <cell r="G266">
            <v>3.05</v>
          </cell>
          <cell r="J266">
            <v>0.4</v>
          </cell>
          <cell r="K266">
            <v>3.05</v>
          </cell>
          <cell r="L266">
            <v>10.58</v>
          </cell>
          <cell r="R266">
            <v>0.01</v>
          </cell>
          <cell r="S266">
            <v>11.03</v>
          </cell>
        </row>
        <row r="267">
          <cell r="F267" t="str">
            <v>CR_GR.CHI.EUROGEN</v>
          </cell>
          <cell r="G267">
            <v>2.83</v>
          </cell>
          <cell r="H267">
            <v>7.0000000000000007E-2</v>
          </cell>
          <cell r="I267">
            <v>115.3</v>
          </cell>
          <cell r="J267">
            <v>0.03</v>
          </cell>
          <cell r="K267">
            <v>2.93</v>
          </cell>
          <cell r="M267">
            <v>47.42</v>
          </cell>
          <cell r="N267">
            <v>140.78</v>
          </cell>
          <cell r="O267">
            <v>49.01</v>
          </cell>
          <cell r="P267">
            <v>14.66</v>
          </cell>
          <cell r="S267">
            <v>1934.98</v>
          </cell>
        </row>
        <row r="268">
          <cell r="F268" t="str">
            <v>CR_GR.CHI.INTERPW</v>
          </cell>
          <cell r="G268">
            <v>0.97</v>
          </cell>
          <cell r="H268">
            <v>0.01</v>
          </cell>
          <cell r="I268">
            <v>0.33</v>
          </cell>
          <cell r="J268">
            <v>320.27999999999997</v>
          </cell>
          <cell r="K268">
            <v>1.31</v>
          </cell>
          <cell r="L268">
            <v>0.02</v>
          </cell>
          <cell r="M268">
            <v>61.06</v>
          </cell>
          <cell r="N268">
            <v>68.709999999999994</v>
          </cell>
          <cell r="O268">
            <v>18.309999999999999</v>
          </cell>
          <cell r="P268">
            <v>5.94</v>
          </cell>
          <cell r="S268">
            <v>1056.22</v>
          </cell>
        </row>
        <row r="269">
          <cell r="F269" t="str">
            <v>CR_GR.CHI.SEI</v>
          </cell>
          <cell r="G269">
            <v>0.55000000000000004</v>
          </cell>
          <cell r="H269">
            <v>1.95</v>
          </cell>
          <cell r="I269">
            <v>0.18</v>
          </cell>
          <cell r="J269">
            <v>0.01</v>
          </cell>
          <cell r="K269">
            <v>1.45</v>
          </cell>
          <cell r="N269">
            <v>0.02</v>
          </cell>
          <cell r="O269">
            <v>7.0000000000000007E-2</v>
          </cell>
          <cell r="P269">
            <v>0.01</v>
          </cell>
          <cell r="S269">
            <v>1.73</v>
          </cell>
        </row>
        <row r="270">
          <cell r="F270" t="str">
            <v>CR_GR.CHI.TERNA</v>
          </cell>
          <cell r="G270">
            <v>0.49</v>
          </cell>
          <cell r="J270">
            <v>0.01</v>
          </cell>
          <cell r="K270">
            <v>11.79</v>
          </cell>
          <cell r="M270">
            <v>0.01</v>
          </cell>
          <cell r="S270">
            <v>12.17</v>
          </cell>
        </row>
        <row r="271">
          <cell r="F271" t="str">
            <v>CR_GR.CHI.VALGEN</v>
          </cell>
          <cell r="G271">
            <v>0.05</v>
          </cell>
          <cell r="H271">
            <v>0.09</v>
          </cell>
          <cell r="K271">
            <v>0.14000000000000001</v>
          </cell>
          <cell r="M271">
            <v>0.02</v>
          </cell>
          <cell r="S271">
            <v>0.02</v>
          </cell>
        </row>
        <row r="272">
          <cell r="F272" t="str">
            <v>CR_GR.CHI.WIND</v>
          </cell>
          <cell r="G272">
            <v>1.35</v>
          </cell>
          <cell r="H272">
            <v>0.23</v>
          </cell>
          <cell r="I272">
            <v>0.06</v>
          </cell>
          <cell r="J272">
            <v>0.05</v>
          </cell>
          <cell r="K272">
            <v>23.88</v>
          </cell>
          <cell r="M272">
            <v>5.35</v>
          </cell>
          <cell r="P272">
            <v>0.06</v>
          </cell>
          <cell r="S272">
            <v>29.29</v>
          </cell>
        </row>
        <row r="273">
          <cell r="F273" t="str">
            <v>CR_GR.MOV</v>
          </cell>
          <cell r="G273">
            <v>315.47000000000003</v>
          </cell>
          <cell r="H273">
            <v>-13.63</v>
          </cell>
          <cell r="I273">
            <v>72.069999999999993</v>
          </cell>
          <cell r="J273">
            <v>30.69</v>
          </cell>
          <cell r="K273">
            <v>0.06</v>
          </cell>
          <cell r="S273">
            <v>0.06</v>
          </cell>
        </row>
        <row r="274">
          <cell r="F274" t="str">
            <v>CR_GR.MOV.CESAP</v>
          </cell>
          <cell r="G274">
            <v>-1.19</v>
          </cell>
          <cell r="H274">
            <v>0.05</v>
          </cell>
          <cell r="I274">
            <v>0.03</v>
          </cell>
          <cell r="J274">
            <v>-7.0000000000000007E-2</v>
          </cell>
          <cell r="K274">
            <v>7.0000000000000007E-2</v>
          </cell>
          <cell r="S274">
            <v>7.0000000000000007E-2</v>
          </cell>
        </row>
        <row r="275">
          <cell r="F275" t="str">
            <v>CR_GR.MOV.CESI</v>
          </cell>
          <cell r="G275">
            <v>-0.01</v>
          </cell>
          <cell r="H275">
            <v>-0.01</v>
          </cell>
          <cell r="J275">
            <v>39.67</v>
          </cell>
          <cell r="K275">
            <v>-0.02</v>
          </cell>
          <cell r="M275">
            <v>0.22</v>
          </cell>
          <cell r="N275">
            <v>0.5</v>
          </cell>
          <cell r="O275">
            <v>0.02</v>
          </cell>
          <cell r="S275">
            <v>41.38</v>
          </cell>
        </row>
        <row r="276">
          <cell r="F276" t="str">
            <v>CR_GR.MOV.CISE</v>
          </cell>
          <cell r="G276">
            <v>0.08</v>
          </cell>
          <cell r="H276">
            <v>-0.02</v>
          </cell>
          <cell r="I276">
            <v>34.96</v>
          </cell>
          <cell r="K276">
            <v>-0.02</v>
          </cell>
          <cell r="M276">
            <v>1.3</v>
          </cell>
          <cell r="N276">
            <v>56.84</v>
          </cell>
          <cell r="O276">
            <v>13.84</v>
          </cell>
          <cell r="P276">
            <v>5.83</v>
          </cell>
          <cell r="S276">
            <v>457.9</v>
          </cell>
        </row>
        <row r="277">
          <cell r="F277" t="str">
            <v>CR_GR.MOV.CORPORATE</v>
          </cell>
          <cell r="G277">
            <v>-22.76</v>
          </cell>
          <cell r="H277">
            <v>-5.27</v>
          </cell>
          <cell r="I277">
            <v>0.2</v>
          </cell>
          <cell r="K277">
            <v>-28.03</v>
          </cell>
          <cell r="S277">
            <v>0.64</v>
          </cell>
        </row>
        <row r="278">
          <cell r="F278" t="str">
            <v>CR_GR.MOV.DALM_TR</v>
          </cell>
          <cell r="G278">
            <v>-0.02</v>
          </cell>
          <cell r="I278">
            <v>1.68</v>
          </cell>
          <cell r="K278">
            <v>-0.02</v>
          </cell>
          <cell r="S278">
            <v>1.73</v>
          </cell>
        </row>
        <row r="279">
          <cell r="F279" t="str">
            <v>CR_GR.MOV.EL_AMBIE</v>
          </cell>
          <cell r="G279">
            <v>0.03</v>
          </cell>
          <cell r="H279">
            <v>0.28999999999999998</v>
          </cell>
          <cell r="K279">
            <v>0.03</v>
          </cell>
          <cell r="M279">
            <v>0.11</v>
          </cell>
          <cell r="N279">
            <v>0.03</v>
          </cell>
          <cell r="O279">
            <v>0.06</v>
          </cell>
          <cell r="S279">
            <v>98.15</v>
          </cell>
        </row>
        <row r="280">
          <cell r="F280" t="str">
            <v>CR_GR.MOV.EL_GEN</v>
          </cell>
          <cell r="G280">
            <v>0.04</v>
          </cell>
          <cell r="H280">
            <v>-0.17</v>
          </cell>
          <cell r="I280">
            <v>0.31</v>
          </cell>
          <cell r="J280">
            <v>188.12</v>
          </cell>
          <cell r="K280">
            <v>-0.28999999999999998</v>
          </cell>
          <cell r="M280">
            <v>4.17</v>
          </cell>
          <cell r="N280">
            <v>2.75</v>
          </cell>
          <cell r="O280">
            <v>0.48</v>
          </cell>
          <cell r="P280">
            <v>0.01</v>
          </cell>
          <cell r="S280">
            <v>195.84</v>
          </cell>
        </row>
        <row r="281">
          <cell r="F281" t="str">
            <v>CR_GR.MOV.EN_DISTR</v>
          </cell>
          <cell r="G281">
            <v>355.68</v>
          </cell>
          <cell r="H281">
            <v>41.95</v>
          </cell>
          <cell r="I281">
            <v>72.400000000000006</v>
          </cell>
          <cell r="J281">
            <v>30.18</v>
          </cell>
          <cell r="K281">
            <v>47.1</v>
          </cell>
          <cell r="M281">
            <v>5.68</v>
          </cell>
          <cell r="S281">
            <v>52.78</v>
          </cell>
        </row>
        <row r="282">
          <cell r="F282" t="str">
            <v>CR_GR.MOV.EN_FTL</v>
          </cell>
          <cell r="G282">
            <v>0.11</v>
          </cell>
          <cell r="I282">
            <v>0.66</v>
          </cell>
          <cell r="K282">
            <v>0.11</v>
          </cell>
          <cell r="N282">
            <v>1.02</v>
          </cell>
          <cell r="O282">
            <v>0.52</v>
          </cell>
          <cell r="S282">
            <v>3.08</v>
          </cell>
        </row>
        <row r="283">
          <cell r="F283" t="str">
            <v>CR_GR.MOV.EN_HYDRO</v>
          </cell>
          <cell r="G283">
            <v>-0.05</v>
          </cell>
          <cell r="I283">
            <v>0.03</v>
          </cell>
          <cell r="K283">
            <v>-0.05</v>
          </cell>
          <cell r="N283">
            <v>0.02</v>
          </cell>
          <cell r="P283">
            <v>0.03</v>
          </cell>
          <cell r="S283">
            <v>4.8099999999999996</v>
          </cell>
        </row>
        <row r="284">
          <cell r="F284" t="str">
            <v>CR_GR.MOV.EN_POWER</v>
          </cell>
          <cell r="G284">
            <v>-0.49</v>
          </cell>
          <cell r="H284">
            <v>0</v>
          </cell>
          <cell r="I284">
            <v>0.01</v>
          </cell>
          <cell r="J284">
            <v>69.459999999999994</v>
          </cell>
          <cell r="K284">
            <v>2.9</v>
          </cell>
          <cell r="M284">
            <v>0.11</v>
          </cell>
          <cell r="O284">
            <v>0.03</v>
          </cell>
          <cell r="S284">
            <v>72.510000000000005</v>
          </cell>
        </row>
        <row r="285">
          <cell r="F285" t="str">
            <v>CR_GR.MOV.EN_PROD</v>
          </cell>
          <cell r="H285">
            <v>-2.63</v>
          </cell>
          <cell r="I285">
            <v>0.04</v>
          </cell>
          <cell r="J285">
            <v>23.01</v>
          </cell>
          <cell r="K285">
            <v>1.55</v>
          </cell>
          <cell r="M285">
            <v>0.01</v>
          </cell>
          <cell r="N285">
            <v>0.62</v>
          </cell>
          <cell r="S285">
            <v>25.23</v>
          </cell>
        </row>
        <row r="286">
          <cell r="F286" t="str">
            <v>CR_GR.MOV.EN_TRADE</v>
          </cell>
          <cell r="G286">
            <v>-26.54</v>
          </cell>
          <cell r="H286">
            <v>-5.68</v>
          </cell>
          <cell r="I286">
            <v>0.03</v>
          </cell>
          <cell r="K286">
            <v>-32.22</v>
          </cell>
          <cell r="N286">
            <v>0.25</v>
          </cell>
          <cell r="S286">
            <v>0.62</v>
          </cell>
        </row>
        <row r="287">
          <cell r="F287" t="str">
            <v>CR_GR.MOV.ENEL_IT</v>
          </cell>
          <cell r="G287">
            <v>0.81</v>
          </cell>
          <cell r="I287">
            <v>-0.06</v>
          </cell>
          <cell r="J287">
            <v>-0.03</v>
          </cell>
          <cell r="K287">
            <v>0.98</v>
          </cell>
          <cell r="M287">
            <v>0.52</v>
          </cell>
          <cell r="N287">
            <v>0.08</v>
          </cell>
          <cell r="O287">
            <v>0.03</v>
          </cell>
          <cell r="S287">
            <v>2.4900000000000002</v>
          </cell>
        </row>
        <row r="288">
          <cell r="F288" t="str">
            <v>CR_GR.MOV.ERGA</v>
          </cell>
          <cell r="G288">
            <v>-1.67</v>
          </cell>
          <cell r="I288">
            <v>-0.02</v>
          </cell>
          <cell r="K288">
            <v>-1.69</v>
          </cell>
          <cell r="S288">
            <v>0.01</v>
          </cell>
        </row>
        <row r="289">
          <cell r="F289" t="str">
            <v>CR_GR.MOV.EUROGEN</v>
          </cell>
          <cell r="G289">
            <v>-0.08</v>
          </cell>
          <cell r="H289">
            <v>-0.04</v>
          </cell>
          <cell r="I289">
            <v>0.95</v>
          </cell>
          <cell r="K289">
            <v>-0.12</v>
          </cell>
          <cell r="M289">
            <v>43.33</v>
          </cell>
          <cell r="N289">
            <v>6.53</v>
          </cell>
          <cell r="O289">
            <v>3.25</v>
          </cell>
          <cell r="S289">
            <v>54.06</v>
          </cell>
        </row>
        <row r="290">
          <cell r="F290" t="str">
            <v>CR_GR.MOV.INTERPW</v>
          </cell>
          <cell r="G290">
            <v>-0.57999999999999996</v>
          </cell>
          <cell r="H290">
            <v>0</v>
          </cell>
          <cell r="I290">
            <v>0.01</v>
          </cell>
          <cell r="K290">
            <v>-0.87</v>
          </cell>
          <cell r="L290">
            <v>0.02</v>
          </cell>
          <cell r="M290">
            <v>7.0000000000000007E-2</v>
          </cell>
          <cell r="N290">
            <v>0.03</v>
          </cell>
          <cell r="S290">
            <v>0.61</v>
          </cell>
        </row>
        <row r="291">
          <cell r="F291" t="str">
            <v>CR_GR.MOV.P</v>
          </cell>
          <cell r="G291">
            <v>12.86</v>
          </cell>
          <cell r="I291">
            <v>-0.25</v>
          </cell>
          <cell r="K291">
            <v>12.61</v>
          </cell>
          <cell r="M291">
            <v>0.1</v>
          </cell>
          <cell r="S291">
            <v>0.1</v>
          </cell>
        </row>
        <row r="292">
          <cell r="F292" t="str">
            <v>CR_GR.MOV.SEI</v>
          </cell>
          <cell r="G292">
            <v>-0.43</v>
          </cell>
          <cell r="H292">
            <v>1.43</v>
          </cell>
          <cell r="I292">
            <v>0.05</v>
          </cell>
          <cell r="J292">
            <v>-0.02</v>
          </cell>
          <cell r="K292">
            <v>0.82</v>
          </cell>
          <cell r="M292">
            <v>7.0000000000000007E-2</v>
          </cell>
          <cell r="N292">
            <v>0.04</v>
          </cell>
          <cell r="O292">
            <v>0.03</v>
          </cell>
          <cell r="S292">
            <v>1.01</v>
          </cell>
        </row>
        <row r="293">
          <cell r="F293" t="str">
            <v>CR_GR.MOV.SFERA</v>
          </cell>
          <cell r="G293">
            <v>-0.01</v>
          </cell>
          <cell r="H293">
            <v>0.21</v>
          </cell>
          <cell r="I293">
            <v>115.3</v>
          </cell>
          <cell r="J293">
            <v>709.68</v>
          </cell>
          <cell r="K293">
            <v>-0.01</v>
          </cell>
          <cell r="M293">
            <v>47.42</v>
          </cell>
          <cell r="N293">
            <v>140.78</v>
          </cell>
          <cell r="O293">
            <v>49.01</v>
          </cell>
          <cell r="P293">
            <v>14.66</v>
          </cell>
          <cell r="S293">
            <v>1934.98</v>
          </cell>
        </row>
        <row r="294">
          <cell r="F294" t="str">
            <v>CR_GR.MOV.T</v>
          </cell>
          <cell r="H294">
            <v>-43.33</v>
          </cell>
          <cell r="I294">
            <v>0.22</v>
          </cell>
          <cell r="J294">
            <v>0.65</v>
          </cell>
          <cell r="K294">
            <v>0.26</v>
          </cell>
          <cell r="M294">
            <v>0.05</v>
          </cell>
          <cell r="N294">
            <v>0.05</v>
          </cell>
          <cell r="P294">
            <v>0.04</v>
          </cell>
          <cell r="S294">
            <v>0.62</v>
          </cell>
        </row>
        <row r="295">
          <cell r="F295" t="str">
            <v>CR_GR.MOV.TERNA</v>
          </cell>
          <cell r="G295">
            <v>0.01</v>
          </cell>
          <cell r="H295">
            <v>-7.0000000000000007E-2</v>
          </cell>
          <cell r="I295">
            <v>-0.03</v>
          </cell>
          <cell r="J295">
            <v>0.01</v>
          </cell>
          <cell r="K295">
            <v>11.78</v>
          </cell>
          <cell r="S295">
            <v>12.15</v>
          </cell>
        </row>
        <row r="296">
          <cell r="F296" t="str">
            <v>CR_GR.MOV.VALGEN</v>
          </cell>
          <cell r="G296">
            <v>0.05</v>
          </cell>
          <cell r="H296">
            <v>-0.01</v>
          </cell>
          <cell r="K296">
            <v>0.04</v>
          </cell>
          <cell r="M296">
            <v>7.0000000000000007E-2</v>
          </cell>
          <cell r="P296">
            <v>7.0000000000000007E-2</v>
          </cell>
          <cell r="S296">
            <v>1.26</v>
          </cell>
        </row>
        <row r="297">
          <cell r="F297" t="str">
            <v>CR_GR.MOV.WIND</v>
          </cell>
          <cell r="G297">
            <v>0.53</v>
          </cell>
          <cell r="H297">
            <v>0.16</v>
          </cell>
          <cell r="I297">
            <v>0.02</v>
          </cell>
          <cell r="J297">
            <v>0.02</v>
          </cell>
          <cell r="K297">
            <v>0.04</v>
          </cell>
          <cell r="S297">
            <v>0.04</v>
          </cell>
        </row>
        <row r="298">
          <cell r="F298" t="str">
            <v>CR_GR.STO</v>
          </cell>
          <cell r="G298">
            <v>856.67</v>
          </cell>
          <cell r="H298">
            <v>47.42</v>
          </cell>
          <cell r="I298">
            <v>140.78</v>
          </cell>
          <cell r="J298">
            <v>49.01</v>
          </cell>
          <cell r="K298">
            <v>0.1</v>
          </cell>
          <cell r="S298">
            <v>0.1</v>
          </cell>
        </row>
        <row r="299">
          <cell r="F299" t="str">
            <v>CR_TZ</v>
          </cell>
          <cell r="G299">
            <v>65.930000000000007</v>
          </cell>
          <cell r="H299">
            <v>49.37</v>
          </cell>
          <cell r="I299">
            <v>5.61</v>
          </cell>
          <cell r="J299">
            <v>50.23</v>
          </cell>
          <cell r="K299">
            <v>1</v>
          </cell>
          <cell r="M299">
            <v>0.06</v>
          </cell>
          <cell r="N299">
            <v>0.34</v>
          </cell>
          <cell r="O299">
            <v>0.01</v>
          </cell>
          <cell r="S299">
            <v>51.64</v>
          </cell>
        </row>
        <row r="300">
          <cell r="F300" t="str">
            <v>CR_TZ.APE</v>
          </cell>
          <cell r="G300">
            <v>59.1</v>
          </cell>
          <cell r="H300">
            <v>13.56</v>
          </cell>
          <cell r="I300">
            <v>112.65</v>
          </cell>
          <cell r="J300">
            <v>0.22</v>
          </cell>
          <cell r="K300">
            <v>700.73</v>
          </cell>
          <cell r="M300">
            <v>43.24</v>
          </cell>
          <cell r="N300">
            <v>129.24</v>
          </cell>
          <cell r="O300">
            <v>44.02</v>
          </cell>
          <cell r="P300">
            <v>14.02</v>
          </cell>
          <cell r="S300">
            <v>1043.98</v>
          </cell>
        </row>
        <row r="301">
          <cell r="F301" t="str">
            <v>CR_TZ.CHI</v>
          </cell>
          <cell r="G301">
            <v>65.930000000000007</v>
          </cell>
          <cell r="H301">
            <v>49.37</v>
          </cell>
          <cell r="I301">
            <v>0.24</v>
          </cell>
          <cell r="J301">
            <v>2.42</v>
          </cell>
          <cell r="K301">
            <v>0.55000000000000004</v>
          </cell>
          <cell r="S301">
            <v>0.79</v>
          </cell>
        </row>
        <row r="302">
          <cell r="F302" t="str">
            <v>CR_TZ.MOV</v>
          </cell>
          <cell r="G302">
            <v>6.82</v>
          </cell>
          <cell r="H302">
            <v>0.21</v>
          </cell>
          <cell r="I302">
            <v>4.76</v>
          </cell>
          <cell r="J302">
            <v>2.2000000000000002</v>
          </cell>
          <cell r="K302">
            <v>97.17</v>
          </cell>
          <cell r="M302">
            <v>0.11</v>
          </cell>
          <cell r="N302">
            <v>0.05</v>
          </cell>
          <cell r="O302">
            <v>0.06</v>
          </cell>
          <cell r="S302">
            <v>97.6</v>
          </cell>
        </row>
        <row r="303">
          <cell r="F303" t="str">
            <v>CR_TZ.STO</v>
          </cell>
          <cell r="G303">
            <v>65.930000000000007</v>
          </cell>
          <cell r="H303">
            <v>49.37</v>
          </cell>
          <cell r="I303">
            <v>0.28999999999999998</v>
          </cell>
          <cell r="J303">
            <v>528.79999999999995</v>
          </cell>
          <cell r="K303">
            <v>123.33</v>
          </cell>
          <cell r="M303">
            <v>1.54</v>
          </cell>
          <cell r="N303">
            <v>1.86</v>
          </cell>
          <cell r="O303">
            <v>0.45</v>
          </cell>
          <cell r="P303">
            <v>0.5</v>
          </cell>
          <cell r="S303">
            <v>533.44000000000005</v>
          </cell>
        </row>
        <row r="304">
          <cell r="F304" t="str">
            <v>CRCCSE_EB</v>
          </cell>
          <cell r="G304">
            <v>462.7</v>
          </cell>
          <cell r="H304">
            <v>146.96</v>
          </cell>
          <cell r="I304">
            <v>6.92</v>
          </cell>
          <cell r="J304">
            <v>0.01</v>
          </cell>
          <cell r="K304">
            <v>20.56</v>
          </cell>
          <cell r="S304">
            <v>20.57</v>
          </cell>
        </row>
        <row r="305">
          <cell r="F305" t="str">
            <v>CRCOMTOT_EB</v>
          </cell>
          <cell r="G305">
            <v>916.83</v>
          </cell>
          <cell r="H305">
            <v>85.94</v>
          </cell>
          <cell r="I305">
            <v>0.66</v>
          </cell>
          <cell r="J305">
            <v>51.42</v>
          </cell>
          <cell r="K305">
            <v>0.88</v>
          </cell>
          <cell r="N305">
            <v>0.96</v>
          </cell>
          <cell r="O305">
            <v>0.49</v>
          </cell>
          <cell r="S305">
            <v>2.99</v>
          </cell>
        </row>
        <row r="306">
          <cell r="F306" t="str">
            <v>CRIP_FPE</v>
          </cell>
          <cell r="G306">
            <v>3.86</v>
          </cell>
          <cell r="H306">
            <v>0.82</v>
          </cell>
          <cell r="I306">
            <v>0.72</v>
          </cell>
          <cell r="J306">
            <v>0.38</v>
          </cell>
          <cell r="K306">
            <v>3.05</v>
          </cell>
          <cell r="P306">
            <v>0.03</v>
          </cell>
          <cell r="S306">
            <v>3.08</v>
          </cell>
        </row>
        <row r="307">
          <cell r="F307" t="str">
            <v>CSGDIV_ESE_GR</v>
          </cell>
          <cell r="G307">
            <v>3.55</v>
          </cell>
          <cell r="H307">
            <v>2.41</v>
          </cell>
          <cell r="I307">
            <v>0.12</v>
          </cell>
          <cell r="J307">
            <v>106.41</v>
          </cell>
          <cell r="K307">
            <v>2.83</v>
          </cell>
          <cell r="M307">
            <v>7.0000000000000007E-2</v>
          </cell>
          <cell r="O307">
            <v>0.03</v>
          </cell>
          <cell r="S307">
            <v>109.46</v>
          </cell>
        </row>
        <row r="308">
          <cell r="F308" t="str">
            <v>CSGDIV_ESE_GR.EN_DISTR</v>
          </cell>
          <cell r="G308">
            <v>1.47</v>
          </cell>
          <cell r="H308">
            <v>0.27</v>
          </cell>
          <cell r="I308">
            <v>0.03</v>
          </cell>
          <cell r="J308">
            <v>24.24</v>
          </cell>
          <cell r="K308">
            <v>0.97</v>
          </cell>
          <cell r="M308">
            <v>0.01</v>
          </cell>
          <cell r="N308">
            <v>0.33</v>
          </cell>
          <cell r="S308">
            <v>25.58</v>
          </cell>
        </row>
        <row r="309">
          <cell r="F309" t="str">
            <v>CSGDIV_ESE_GR.SEI</v>
          </cell>
          <cell r="G309">
            <v>2.0499999999999998</v>
          </cell>
          <cell r="H309">
            <v>0.45</v>
          </cell>
          <cell r="I309">
            <v>0.05</v>
          </cell>
          <cell r="J309">
            <v>0.04</v>
          </cell>
          <cell r="K309">
            <v>0.55000000000000004</v>
          </cell>
          <cell r="M309">
            <v>1.95</v>
          </cell>
          <cell r="N309">
            <v>0.06</v>
          </cell>
          <cell r="O309">
            <v>0.01</v>
          </cell>
          <cell r="P309">
            <v>0.01</v>
          </cell>
          <cell r="S309">
            <v>3.44</v>
          </cell>
        </row>
        <row r="310">
          <cell r="F310" t="str">
            <v>CSGDIV_ESE_GR.TERNA</v>
          </cell>
          <cell r="G310">
            <v>0.01</v>
          </cell>
          <cell r="H310">
            <v>0.01</v>
          </cell>
          <cell r="J310">
            <v>0.03</v>
          </cell>
          <cell r="K310">
            <v>0.49</v>
          </cell>
          <cell r="O310">
            <v>0.01</v>
          </cell>
          <cell r="S310">
            <v>0.5</v>
          </cell>
        </row>
        <row r="311">
          <cell r="F311" t="str">
            <v>CSGDIV_ESE_GR.WIND</v>
          </cell>
          <cell r="G311">
            <v>0.03</v>
          </cell>
          <cell r="H311">
            <v>1.69</v>
          </cell>
          <cell r="K311">
            <v>1.72</v>
          </cell>
          <cell r="M311">
            <v>0.09</v>
          </cell>
          <cell r="S311">
            <v>0.14000000000000001</v>
          </cell>
        </row>
        <row r="312">
          <cell r="F312" t="str">
            <v>CSGDIV_GR_TOT</v>
          </cell>
          <cell r="G312">
            <v>3.55</v>
          </cell>
          <cell r="H312">
            <v>2.41</v>
          </cell>
          <cell r="I312">
            <v>0.05</v>
          </cell>
          <cell r="J312">
            <v>0.24</v>
          </cell>
          <cell r="K312">
            <v>1.35</v>
          </cell>
          <cell r="M312">
            <v>0.23</v>
          </cell>
          <cell r="N312">
            <v>0.06</v>
          </cell>
          <cell r="O312">
            <v>0.05</v>
          </cell>
          <cell r="S312">
            <v>1.74</v>
          </cell>
        </row>
        <row r="313">
          <cell r="F313" t="str">
            <v>CSGDIV_GR_TOT.EN_DISTR</v>
          </cell>
          <cell r="G313">
            <v>1.47</v>
          </cell>
          <cell r="H313">
            <v>-0.09</v>
          </cell>
          <cell r="I313">
            <v>76.14</v>
          </cell>
          <cell r="J313">
            <v>389.4</v>
          </cell>
          <cell r="K313">
            <v>315.47000000000003</v>
          </cell>
          <cell r="L313">
            <v>-0.02</v>
          </cell>
          <cell r="M313">
            <v>-13.63</v>
          </cell>
          <cell r="N313">
            <v>72.069999999999993</v>
          </cell>
          <cell r="O313">
            <v>30.69</v>
          </cell>
          <cell r="P313">
            <v>8.7200000000000006</v>
          </cell>
          <cell r="S313">
            <v>878.75</v>
          </cell>
        </row>
        <row r="314">
          <cell r="F314" t="str">
            <v>CSGDIV_GR_TOT.SEI</v>
          </cell>
          <cell r="G314">
            <v>2.0499999999999998</v>
          </cell>
          <cell r="H314">
            <v>0.45</v>
          </cell>
          <cell r="I314">
            <v>0.04</v>
          </cell>
          <cell r="J314">
            <v>0.04</v>
          </cell>
          <cell r="K314">
            <v>-1.19</v>
          </cell>
          <cell r="M314">
            <v>0.05</v>
          </cell>
          <cell r="N314">
            <v>0.03</v>
          </cell>
          <cell r="O314">
            <v>-7.0000000000000007E-2</v>
          </cell>
          <cell r="P314">
            <v>0.03</v>
          </cell>
          <cell r="S314">
            <v>-1.1100000000000001</v>
          </cell>
        </row>
        <row r="315">
          <cell r="F315" t="str">
            <v>CSGDIV_GR_TOT.TERNA</v>
          </cell>
          <cell r="G315">
            <v>0.01</v>
          </cell>
          <cell r="H315">
            <v>0.01</v>
          </cell>
          <cell r="J315">
            <v>0.03</v>
          </cell>
          <cell r="K315">
            <v>-0.01</v>
          </cell>
          <cell r="M315">
            <v>-0.01</v>
          </cell>
          <cell r="S315">
            <v>-0.02</v>
          </cell>
        </row>
        <row r="316">
          <cell r="F316" t="str">
            <v>CSGDIV_GR_TOT.WIND</v>
          </cell>
          <cell r="G316">
            <v>0.03</v>
          </cell>
          <cell r="H316">
            <v>1.69</v>
          </cell>
          <cell r="K316">
            <v>1.72</v>
          </cell>
          <cell r="M316">
            <v>-0.02</v>
          </cell>
          <cell r="S316">
            <v>-0.02</v>
          </cell>
        </row>
        <row r="317">
          <cell r="F317" t="str">
            <v>CSGDIV_TOT</v>
          </cell>
          <cell r="G317">
            <v>10</v>
          </cell>
          <cell r="H317">
            <v>3.39</v>
          </cell>
          <cell r="I317">
            <v>1.57</v>
          </cell>
          <cell r="J317">
            <v>0.9</v>
          </cell>
          <cell r="K317">
            <v>-22.76</v>
          </cell>
          <cell r="M317">
            <v>-5.27</v>
          </cell>
          <cell r="P317">
            <v>0.01</v>
          </cell>
          <cell r="S317">
            <v>-28.02</v>
          </cell>
        </row>
        <row r="318">
          <cell r="F318" t="str">
            <v>CSGDIV_TOT.ESERCIZIO</v>
          </cell>
          <cell r="G318">
            <v>10</v>
          </cell>
          <cell r="H318">
            <v>3.38</v>
          </cell>
          <cell r="I318">
            <v>1.57</v>
          </cell>
          <cell r="J318">
            <v>0.9</v>
          </cell>
          <cell r="K318">
            <v>-0.02</v>
          </cell>
          <cell r="S318">
            <v>-0.02</v>
          </cell>
        </row>
        <row r="319">
          <cell r="F319" t="str">
            <v>CSGDIV_TOT.LIC</v>
          </cell>
          <cell r="H319">
            <v>0.02</v>
          </cell>
          <cell r="K319">
            <v>0.02</v>
          </cell>
          <cell r="S319">
            <v>0.03</v>
          </cell>
        </row>
        <row r="320">
          <cell r="F320" t="str">
            <v>CSGDIV_TZ</v>
          </cell>
          <cell r="G320">
            <v>6.45</v>
          </cell>
          <cell r="H320">
            <v>0.98</v>
          </cell>
          <cell r="I320">
            <v>0.9</v>
          </cell>
          <cell r="J320">
            <v>10.56</v>
          </cell>
          <cell r="K320">
            <v>0.04</v>
          </cell>
          <cell r="M320">
            <v>-0.17</v>
          </cell>
          <cell r="N320">
            <v>-0.15</v>
          </cell>
          <cell r="O320">
            <v>-0.01</v>
          </cell>
          <cell r="S320">
            <v>10.27</v>
          </cell>
        </row>
        <row r="321">
          <cell r="F321" t="str">
            <v>CSGDIV_TZ.ESERCIZIO</v>
          </cell>
          <cell r="G321">
            <v>6.45</v>
          </cell>
          <cell r="H321">
            <v>0.97</v>
          </cell>
          <cell r="I321">
            <v>77.69</v>
          </cell>
          <cell r="J321">
            <v>0.67</v>
          </cell>
          <cell r="K321">
            <v>355.68</v>
          </cell>
          <cell r="M321">
            <v>41.95</v>
          </cell>
          <cell r="N321">
            <v>72.400000000000006</v>
          </cell>
          <cell r="O321">
            <v>30.18</v>
          </cell>
          <cell r="P321">
            <v>8.19</v>
          </cell>
          <cell r="S321">
            <v>586.09</v>
          </cell>
        </row>
        <row r="322">
          <cell r="F322" t="str">
            <v>CSGDIV_TZ.LIC</v>
          </cell>
          <cell r="H322">
            <v>0.02</v>
          </cell>
          <cell r="I322">
            <v>0.04</v>
          </cell>
          <cell r="K322">
            <v>0.02</v>
          </cell>
          <cell r="S322">
            <v>0.15</v>
          </cell>
        </row>
        <row r="323">
          <cell r="F323" t="str">
            <v>CSGTOT_EB</v>
          </cell>
          <cell r="G323">
            <v>10</v>
          </cell>
          <cell r="H323">
            <v>3.39</v>
          </cell>
          <cell r="I323">
            <v>-1.68</v>
          </cell>
          <cell r="J323">
            <v>0.9</v>
          </cell>
          <cell r="K323">
            <v>-0.05</v>
          </cell>
          <cell r="S323">
            <v>-1.73</v>
          </cell>
        </row>
        <row r="324">
          <cell r="F324" t="str">
            <v>CTRL_FD_AMM_AGG</v>
          </cell>
          <cell r="G324">
            <v>3790.28</v>
          </cell>
          <cell r="H324">
            <v>-0.09</v>
          </cell>
          <cell r="I324">
            <v>467.12</v>
          </cell>
          <cell r="J324">
            <v>198.78</v>
          </cell>
          <cell r="K324">
            <v>-0.49</v>
          </cell>
          <cell r="M324">
            <v>0</v>
          </cell>
          <cell r="N324">
            <v>0.02</v>
          </cell>
          <cell r="S324">
            <v>-0.56000000000000005</v>
          </cell>
        </row>
        <row r="325">
          <cell r="F325" t="str">
            <v>CTRL_FD_AMM_AGG.AMM_ECC</v>
          </cell>
          <cell r="G325">
            <v>54.32</v>
          </cell>
          <cell r="H325">
            <v>9.76</v>
          </cell>
          <cell r="I325">
            <v>-0.02</v>
          </cell>
          <cell r="J325">
            <v>340.67</v>
          </cell>
          <cell r="K325">
            <v>73.78</v>
          </cell>
          <cell r="M325">
            <v>-2.63</v>
          </cell>
          <cell r="N325">
            <v>-0.89</v>
          </cell>
          <cell r="O325">
            <v>-0.03</v>
          </cell>
          <cell r="P325">
            <v>0.49</v>
          </cell>
          <cell r="S325">
            <v>337.59</v>
          </cell>
        </row>
        <row r="326">
          <cell r="F326" t="str">
            <v>CTRL_FD_AMM_AGG.AMM_FPE</v>
          </cell>
          <cell r="I326">
            <v>4.08</v>
          </cell>
          <cell r="J326">
            <v>0.01</v>
          </cell>
          <cell r="K326">
            <v>-26.54</v>
          </cell>
          <cell r="M326">
            <v>-5.68</v>
          </cell>
          <cell r="S326">
            <v>-32.21</v>
          </cell>
        </row>
        <row r="327">
          <cell r="F327" t="str">
            <v>CTRL_FD_AMM_AGG.APE</v>
          </cell>
          <cell r="G327">
            <v>3486.3</v>
          </cell>
          <cell r="H327">
            <v>292.41000000000003</v>
          </cell>
          <cell r="I327">
            <v>418.12</v>
          </cell>
          <cell r="J327">
            <v>154.66</v>
          </cell>
          <cell r="K327">
            <v>4351.49</v>
          </cell>
          <cell r="N327">
            <v>-0.06</v>
          </cell>
          <cell r="O327">
            <v>-0.03</v>
          </cell>
          <cell r="S327">
            <v>-0.09</v>
          </cell>
        </row>
        <row r="328">
          <cell r="F328" t="str">
            <v>CTRL_FD_AMM_AGG.CHI</v>
          </cell>
          <cell r="G328">
            <v>3790.28</v>
          </cell>
          <cell r="H328">
            <v>345.95</v>
          </cell>
          <cell r="I328">
            <v>-0.03</v>
          </cell>
          <cell r="J328">
            <v>198.78</v>
          </cell>
          <cell r="K328">
            <v>-1.67</v>
          </cell>
          <cell r="N328">
            <v>-0.02</v>
          </cell>
          <cell r="S328">
            <v>-1.72</v>
          </cell>
        </row>
        <row r="329">
          <cell r="F329" t="str">
            <v>CTRL_FD_AMM_AGG.TRA</v>
          </cell>
          <cell r="G329">
            <v>249.66</v>
          </cell>
          <cell r="H329">
            <v>43.77</v>
          </cell>
          <cell r="I329">
            <v>0.11</v>
          </cell>
          <cell r="J329">
            <v>36.94</v>
          </cell>
          <cell r="K329">
            <v>-0.08</v>
          </cell>
          <cell r="M329">
            <v>-0.04</v>
          </cell>
          <cell r="S329">
            <v>36.93</v>
          </cell>
        </row>
        <row r="330">
          <cell r="F330" t="str">
            <v>CVP_TOT</v>
          </cell>
          <cell r="G330">
            <v>153.18</v>
          </cell>
          <cell r="H330">
            <v>32.369999999999997</v>
          </cell>
          <cell r="I330">
            <v>-0.01</v>
          </cell>
          <cell r="J330">
            <v>1.22</v>
          </cell>
          <cell r="K330">
            <v>-0.57999999999999996</v>
          </cell>
          <cell r="M330">
            <v>0</v>
          </cell>
          <cell r="N330">
            <v>-0.28999999999999998</v>
          </cell>
          <cell r="S330">
            <v>0.34</v>
          </cell>
        </row>
        <row r="331">
          <cell r="F331" t="str">
            <v>CVP_TZ</v>
          </cell>
          <cell r="G331">
            <v>153.18</v>
          </cell>
          <cell r="H331">
            <v>32.369999999999997</v>
          </cell>
          <cell r="I331">
            <v>-0.03</v>
          </cell>
          <cell r="J331">
            <v>2.37</v>
          </cell>
          <cell r="K331">
            <v>12.86</v>
          </cell>
          <cell r="N331">
            <v>-0.25</v>
          </cell>
          <cell r="S331">
            <v>12.58</v>
          </cell>
        </row>
        <row r="332">
          <cell r="F332" t="str">
            <v>CVPTOT_EB</v>
          </cell>
          <cell r="G332">
            <v>153.18</v>
          </cell>
          <cell r="H332">
            <v>32.369999999999997</v>
          </cell>
          <cell r="I332">
            <v>-0.02</v>
          </cell>
          <cell r="J332">
            <v>2.37</v>
          </cell>
          <cell r="K332">
            <v>-0.43</v>
          </cell>
          <cell r="M332">
            <v>1.43</v>
          </cell>
          <cell r="N332">
            <v>-0.03</v>
          </cell>
          <cell r="O332">
            <v>-0.02</v>
          </cell>
          <cell r="P332">
            <v>0.01</v>
          </cell>
          <cell r="S332">
            <v>0.94</v>
          </cell>
        </row>
        <row r="333">
          <cell r="F333" t="str">
            <v>DEB_COM_GR</v>
          </cell>
          <cell r="G333">
            <v>1906.71</v>
          </cell>
          <cell r="H333">
            <v>26.91</v>
          </cell>
          <cell r="I333">
            <v>199.05</v>
          </cell>
          <cell r="J333">
            <v>61.12</v>
          </cell>
          <cell r="K333">
            <v>-0.01</v>
          </cell>
          <cell r="S333">
            <v>-0.01</v>
          </cell>
        </row>
        <row r="334">
          <cell r="F334" t="str">
            <v>DEB_COM_GR.APE</v>
          </cell>
          <cell r="G334">
            <v>1054.95</v>
          </cell>
          <cell r="H334">
            <v>18.05</v>
          </cell>
          <cell r="I334">
            <v>0.04</v>
          </cell>
          <cell r="J334">
            <v>51.85</v>
          </cell>
          <cell r="K334">
            <v>1303.55</v>
          </cell>
          <cell r="M334">
            <v>-43.33</v>
          </cell>
          <cell r="N334">
            <v>1.31</v>
          </cell>
          <cell r="O334">
            <v>0.65</v>
          </cell>
          <cell r="S334">
            <v>-41.33</v>
          </cell>
        </row>
        <row r="335">
          <cell r="F335" t="str">
            <v>DEB_COM_GR.APE.CESAP</v>
          </cell>
          <cell r="G335">
            <v>3.43</v>
          </cell>
          <cell r="I335">
            <v>0.41</v>
          </cell>
          <cell r="J335">
            <v>0.21</v>
          </cell>
          <cell r="K335">
            <v>0.01</v>
          </cell>
          <cell r="L335">
            <v>-0.02</v>
          </cell>
          <cell r="M335">
            <v>-7.0000000000000007E-2</v>
          </cell>
          <cell r="N335">
            <v>-0.03</v>
          </cell>
          <cell r="O335">
            <v>0.01</v>
          </cell>
          <cell r="S335">
            <v>-0.11</v>
          </cell>
        </row>
        <row r="336">
          <cell r="F336" t="str">
            <v>DEB_COM_GR.APE.CESI</v>
          </cell>
          <cell r="G336">
            <v>10.83</v>
          </cell>
          <cell r="H336">
            <v>0.44</v>
          </cell>
          <cell r="I336">
            <v>0.44</v>
          </cell>
          <cell r="J336">
            <v>0.14000000000000001</v>
          </cell>
          <cell r="K336">
            <v>0.05</v>
          </cell>
          <cell r="M336">
            <v>-0.01</v>
          </cell>
          <cell r="S336">
            <v>0.04</v>
          </cell>
        </row>
        <row r="337">
          <cell r="F337" t="str">
            <v>DEB_COM_GR.APE.CORPORATE</v>
          </cell>
          <cell r="G337">
            <v>42.25</v>
          </cell>
          <cell r="H337">
            <v>1.89</v>
          </cell>
          <cell r="I337">
            <v>0.01</v>
          </cell>
          <cell r="J337">
            <v>0.64</v>
          </cell>
          <cell r="K337">
            <v>0.53</v>
          </cell>
          <cell r="M337">
            <v>0.16</v>
          </cell>
          <cell r="N337">
            <v>0.02</v>
          </cell>
          <cell r="O337">
            <v>0.02</v>
          </cell>
          <cell r="S337">
            <v>0.74</v>
          </cell>
        </row>
        <row r="338">
          <cell r="F338" t="str">
            <v>DEB_COM_GR.APE.EL_GEN</v>
          </cell>
          <cell r="G338">
            <v>0.3</v>
          </cell>
          <cell r="H338">
            <v>0.03</v>
          </cell>
          <cell r="I338">
            <v>0.01</v>
          </cell>
          <cell r="J338">
            <v>0.04</v>
          </cell>
          <cell r="K338">
            <v>0.38</v>
          </cell>
          <cell r="M338">
            <v>47.42</v>
          </cell>
          <cell r="N338">
            <v>140.78</v>
          </cell>
          <cell r="O338">
            <v>49.01</v>
          </cell>
          <cell r="P338">
            <v>14.66</v>
          </cell>
          <cell r="S338">
            <v>1934.98</v>
          </cell>
        </row>
        <row r="339">
          <cell r="F339" t="str">
            <v>DEB_COM_GR.APE.EN_DISTR</v>
          </cell>
          <cell r="G339">
            <v>15.34</v>
          </cell>
          <cell r="H339">
            <v>2.61</v>
          </cell>
          <cell r="I339">
            <v>11.16</v>
          </cell>
          <cell r="J339">
            <v>49.89</v>
          </cell>
          <cell r="K339">
            <v>65.930000000000007</v>
          </cell>
          <cell r="L339">
            <v>424.31</v>
          </cell>
          <cell r="M339">
            <v>49.37</v>
          </cell>
          <cell r="N339">
            <v>5.61</v>
          </cell>
          <cell r="O339">
            <v>2.42</v>
          </cell>
          <cell r="P339">
            <v>0.7</v>
          </cell>
          <cell r="Q339">
            <v>9.2799999999999994</v>
          </cell>
          <cell r="R339">
            <v>0.01</v>
          </cell>
          <cell r="S339">
            <v>619.84</v>
          </cell>
        </row>
        <row r="340">
          <cell r="F340" t="str">
            <v>DEB_COM_GR.APE.EN_FTL</v>
          </cell>
          <cell r="G340">
            <v>188.12</v>
          </cell>
          <cell r="H340">
            <v>0.01</v>
          </cell>
          <cell r="I340">
            <v>69.48</v>
          </cell>
          <cell r="J340">
            <v>23.01</v>
          </cell>
          <cell r="K340">
            <v>280.61</v>
          </cell>
          <cell r="L340">
            <v>304.97000000000003</v>
          </cell>
          <cell r="M340">
            <v>13.56</v>
          </cell>
          <cell r="N340">
            <v>0.86</v>
          </cell>
          <cell r="O340">
            <v>0.22</v>
          </cell>
          <cell r="P340">
            <v>0.21</v>
          </cell>
          <cell r="S340">
            <v>421.99</v>
          </cell>
        </row>
        <row r="341">
          <cell r="F341" t="str">
            <v>DEB_COM_GR.APE.EN_HYDRO</v>
          </cell>
          <cell r="G341">
            <v>30.75</v>
          </cell>
          <cell r="H341">
            <v>0.23</v>
          </cell>
          <cell r="I341">
            <v>11.16</v>
          </cell>
          <cell r="J341">
            <v>49.89</v>
          </cell>
          <cell r="K341">
            <v>65.930000000000007</v>
          </cell>
          <cell r="L341">
            <v>424.31</v>
          </cell>
          <cell r="M341">
            <v>49.37</v>
          </cell>
          <cell r="N341">
            <v>5.61</v>
          </cell>
          <cell r="O341">
            <v>2.42</v>
          </cell>
          <cell r="P341">
            <v>0.7</v>
          </cell>
          <cell r="Q341">
            <v>9.2799999999999994</v>
          </cell>
          <cell r="R341">
            <v>0.01</v>
          </cell>
          <cell r="S341">
            <v>619.84</v>
          </cell>
        </row>
        <row r="342">
          <cell r="F342" t="str">
            <v>DEB_COM_GR.APE.EN_POWER</v>
          </cell>
          <cell r="G342">
            <v>141.69</v>
          </cell>
          <cell r="H342">
            <v>0.04</v>
          </cell>
          <cell r="I342">
            <v>0.13</v>
          </cell>
          <cell r="J342">
            <v>6.29</v>
          </cell>
          <cell r="K342">
            <v>148.15</v>
          </cell>
          <cell r="L342">
            <v>119.34</v>
          </cell>
          <cell r="M342">
            <v>35.81</v>
          </cell>
          <cell r="N342">
            <v>4.76</v>
          </cell>
          <cell r="O342">
            <v>2.2000000000000002</v>
          </cell>
          <cell r="P342">
            <v>0.49</v>
          </cell>
          <cell r="Q342">
            <v>9.2799999999999994</v>
          </cell>
          <cell r="R342">
            <v>0.01</v>
          </cell>
          <cell r="S342">
            <v>197.85</v>
          </cell>
        </row>
        <row r="343">
          <cell r="F343" t="str">
            <v>DEB_COM_GR.APE.EN_PROD</v>
          </cell>
          <cell r="G343">
            <v>1.1599999999999999</v>
          </cell>
          <cell r="H343">
            <v>4.71</v>
          </cell>
          <cell r="I343">
            <v>11.16</v>
          </cell>
          <cell r="J343">
            <v>49.89</v>
          </cell>
          <cell r="K343">
            <v>65.930000000000007</v>
          </cell>
          <cell r="L343">
            <v>424.31</v>
          </cell>
          <cell r="M343">
            <v>49.37</v>
          </cell>
          <cell r="N343">
            <v>5.61</v>
          </cell>
          <cell r="O343">
            <v>2.42</v>
          </cell>
          <cell r="P343">
            <v>0.7</v>
          </cell>
          <cell r="Q343">
            <v>9.2799999999999994</v>
          </cell>
          <cell r="R343">
            <v>0.01</v>
          </cell>
          <cell r="S343">
            <v>619.84</v>
          </cell>
        </row>
        <row r="344">
          <cell r="F344" t="str">
            <v>DEB_COM_GR.APE.ENEL_IT</v>
          </cell>
          <cell r="G344">
            <v>5.72</v>
          </cell>
          <cell r="H344">
            <v>2.29</v>
          </cell>
          <cell r="I344">
            <v>110.29</v>
          </cell>
          <cell r="J344">
            <v>1.0900000000000001</v>
          </cell>
          <cell r="K344">
            <v>462.7</v>
          </cell>
          <cell r="M344">
            <v>146.96</v>
          </cell>
          <cell r="N344">
            <v>6.92</v>
          </cell>
          <cell r="O344">
            <v>23.93</v>
          </cell>
          <cell r="P344">
            <v>1.92</v>
          </cell>
          <cell r="S344">
            <v>752.72</v>
          </cell>
        </row>
        <row r="345">
          <cell r="F345" t="str">
            <v>DEB_COM_GR.APE.ERGA</v>
          </cell>
          <cell r="G345">
            <v>4.13</v>
          </cell>
          <cell r="H345">
            <v>0.21</v>
          </cell>
          <cell r="I345">
            <v>0.11</v>
          </cell>
          <cell r="J345">
            <v>0.01</v>
          </cell>
          <cell r="K345">
            <v>4.25</v>
          </cell>
          <cell r="L345">
            <v>421.4</v>
          </cell>
          <cell r="M345">
            <v>85.94</v>
          </cell>
          <cell r="N345">
            <v>146.38999999999999</v>
          </cell>
          <cell r="O345">
            <v>51.42</v>
          </cell>
          <cell r="P345">
            <v>15.36</v>
          </cell>
          <cell r="Q345">
            <v>8.25</v>
          </cell>
          <cell r="R345">
            <v>0.01</v>
          </cell>
          <cell r="S345">
            <v>2533.86</v>
          </cell>
        </row>
        <row r="346">
          <cell r="F346" t="str">
            <v>DEB_COM_GR.APE.EUROGEN</v>
          </cell>
          <cell r="G346">
            <v>2.75</v>
          </cell>
          <cell r="H346">
            <v>0.02</v>
          </cell>
          <cell r="I346">
            <v>0.59</v>
          </cell>
          <cell r="J346">
            <v>0.02</v>
          </cell>
          <cell r="K346">
            <v>3.86</v>
          </cell>
          <cell r="L346">
            <v>0.03</v>
          </cell>
          <cell r="M346">
            <v>0.82</v>
          </cell>
          <cell r="N346">
            <v>0.72</v>
          </cell>
          <cell r="O346">
            <v>0.38</v>
          </cell>
          <cell r="S346">
            <v>6.42</v>
          </cell>
        </row>
        <row r="347">
          <cell r="F347" t="str">
            <v>DEB_COM_GR.APE.FACTOR</v>
          </cell>
          <cell r="G347">
            <v>0.01</v>
          </cell>
          <cell r="I347">
            <v>0.49</v>
          </cell>
          <cell r="J347">
            <v>0.13</v>
          </cell>
          <cell r="K347">
            <v>0.13</v>
          </cell>
          <cell r="L347">
            <v>0.05</v>
          </cell>
          <cell r="M347">
            <v>2.41</v>
          </cell>
          <cell r="N347">
            <v>0.67</v>
          </cell>
          <cell r="O347">
            <v>0.24</v>
          </cell>
          <cell r="P347">
            <v>0.05</v>
          </cell>
          <cell r="S347">
            <v>7.48</v>
          </cell>
        </row>
        <row r="348">
          <cell r="F348" t="str">
            <v>DEB_COM_GR.APE.INTERPW</v>
          </cell>
          <cell r="G348">
            <v>0.52</v>
          </cell>
          <cell r="I348">
            <v>0.03</v>
          </cell>
          <cell r="J348">
            <v>0.01</v>
          </cell>
          <cell r="K348">
            <v>0.55000000000000004</v>
          </cell>
          <cell r="M348">
            <v>0.27</v>
          </cell>
          <cell r="N348">
            <v>0.28000000000000003</v>
          </cell>
          <cell r="O348">
            <v>0.17</v>
          </cell>
          <cell r="P348">
            <v>0.05</v>
          </cell>
          <cell r="S348">
            <v>2.4700000000000002</v>
          </cell>
        </row>
        <row r="349">
          <cell r="F349" t="str">
            <v>DEB_COM_GR.APE.P</v>
          </cell>
          <cell r="G349">
            <v>564.88</v>
          </cell>
          <cell r="I349">
            <v>89.54</v>
          </cell>
          <cell r="J349">
            <v>14.6</v>
          </cell>
          <cell r="K349">
            <v>669.02</v>
          </cell>
          <cell r="S349">
            <v>0.01</v>
          </cell>
        </row>
        <row r="350">
          <cell r="F350" t="str">
            <v>DEB_COM_GR.APE.SEI</v>
          </cell>
          <cell r="G350">
            <v>21.07</v>
          </cell>
          <cell r="H350">
            <v>2.65</v>
          </cell>
          <cell r="I350">
            <v>0.26</v>
          </cell>
          <cell r="J350">
            <v>1.33</v>
          </cell>
          <cell r="K350">
            <v>2.0499999999999998</v>
          </cell>
          <cell r="L350">
            <v>0.05</v>
          </cell>
          <cell r="M350">
            <v>0.45</v>
          </cell>
          <cell r="N350">
            <v>0.39</v>
          </cell>
          <cell r="O350">
            <v>0.04</v>
          </cell>
          <cell r="S350">
            <v>3.24</v>
          </cell>
        </row>
        <row r="351">
          <cell r="F351" t="str">
            <v>DEB_COM_GR.APE.SFERA</v>
          </cell>
          <cell r="G351">
            <v>0.45</v>
          </cell>
          <cell r="H351">
            <v>0.22</v>
          </cell>
          <cell r="K351">
            <v>0.67</v>
          </cell>
          <cell r="M351">
            <v>0.01</v>
          </cell>
          <cell r="O351">
            <v>0.03</v>
          </cell>
          <cell r="S351">
            <v>0.05</v>
          </cell>
        </row>
        <row r="352">
          <cell r="F352" t="str">
            <v>DEB_COM_GR.APE.TERNA</v>
          </cell>
          <cell r="G352">
            <v>1.41</v>
          </cell>
          <cell r="I352">
            <v>1.01</v>
          </cell>
          <cell r="J352">
            <v>0.15</v>
          </cell>
          <cell r="K352">
            <v>0.03</v>
          </cell>
          <cell r="M352">
            <v>1.69</v>
          </cell>
          <cell r="S352">
            <v>1.72</v>
          </cell>
        </row>
        <row r="353">
          <cell r="F353" t="str">
            <v>DEB_COM_GR.APE.VALGEN</v>
          </cell>
          <cell r="G353">
            <v>0.01</v>
          </cell>
          <cell r="H353">
            <v>0.03</v>
          </cell>
          <cell r="I353">
            <v>0.49</v>
          </cell>
          <cell r="J353">
            <v>0.01</v>
          </cell>
          <cell r="K353">
            <v>3.55</v>
          </cell>
          <cell r="L353">
            <v>0.05</v>
          </cell>
          <cell r="M353">
            <v>2.41</v>
          </cell>
          <cell r="N353">
            <v>0.67</v>
          </cell>
          <cell r="O353">
            <v>0.24</v>
          </cell>
          <cell r="P353">
            <v>0.05</v>
          </cell>
          <cell r="S353">
            <v>7.48</v>
          </cell>
        </row>
        <row r="354">
          <cell r="F354" t="str">
            <v>DEB_COM_GR.APE.WIND</v>
          </cell>
          <cell r="G354">
            <v>21.3</v>
          </cell>
          <cell r="H354">
            <v>2.9</v>
          </cell>
          <cell r="I354">
            <v>0.21</v>
          </cell>
          <cell r="J354">
            <v>0.01</v>
          </cell>
          <cell r="K354">
            <v>1.47</v>
          </cell>
          <cell r="M354">
            <v>0.27</v>
          </cell>
          <cell r="N354">
            <v>0.28000000000000003</v>
          </cell>
          <cell r="O354">
            <v>0.17</v>
          </cell>
          <cell r="P354">
            <v>0.05</v>
          </cell>
          <cell r="S354">
            <v>2.4700000000000002</v>
          </cell>
        </row>
        <row r="355">
          <cell r="F355" t="str">
            <v>DEB_COM_GR.CHI</v>
          </cell>
          <cell r="G355">
            <v>1906.71</v>
          </cell>
          <cell r="H355">
            <v>26.91</v>
          </cell>
          <cell r="I355">
            <v>0.01</v>
          </cell>
          <cell r="J355">
            <v>61.12</v>
          </cell>
          <cell r="K355">
            <v>2193.79</v>
          </cell>
          <cell r="S355">
            <v>0.01</v>
          </cell>
        </row>
        <row r="356">
          <cell r="F356" t="str">
            <v>DEB_COM_GR.CHI.CESAP</v>
          </cell>
          <cell r="G356">
            <v>3.11</v>
          </cell>
          <cell r="H356">
            <v>0.45</v>
          </cell>
          <cell r="I356">
            <v>0.26</v>
          </cell>
          <cell r="J356">
            <v>0.21</v>
          </cell>
          <cell r="K356">
            <v>2.0499999999999998</v>
          </cell>
          <cell r="L356">
            <v>0.05</v>
          </cell>
          <cell r="M356">
            <v>0.45</v>
          </cell>
          <cell r="N356">
            <v>0.39</v>
          </cell>
          <cell r="O356">
            <v>0.04</v>
          </cell>
          <cell r="S356">
            <v>3.24</v>
          </cell>
        </row>
        <row r="357">
          <cell r="F357" t="str">
            <v>DEB_COM_GR.CHI.CESI</v>
          </cell>
          <cell r="G357">
            <v>7.75</v>
          </cell>
          <cell r="H357">
            <v>0.13</v>
          </cell>
          <cell r="I357">
            <v>0.08</v>
          </cell>
          <cell r="J357">
            <v>0.12</v>
          </cell>
          <cell r="K357">
            <v>0.01</v>
          </cell>
          <cell r="M357">
            <v>0.01</v>
          </cell>
          <cell r="O357">
            <v>0.03</v>
          </cell>
          <cell r="S357">
            <v>0.05</v>
          </cell>
        </row>
        <row r="358">
          <cell r="F358" t="str">
            <v>DEB_COM_GR.CHI.CORPORATE</v>
          </cell>
          <cell r="G358">
            <v>481.83</v>
          </cell>
          <cell r="H358">
            <v>9.14</v>
          </cell>
          <cell r="I358">
            <v>5.08</v>
          </cell>
          <cell r="J358">
            <v>1.69</v>
          </cell>
          <cell r="K358">
            <v>0.03</v>
          </cell>
          <cell r="M358">
            <v>1.69</v>
          </cell>
          <cell r="S358">
            <v>1.72</v>
          </cell>
        </row>
        <row r="359">
          <cell r="F359" t="str">
            <v>DEB_COM_GR.CHI.EL_GEN</v>
          </cell>
          <cell r="G359">
            <v>0.27</v>
          </cell>
          <cell r="I359">
            <v>0.12</v>
          </cell>
          <cell r="J359">
            <v>0.03</v>
          </cell>
          <cell r="K359">
            <v>0.42</v>
          </cell>
          <cell r="L359">
            <v>0.24</v>
          </cell>
          <cell r="M359">
            <v>3.39</v>
          </cell>
          <cell r="N359">
            <v>1.57</v>
          </cell>
          <cell r="O359">
            <v>0.9</v>
          </cell>
          <cell r="P359">
            <v>0.2</v>
          </cell>
          <cell r="Q359">
            <v>2.2200000000000002</v>
          </cell>
          <cell r="R359">
            <v>0.01</v>
          </cell>
          <cell r="S359">
            <v>19.95</v>
          </cell>
        </row>
        <row r="360">
          <cell r="F360" t="str">
            <v>DEB_COM_GR.CHI.EN_DISTR</v>
          </cell>
          <cell r="G360">
            <v>18.079999999999998</v>
          </cell>
          <cell r="H360">
            <v>0.63</v>
          </cell>
          <cell r="I360">
            <v>1.18</v>
          </cell>
          <cell r="J360">
            <v>0.21</v>
          </cell>
          <cell r="K360">
            <v>10</v>
          </cell>
          <cell r="L360">
            <v>0.24</v>
          </cell>
          <cell r="M360">
            <v>3.38</v>
          </cell>
          <cell r="N360">
            <v>1.57</v>
          </cell>
          <cell r="O360">
            <v>0.9</v>
          </cell>
          <cell r="P360">
            <v>0.2</v>
          </cell>
          <cell r="Q360">
            <v>2.2200000000000002</v>
          </cell>
          <cell r="R360">
            <v>0.01</v>
          </cell>
          <cell r="S360">
            <v>19.940000000000001</v>
          </cell>
        </row>
        <row r="361">
          <cell r="F361" t="str">
            <v>DEB_COM_GR.CHI.EN_FTL</v>
          </cell>
          <cell r="G361">
            <v>494.7</v>
          </cell>
          <cell r="I361">
            <v>106.55</v>
          </cell>
          <cell r="J361">
            <v>24.28</v>
          </cell>
          <cell r="K361">
            <v>625.53</v>
          </cell>
          <cell r="M361">
            <v>0.02</v>
          </cell>
          <cell r="S361">
            <v>0.02</v>
          </cell>
        </row>
        <row r="362">
          <cell r="F362" t="str">
            <v>DEB_COM_GR.CHI.EN_HYDRO</v>
          </cell>
          <cell r="G362">
            <v>3.8</v>
          </cell>
          <cell r="H362">
            <v>0.15</v>
          </cell>
          <cell r="I362">
            <v>0.69</v>
          </cell>
          <cell r="J362">
            <v>0.2</v>
          </cell>
          <cell r="K362">
            <v>6.45</v>
          </cell>
          <cell r="L362">
            <v>0.19</v>
          </cell>
          <cell r="M362">
            <v>0.98</v>
          </cell>
          <cell r="N362">
            <v>0.9</v>
          </cell>
          <cell r="O362">
            <v>0.67</v>
          </cell>
          <cell r="P362">
            <v>0.15</v>
          </cell>
          <cell r="Q362">
            <v>2.2200000000000002</v>
          </cell>
          <cell r="R362">
            <v>0.01</v>
          </cell>
          <cell r="S362">
            <v>12.48</v>
          </cell>
        </row>
        <row r="363">
          <cell r="F363" t="str">
            <v>DEB_COM_GR.CHI.EN_POWER</v>
          </cell>
          <cell r="G363">
            <v>130.97</v>
          </cell>
          <cell r="H363">
            <v>0.03</v>
          </cell>
          <cell r="I363">
            <v>0.69</v>
          </cell>
          <cell r="J363">
            <v>0.2</v>
          </cell>
          <cell r="K363">
            <v>6.45</v>
          </cell>
          <cell r="L363">
            <v>0.19</v>
          </cell>
          <cell r="M363">
            <v>0.97</v>
          </cell>
          <cell r="N363">
            <v>0.9</v>
          </cell>
          <cell r="O363">
            <v>0.67</v>
          </cell>
          <cell r="P363">
            <v>0.15</v>
          </cell>
          <cell r="Q363">
            <v>2.2200000000000002</v>
          </cell>
          <cell r="R363">
            <v>0.01</v>
          </cell>
          <cell r="S363">
            <v>12.47</v>
          </cell>
        </row>
        <row r="364">
          <cell r="F364" t="str">
            <v>DEB_COM_GR.CHI.EN_PROD</v>
          </cell>
          <cell r="H364">
            <v>3.86</v>
          </cell>
          <cell r="I364">
            <v>2.42</v>
          </cell>
          <cell r="J364">
            <v>0.91</v>
          </cell>
          <cell r="K364">
            <v>7.19</v>
          </cell>
          <cell r="M364">
            <v>0.02</v>
          </cell>
          <cell r="S364">
            <v>0.02</v>
          </cell>
        </row>
        <row r="365">
          <cell r="F365" t="str">
            <v>DEB_COM_GR.CHI.ENEL_IT</v>
          </cell>
          <cell r="G365">
            <v>5.24</v>
          </cell>
          <cell r="H365">
            <v>2.02</v>
          </cell>
          <cell r="I365">
            <v>1.18</v>
          </cell>
          <cell r="J365">
            <v>0.21</v>
          </cell>
          <cell r="K365">
            <v>10</v>
          </cell>
          <cell r="L365">
            <v>0.24</v>
          </cell>
          <cell r="M365">
            <v>3.39</v>
          </cell>
          <cell r="N365">
            <v>1.57</v>
          </cell>
          <cell r="O365">
            <v>0.9</v>
          </cell>
          <cell r="P365">
            <v>0.2</v>
          </cell>
          <cell r="Q365">
            <v>2.2200000000000002</v>
          </cell>
          <cell r="R365">
            <v>0.01</v>
          </cell>
          <cell r="S365">
            <v>19.95</v>
          </cell>
        </row>
        <row r="366">
          <cell r="F366" t="str">
            <v>DEB_COM_GR.CHI.ERGA</v>
          </cell>
          <cell r="G366">
            <v>6.11</v>
          </cell>
          <cell r="I366">
            <v>7.0000000000000007E-2</v>
          </cell>
          <cell r="J366">
            <v>0.01</v>
          </cell>
          <cell r="K366">
            <v>6.19</v>
          </cell>
          <cell r="L366">
            <v>0.62</v>
          </cell>
          <cell r="M366">
            <v>345.95</v>
          </cell>
          <cell r="N366">
            <v>467.12</v>
          </cell>
          <cell r="O366">
            <v>198.78</v>
          </cell>
          <cell r="P366">
            <v>61.74</v>
          </cell>
          <cell r="S366">
            <v>5506.1</v>
          </cell>
        </row>
        <row r="367">
          <cell r="F367" t="str">
            <v>DEB_COM_GR.CHI.EUROGEN</v>
          </cell>
          <cell r="G367">
            <v>1.79</v>
          </cell>
          <cell r="I367">
            <v>8.67</v>
          </cell>
          <cell r="J367">
            <v>0.32</v>
          </cell>
          <cell r="K367">
            <v>54.32</v>
          </cell>
          <cell r="M367">
            <v>9.76</v>
          </cell>
          <cell r="N367">
            <v>6.63</v>
          </cell>
          <cell r="O367">
            <v>3.07</v>
          </cell>
          <cell r="P367">
            <v>0.41</v>
          </cell>
          <cell r="S367">
            <v>82.86</v>
          </cell>
        </row>
        <row r="368">
          <cell r="F368" t="str">
            <v>DEB_COM_GR.CHI.FACTOR</v>
          </cell>
          <cell r="H368">
            <v>1.26</v>
          </cell>
          <cell r="I368">
            <v>3.37</v>
          </cell>
          <cell r="J368">
            <v>0.12</v>
          </cell>
          <cell r="K368">
            <v>1.41</v>
          </cell>
          <cell r="L368">
            <v>-0.03</v>
          </cell>
          <cell r="N368">
            <v>4.08</v>
          </cell>
          <cell r="O368">
            <v>2.13</v>
          </cell>
          <cell r="S368">
            <v>9.67</v>
          </cell>
        </row>
        <row r="369">
          <cell r="F369" t="str">
            <v>DEB_COM_GR.CHI.INTERPW</v>
          </cell>
          <cell r="G369">
            <v>0.45</v>
          </cell>
          <cell r="I369">
            <v>0.03</v>
          </cell>
          <cell r="J369">
            <v>0.49</v>
          </cell>
          <cell r="K369">
            <v>0.48</v>
          </cell>
          <cell r="L369">
            <v>0.69</v>
          </cell>
          <cell r="M369">
            <v>292.41000000000003</v>
          </cell>
          <cell r="N369">
            <v>418.12</v>
          </cell>
          <cell r="O369">
            <v>154.66</v>
          </cell>
          <cell r="P369">
            <v>61.33</v>
          </cell>
          <cell r="S369">
            <v>5001.53</v>
          </cell>
        </row>
        <row r="370">
          <cell r="F370" t="str">
            <v>DEB_COM_GR.CHI.P</v>
          </cell>
          <cell r="G370">
            <v>698.7</v>
          </cell>
          <cell r="I370">
            <v>73.73</v>
          </cell>
          <cell r="J370">
            <v>25.33</v>
          </cell>
          <cell r="K370">
            <v>797.76</v>
          </cell>
          <cell r="L370">
            <v>0.62</v>
          </cell>
          <cell r="M370">
            <v>345.95</v>
          </cell>
          <cell r="N370">
            <v>467.12</v>
          </cell>
          <cell r="O370">
            <v>198.78</v>
          </cell>
          <cell r="P370">
            <v>61.74</v>
          </cell>
          <cell r="S370">
            <v>5506.1</v>
          </cell>
        </row>
        <row r="371">
          <cell r="F371" t="str">
            <v>DEB_COM_GR.CHI.SEI</v>
          </cell>
          <cell r="G371">
            <v>29.43</v>
          </cell>
          <cell r="H371">
            <v>4.01</v>
          </cell>
          <cell r="I371">
            <v>41.43</v>
          </cell>
          <cell r="J371">
            <v>1.57</v>
          </cell>
          <cell r="K371">
            <v>249.66</v>
          </cell>
          <cell r="L371">
            <v>-0.03</v>
          </cell>
          <cell r="M371">
            <v>43.77</v>
          </cell>
          <cell r="N371">
            <v>38.299999999999997</v>
          </cell>
          <cell r="O371">
            <v>38.92</v>
          </cell>
          <cell r="S371">
            <v>412.05</v>
          </cell>
        </row>
        <row r="372">
          <cell r="F372" t="str">
            <v>DEB_COM_GR.CHI.SFERA</v>
          </cell>
          <cell r="G372">
            <v>1.29</v>
          </cell>
          <cell r="H372">
            <v>0.51</v>
          </cell>
          <cell r="I372">
            <v>17.190000000000001</v>
          </cell>
          <cell r="J372">
            <v>0.03</v>
          </cell>
          <cell r="K372">
            <v>153.18</v>
          </cell>
          <cell r="L372">
            <v>83.77</v>
          </cell>
          <cell r="M372">
            <v>32.369999999999997</v>
          </cell>
          <cell r="N372">
            <v>15.57</v>
          </cell>
          <cell r="O372">
            <v>2.37</v>
          </cell>
          <cell r="P372">
            <v>11.76</v>
          </cell>
          <cell r="S372">
            <v>316.20999999999998</v>
          </cell>
        </row>
        <row r="373">
          <cell r="F373" t="str">
            <v>DEB_COM_GR.CHI.SIS</v>
          </cell>
          <cell r="I373">
            <v>0.01</v>
          </cell>
          <cell r="K373">
            <v>0.01</v>
          </cell>
          <cell r="L373">
            <v>83.77</v>
          </cell>
          <cell r="M373">
            <v>32.369999999999997</v>
          </cell>
          <cell r="N373">
            <v>15.57</v>
          </cell>
          <cell r="O373">
            <v>2.37</v>
          </cell>
          <cell r="P373">
            <v>11.76</v>
          </cell>
          <cell r="S373">
            <v>316.20999999999998</v>
          </cell>
        </row>
        <row r="374">
          <cell r="F374" t="str">
            <v>DEB_COM_GR.CHI.TERNA</v>
          </cell>
          <cell r="G374">
            <v>1.28</v>
          </cell>
          <cell r="H374">
            <v>0.01</v>
          </cell>
          <cell r="I374">
            <v>17.190000000000001</v>
          </cell>
          <cell r="J374">
            <v>0.01</v>
          </cell>
          <cell r="K374">
            <v>153.18</v>
          </cell>
          <cell r="L374">
            <v>83.77</v>
          </cell>
          <cell r="M374">
            <v>32.369999999999997</v>
          </cell>
          <cell r="N374">
            <v>15.57</v>
          </cell>
          <cell r="O374">
            <v>2.37</v>
          </cell>
          <cell r="P374">
            <v>11.76</v>
          </cell>
          <cell r="S374">
            <v>316.20999999999998</v>
          </cell>
        </row>
        <row r="375">
          <cell r="F375" t="str">
            <v>DEB_COM_GR.CHI.WIND</v>
          </cell>
          <cell r="G375">
            <v>21.92</v>
          </cell>
          <cell r="H375">
            <v>4.7</v>
          </cell>
          <cell r="I375">
            <v>2.2200000000000002</v>
          </cell>
          <cell r="J375">
            <v>0.89</v>
          </cell>
          <cell r="K375">
            <v>29.73</v>
          </cell>
          <cell r="L375">
            <v>23.23</v>
          </cell>
          <cell r="M375">
            <v>26.91</v>
          </cell>
          <cell r="N375">
            <v>199.05</v>
          </cell>
          <cell r="O375">
            <v>61.12</v>
          </cell>
          <cell r="P375">
            <v>2.52</v>
          </cell>
          <cell r="S375">
            <v>2484.13</v>
          </cell>
        </row>
        <row r="376">
          <cell r="F376" t="str">
            <v>DEB_COM_GR.MOV</v>
          </cell>
          <cell r="G376">
            <v>851.77</v>
          </cell>
          <cell r="H376">
            <v>8.86</v>
          </cell>
          <cell r="I376">
            <v>190.23</v>
          </cell>
          <cell r="J376">
            <v>70.16</v>
          </cell>
          <cell r="K376">
            <v>1054.95</v>
          </cell>
          <cell r="L376">
            <v>56.4</v>
          </cell>
          <cell r="M376">
            <v>18.05</v>
          </cell>
          <cell r="N376">
            <v>178.7</v>
          </cell>
          <cell r="O376">
            <v>51.85</v>
          </cell>
          <cell r="P376">
            <v>1.92</v>
          </cell>
          <cell r="S376">
            <v>1622.39</v>
          </cell>
        </row>
        <row r="377">
          <cell r="F377" t="str">
            <v>DEB_COM_GR.MOV.CESAP</v>
          </cell>
          <cell r="G377">
            <v>-0.32</v>
          </cell>
          <cell r="H377">
            <v>0.45</v>
          </cell>
          <cell r="I377">
            <v>0.15</v>
          </cell>
          <cell r="J377">
            <v>0.02</v>
          </cell>
          <cell r="K377">
            <v>3.43</v>
          </cell>
          <cell r="L377">
            <v>0.01</v>
          </cell>
          <cell r="N377">
            <v>0.41</v>
          </cell>
          <cell r="O377">
            <v>0.21</v>
          </cell>
          <cell r="P377">
            <v>0.02</v>
          </cell>
          <cell r="S377">
            <v>4.25</v>
          </cell>
        </row>
        <row r="378">
          <cell r="F378" t="str">
            <v>DEB_COM_GR.MOV.CESI</v>
          </cell>
          <cell r="G378">
            <v>-3.08</v>
          </cell>
          <cell r="H378">
            <v>-0.32</v>
          </cell>
          <cell r="I378">
            <v>0.18</v>
          </cell>
          <cell r="J378">
            <v>-0.02</v>
          </cell>
          <cell r="K378">
            <v>10.83</v>
          </cell>
          <cell r="L378">
            <v>0.02</v>
          </cell>
          <cell r="M378">
            <v>0.44</v>
          </cell>
          <cell r="N378">
            <v>0.44</v>
          </cell>
          <cell r="O378">
            <v>0.14000000000000001</v>
          </cell>
          <cell r="S378">
            <v>12.05</v>
          </cell>
        </row>
        <row r="379">
          <cell r="F379" t="str">
            <v>DEB_COM_GR.MOV.CORPORATE</v>
          </cell>
          <cell r="G379">
            <v>439.59</v>
          </cell>
          <cell r="H379">
            <v>7.26</v>
          </cell>
          <cell r="I379">
            <v>3.73</v>
          </cell>
          <cell r="J379">
            <v>0.14000000000000001</v>
          </cell>
          <cell r="K379">
            <v>42.25</v>
          </cell>
          <cell r="L379">
            <v>1.22</v>
          </cell>
          <cell r="M379">
            <v>1.89</v>
          </cell>
          <cell r="N379">
            <v>4.8600000000000003</v>
          </cell>
          <cell r="O379">
            <v>0.64</v>
          </cell>
          <cell r="S379">
            <v>54.75</v>
          </cell>
        </row>
        <row r="380">
          <cell r="F380" t="str">
            <v>DEB_COM_GR.MOV.EL_GEN</v>
          </cell>
          <cell r="G380">
            <v>-0.03</v>
          </cell>
          <cell r="H380">
            <v>-0.03</v>
          </cell>
          <cell r="I380">
            <v>0.11</v>
          </cell>
          <cell r="J380">
            <v>0.2</v>
          </cell>
          <cell r="K380">
            <v>0.3</v>
          </cell>
          <cell r="M380">
            <v>0.03</v>
          </cell>
          <cell r="N380">
            <v>0.01</v>
          </cell>
          <cell r="O380">
            <v>0.04</v>
          </cell>
          <cell r="S380">
            <v>0.57999999999999996</v>
          </cell>
        </row>
        <row r="381">
          <cell r="F381" t="str">
            <v>DEB_COM_GR.MOV.EN_DISTR</v>
          </cell>
          <cell r="G381">
            <v>2.74</v>
          </cell>
          <cell r="H381">
            <v>-1.98</v>
          </cell>
          <cell r="I381">
            <v>1.48</v>
          </cell>
          <cell r="J381">
            <v>0.03</v>
          </cell>
          <cell r="K381">
            <v>15.34</v>
          </cell>
          <cell r="L381">
            <v>0.18</v>
          </cell>
          <cell r="M381">
            <v>2.61</v>
          </cell>
          <cell r="N381">
            <v>1.73</v>
          </cell>
          <cell r="O381">
            <v>1.24</v>
          </cell>
          <cell r="P381">
            <v>0.14000000000000001</v>
          </cell>
          <cell r="S381">
            <v>22.75</v>
          </cell>
        </row>
        <row r="382">
          <cell r="F382" t="str">
            <v>DEB_COM_GR.MOV.EN_FTL</v>
          </cell>
          <cell r="G382">
            <v>306.58</v>
          </cell>
          <cell r="I382">
            <v>37.06</v>
          </cell>
          <cell r="J382">
            <v>1.27</v>
          </cell>
          <cell r="K382">
            <v>188.12</v>
          </cell>
          <cell r="N382">
            <v>69.48</v>
          </cell>
          <cell r="O382">
            <v>23.01</v>
          </cell>
          <cell r="S382">
            <v>320.27999999999997</v>
          </cell>
        </row>
        <row r="383">
          <cell r="F383" t="str">
            <v>DEB_COM_GR.MOV.EN_HYDRO</v>
          </cell>
          <cell r="G383">
            <v>-26.95</v>
          </cell>
          <cell r="H383">
            <v>-0.08</v>
          </cell>
          <cell r="I383">
            <v>0.52</v>
          </cell>
          <cell r="K383">
            <v>-27.02</v>
          </cell>
          <cell r="M383">
            <v>0.23</v>
          </cell>
          <cell r="N383">
            <v>0.92</v>
          </cell>
          <cell r="P383">
            <v>1.6</v>
          </cell>
          <cell r="S383">
            <v>34.020000000000003</v>
          </cell>
        </row>
        <row r="384">
          <cell r="F384" t="str">
            <v>DEB_COM_GR.MOV.EN_POWER</v>
          </cell>
          <cell r="G384">
            <v>-10.72</v>
          </cell>
          <cell r="H384">
            <v>-0.01</v>
          </cell>
          <cell r="I384">
            <v>3.51</v>
          </cell>
          <cell r="J384">
            <v>-3.34</v>
          </cell>
          <cell r="K384">
            <v>141.69</v>
          </cell>
          <cell r="M384">
            <v>0.04</v>
          </cell>
          <cell r="N384">
            <v>0.13</v>
          </cell>
          <cell r="O384">
            <v>6.29</v>
          </cell>
          <cell r="S384">
            <v>151.66</v>
          </cell>
        </row>
        <row r="385">
          <cell r="F385" t="str">
            <v>DEB_COM_GR.MOV.EN_PROD</v>
          </cell>
          <cell r="H385">
            <v>-0.85</v>
          </cell>
          <cell r="I385">
            <v>0.96</v>
          </cell>
          <cell r="J385">
            <v>0.44</v>
          </cell>
          <cell r="K385">
            <v>-1.27</v>
          </cell>
          <cell r="L385">
            <v>47.1</v>
          </cell>
          <cell r="M385">
            <v>4.71</v>
          </cell>
          <cell r="N385">
            <v>2.2200000000000002</v>
          </cell>
          <cell r="O385">
            <v>1.53</v>
          </cell>
          <cell r="P385">
            <v>0.05</v>
          </cell>
          <cell r="S385">
            <v>57.01</v>
          </cell>
        </row>
        <row r="386">
          <cell r="F386" t="str">
            <v>DEB_COM_GR.MOV.ENEL_IT</v>
          </cell>
          <cell r="G386">
            <v>-0.48</v>
          </cell>
          <cell r="H386">
            <v>-0.26</v>
          </cell>
          <cell r="I386">
            <v>1.01</v>
          </cell>
          <cell r="J386">
            <v>0.96</v>
          </cell>
          <cell r="K386">
            <v>5.72</v>
          </cell>
          <cell r="L386">
            <v>0.49</v>
          </cell>
          <cell r="M386">
            <v>2.29</v>
          </cell>
          <cell r="N386">
            <v>2.35</v>
          </cell>
          <cell r="O386">
            <v>1.0900000000000001</v>
          </cell>
          <cell r="S386">
            <v>13.94</v>
          </cell>
        </row>
        <row r="387">
          <cell r="F387" t="str">
            <v>DEB_COM_GR.MOV.ERGA</v>
          </cell>
          <cell r="G387">
            <v>1.98</v>
          </cell>
          <cell r="I387">
            <v>-0.04</v>
          </cell>
          <cell r="K387">
            <v>1.94</v>
          </cell>
          <cell r="L387">
            <v>5.68</v>
          </cell>
          <cell r="N387">
            <v>0.11</v>
          </cell>
          <cell r="O387">
            <v>0.01</v>
          </cell>
          <cell r="P387">
            <v>0.1</v>
          </cell>
          <cell r="S387">
            <v>10.25</v>
          </cell>
        </row>
        <row r="388">
          <cell r="F388" t="str">
            <v>DEB_COM_GR.MOV.EUROGEN</v>
          </cell>
          <cell r="G388">
            <v>-0.97</v>
          </cell>
          <cell r="H388">
            <v>-0.02</v>
          </cell>
          <cell r="I388">
            <v>0.5</v>
          </cell>
          <cell r="J388">
            <v>-0.3</v>
          </cell>
          <cell r="K388">
            <v>2.75</v>
          </cell>
          <cell r="M388">
            <v>0.02</v>
          </cell>
          <cell r="O388">
            <v>0.62</v>
          </cell>
          <cell r="P388">
            <v>0.01</v>
          </cell>
          <cell r="S388">
            <v>3.9</v>
          </cell>
        </row>
        <row r="389">
          <cell r="F389" t="str">
            <v>DEB_COM_GR.MOV.FACTOR</v>
          </cell>
          <cell r="H389">
            <v>1.26</v>
          </cell>
          <cell r="J389">
            <v>0.02</v>
          </cell>
          <cell r="K389">
            <v>1.28</v>
          </cell>
          <cell r="O389">
            <v>0.13</v>
          </cell>
          <cell r="S389">
            <v>0.13</v>
          </cell>
        </row>
        <row r="390">
          <cell r="F390" t="str">
            <v>DEB_COM_GR.MOV.INTERPW</v>
          </cell>
          <cell r="G390">
            <v>-7.0000000000000007E-2</v>
          </cell>
          <cell r="I390">
            <v>0.02</v>
          </cell>
          <cell r="K390">
            <v>-7.0000000000000007E-2</v>
          </cell>
          <cell r="N390">
            <v>0.03</v>
          </cell>
          <cell r="S390">
            <v>0.56999999999999995</v>
          </cell>
        </row>
        <row r="391">
          <cell r="F391" t="str">
            <v>DEB_COM_GR.MOV.P</v>
          </cell>
          <cell r="G391">
            <v>133.82</v>
          </cell>
          <cell r="I391">
            <v>-15.81</v>
          </cell>
          <cell r="J391">
            <v>10.73</v>
          </cell>
          <cell r="K391">
            <v>128.74</v>
          </cell>
          <cell r="N391">
            <v>89.54</v>
          </cell>
          <cell r="O391">
            <v>14.6</v>
          </cell>
          <cell r="S391">
            <v>870.83</v>
          </cell>
        </row>
        <row r="392">
          <cell r="F392" t="str">
            <v>DEB_COM_GR.MOV.SEI</v>
          </cell>
          <cell r="G392">
            <v>8.36</v>
          </cell>
          <cell r="H392">
            <v>1.35</v>
          </cell>
          <cell r="I392">
            <v>1.37</v>
          </cell>
          <cell r="J392">
            <v>0.98</v>
          </cell>
          <cell r="K392">
            <v>21.07</v>
          </cell>
          <cell r="L392">
            <v>1.61</v>
          </cell>
          <cell r="M392">
            <v>2.65</v>
          </cell>
          <cell r="N392">
            <v>3.69</v>
          </cell>
          <cell r="O392">
            <v>1.33</v>
          </cell>
          <cell r="S392">
            <v>32.74</v>
          </cell>
        </row>
        <row r="393">
          <cell r="F393" t="str">
            <v>DEB_COM_GR.MOV.SFERA</v>
          </cell>
          <cell r="G393">
            <v>0.84</v>
          </cell>
          <cell r="H393">
            <v>0.28000000000000003</v>
          </cell>
          <cell r="I393">
            <v>0.06</v>
          </cell>
          <cell r="J393">
            <v>0.03</v>
          </cell>
          <cell r="K393">
            <v>0.45</v>
          </cell>
          <cell r="L393">
            <v>0.01</v>
          </cell>
          <cell r="M393">
            <v>0.22</v>
          </cell>
          <cell r="S393">
            <v>0.68</v>
          </cell>
        </row>
        <row r="394">
          <cell r="F394" t="str">
            <v>DEB_COM_GR.MOV.SIS</v>
          </cell>
          <cell r="I394">
            <v>0.01</v>
          </cell>
          <cell r="K394">
            <v>0.01</v>
          </cell>
          <cell r="N394">
            <v>1.01</v>
          </cell>
          <cell r="O394">
            <v>0.15</v>
          </cell>
          <cell r="S394">
            <v>4.03</v>
          </cell>
        </row>
        <row r="395">
          <cell r="F395" t="str">
            <v>DEB_COM_GR.MOV.TERNA</v>
          </cell>
          <cell r="G395">
            <v>-0.13</v>
          </cell>
          <cell r="H395">
            <v>0.01</v>
          </cell>
          <cell r="I395">
            <v>-0.02</v>
          </cell>
          <cell r="J395">
            <v>-0.14000000000000001</v>
          </cell>
          <cell r="K395">
            <v>-0.28000000000000003</v>
          </cell>
          <cell r="M395">
            <v>0.03</v>
          </cell>
          <cell r="S395">
            <v>0.03</v>
          </cell>
        </row>
        <row r="396">
          <cell r="F396" t="str">
            <v>DEB_COM_GR.MOV.VALGEN</v>
          </cell>
          <cell r="G396">
            <v>0.05</v>
          </cell>
          <cell r="H396">
            <v>-0.03</v>
          </cell>
          <cell r="I396">
            <v>0.98</v>
          </cell>
          <cell r="J396">
            <v>7.0000000000000007E-2</v>
          </cell>
          <cell r="K396">
            <v>21.3</v>
          </cell>
          <cell r="L396">
            <v>0.09</v>
          </cell>
          <cell r="M396">
            <v>2.9</v>
          </cell>
          <cell r="N396">
            <v>1.77</v>
          </cell>
          <cell r="O396">
            <v>0.82</v>
          </cell>
          <cell r="S396">
            <v>27.98</v>
          </cell>
        </row>
        <row r="397">
          <cell r="F397" t="str">
            <v>DEB_COM_GR.MOV.WIND</v>
          </cell>
          <cell r="G397">
            <v>0.61</v>
          </cell>
          <cell r="H397">
            <v>1.8</v>
          </cell>
          <cell r="I397">
            <v>0.45</v>
          </cell>
          <cell r="J397">
            <v>7.0000000000000007E-2</v>
          </cell>
          <cell r="K397">
            <v>2.93</v>
          </cell>
          <cell r="L397">
            <v>23.23</v>
          </cell>
          <cell r="M397">
            <v>26.91</v>
          </cell>
          <cell r="N397">
            <v>199.05</v>
          </cell>
          <cell r="O397">
            <v>61.12</v>
          </cell>
          <cell r="P397">
            <v>2.52</v>
          </cell>
          <cell r="S397">
            <v>2484.13</v>
          </cell>
        </row>
        <row r="398">
          <cell r="F398" t="str">
            <v>DEB_COM_GR.STO</v>
          </cell>
          <cell r="G398">
            <v>1906.71</v>
          </cell>
          <cell r="H398">
            <v>26.91</v>
          </cell>
          <cell r="I398">
            <v>0.69</v>
          </cell>
          <cell r="J398">
            <v>0.04</v>
          </cell>
          <cell r="K398">
            <v>3.11</v>
          </cell>
          <cell r="L398">
            <v>0.01</v>
          </cell>
          <cell r="M398">
            <v>0.45</v>
          </cell>
          <cell r="N398">
            <v>0.41</v>
          </cell>
          <cell r="O398">
            <v>0.21</v>
          </cell>
          <cell r="P398">
            <v>0.1</v>
          </cell>
          <cell r="S398">
            <v>5.0199999999999996</v>
          </cell>
        </row>
        <row r="399">
          <cell r="F399" t="str">
            <v>DEB_COM_TOT</v>
          </cell>
          <cell r="G399">
            <v>2316.98</v>
          </cell>
          <cell r="H399">
            <v>97.61</v>
          </cell>
          <cell r="I399">
            <v>0.06</v>
          </cell>
          <cell r="J399">
            <v>75.37</v>
          </cell>
          <cell r="K399">
            <v>7.75</v>
          </cell>
          <cell r="M399">
            <v>0.13</v>
          </cell>
          <cell r="N399">
            <v>0.08</v>
          </cell>
          <cell r="O399">
            <v>0.12</v>
          </cell>
          <cell r="S399">
            <v>8.14</v>
          </cell>
        </row>
        <row r="400">
          <cell r="F400" t="str">
            <v>DEB_COM_TOT.APE</v>
          </cell>
          <cell r="G400">
            <v>1324.41</v>
          </cell>
          <cell r="H400">
            <v>98.43</v>
          </cell>
          <cell r="I400">
            <v>198.9</v>
          </cell>
          <cell r="J400">
            <v>64.97</v>
          </cell>
          <cell r="K400">
            <v>1686.71</v>
          </cell>
          <cell r="L400">
            <v>0.08</v>
          </cell>
          <cell r="M400">
            <v>9.14</v>
          </cell>
          <cell r="N400">
            <v>5.08</v>
          </cell>
          <cell r="O400">
            <v>1.69</v>
          </cell>
          <cell r="P400">
            <v>0.09</v>
          </cell>
          <cell r="S400">
            <v>501.03</v>
          </cell>
        </row>
        <row r="401">
          <cell r="F401" t="str">
            <v>DEB_COM_TOT.CHI</v>
          </cell>
          <cell r="G401">
            <v>2316.98</v>
          </cell>
          <cell r="H401">
            <v>97.61</v>
          </cell>
          <cell r="I401">
            <v>232.77</v>
          </cell>
          <cell r="J401">
            <v>9.4700000000000006</v>
          </cell>
          <cell r="K401">
            <v>0.27</v>
          </cell>
          <cell r="N401">
            <v>0.12</v>
          </cell>
          <cell r="O401">
            <v>0.03</v>
          </cell>
          <cell r="S401">
            <v>9.89</v>
          </cell>
        </row>
        <row r="402">
          <cell r="F402" t="str">
            <v>DEB_COM_TOT.MOV</v>
          </cell>
          <cell r="G402">
            <v>992.56</v>
          </cell>
          <cell r="H402">
            <v>-0.82</v>
          </cell>
          <cell r="I402">
            <v>0.4</v>
          </cell>
          <cell r="J402">
            <v>0.04</v>
          </cell>
          <cell r="K402">
            <v>18.079999999999998</v>
          </cell>
          <cell r="L402">
            <v>0.09</v>
          </cell>
          <cell r="M402">
            <v>0.63</v>
          </cell>
          <cell r="N402">
            <v>0.59</v>
          </cell>
          <cell r="O402">
            <v>1.45</v>
          </cell>
          <cell r="P402">
            <v>0.01</v>
          </cell>
          <cell r="S402">
            <v>21.29</v>
          </cell>
        </row>
        <row r="403">
          <cell r="F403" t="str">
            <v>DEB_COM_TOT.STO</v>
          </cell>
          <cell r="G403">
            <v>2316.98</v>
          </cell>
          <cell r="H403">
            <v>97.61</v>
          </cell>
          <cell r="I403">
            <v>50.13</v>
          </cell>
          <cell r="J403">
            <v>75.37</v>
          </cell>
          <cell r="K403">
            <v>494.7</v>
          </cell>
          <cell r="L403">
            <v>0.04</v>
          </cell>
          <cell r="N403">
            <v>106.55</v>
          </cell>
          <cell r="O403">
            <v>24.28</v>
          </cell>
          <cell r="S403">
            <v>675.7</v>
          </cell>
        </row>
        <row r="404">
          <cell r="F404" t="str">
            <v>DEB_COM_TZ</v>
          </cell>
          <cell r="G404">
            <v>410.26</v>
          </cell>
          <cell r="H404">
            <v>70.7</v>
          </cell>
          <cell r="I404">
            <v>0.12</v>
          </cell>
          <cell r="J404">
            <v>14.25</v>
          </cell>
          <cell r="K404">
            <v>3.8</v>
          </cell>
          <cell r="M404">
            <v>0.15</v>
          </cell>
          <cell r="N404">
            <v>0.92</v>
          </cell>
          <cell r="P404">
            <v>1.6</v>
          </cell>
          <cell r="S404">
            <v>6.59</v>
          </cell>
        </row>
        <row r="405">
          <cell r="F405" t="str">
            <v>DEB_COM_TZ.APE</v>
          </cell>
          <cell r="G405">
            <v>269.47000000000003</v>
          </cell>
          <cell r="H405">
            <v>80.39</v>
          </cell>
          <cell r="I405">
            <v>12.89</v>
          </cell>
          <cell r="J405">
            <v>13.12</v>
          </cell>
          <cell r="K405">
            <v>130.97</v>
          </cell>
          <cell r="M405">
            <v>0.03</v>
          </cell>
          <cell r="N405">
            <v>0.16</v>
          </cell>
          <cell r="O405">
            <v>2.95</v>
          </cell>
          <cell r="S405">
            <v>147</v>
          </cell>
        </row>
        <row r="406">
          <cell r="F406" t="str">
            <v>DEB_COM_TZ.CHI</v>
          </cell>
          <cell r="G406">
            <v>410.26</v>
          </cell>
          <cell r="H406">
            <v>70.7</v>
          </cell>
          <cell r="I406">
            <v>0.63</v>
          </cell>
          <cell r="J406">
            <v>0.55000000000000004</v>
          </cell>
          <cell r="K406">
            <v>528.92999999999995</v>
          </cell>
          <cell r="L406">
            <v>20.56</v>
          </cell>
          <cell r="M406">
            <v>3.86</v>
          </cell>
          <cell r="N406">
            <v>2.42</v>
          </cell>
          <cell r="O406">
            <v>0.91</v>
          </cell>
          <cell r="P406">
            <v>0.05</v>
          </cell>
          <cell r="S406">
            <v>28.98</v>
          </cell>
        </row>
        <row r="407">
          <cell r="F407" t="str">
            <v>DEB_COM_TZ.MOV</v>
          </cell>
          <cell r="G407">
            <v>140.80000000000001</v>
          </cell>
          <cell r="H407">
            <v>-9.68</v>
          </cell>
          <cell r="I407">
            <v>1.92</v>
          </cell>
          <cell r="J407">
            <v>0.56000000000000005</v>
          </cell>
          <cell r="K407">
            <v>5.24</v>
          </cell>
          <cell r="L407">
            <v>0.41</v>
          </cell>
          <cell r="M407">
            <v>2.02</v>
          </cell>
          <cell r="N407">
            <v>1.32</v>
          </cell>
          <cell r="O407">
            <v>1.18</v>
          </cell>
          <cell r="P407">
            <v>0.51</v>
          </cell>
          <cell r="S407">
            <v>13.17</v>
          </cell>
        </row>
        <row r="408">
          <cell r="F408" t="str">
            <v>DEB_COM_TZ.STO</v>
          </cell>
          <cell r="G408">
            <v>410.26</v>
          </cell>
          <cell r="H408">
            <v>70.7</v>
          </cell>
          <cell r="I408">
            <v>0.05</v>
          </cell>
          <cell r="J408">
            <v>14.25</v>
          </cell>
          <cell r="K408">
            <v>6.11</v>
          </cell>
          <cell r="N408">
            <v>7.0000000000000007E-2</v>
          </cell>
          <cell r="O408">
            <v>0.01</v>
          </cell>
          <cell r="P408">
            <v>0.08</v>
          </cell>
          <cell r="S408">
            <v>6.32</v>
          </cell>
        </row>
        <row r="409">
          <cell r="F409" t="str">
            <v>DEB_DIV_GR</v>
          </cell>
          <cell r="G409">
            <v>51.05</v>
          </cell>
          <cell r="H409">
            <v>5.96</v>
          </cell>
          <cell r="I409">
            <v>0.34</v>
          </cell>
          <cell r="J409">
            <v>2.16</v>
          </cell>
          <cell r="K409">
            <v>1.79</v>
          </cell>
          <cell r="O409">
            <v>0.32</v>
          </cell>
          <cell r="S409">
            <v>2.4500000000000002</v>
          </cell>
        </row>
        <row r="410">
          <cell r="F410" t="str">
            <v>DEB_DIV_GR.APE</v>
          </cell>
          <cell r="G410">
            <v>29.47</v>
          </cell>
          <cell r="H410">
            <v>11.57</v>
          </cell>
          <cell r="I410">
            <v>17.05</v>
          </cell>
          <cell r="J410">
            <v>4.4400000000000004</v>
          </cell>
          <cell r="K410">
            <v>62.53</v>
          </cell>
          <cell r="M410">
            <v>1.26</v>
          </cell>
          <cell r="O410">
            <v>0.15</v>
          </cell>
          <cell r="S410">
            <v>1.41</v>
          </cell>
        </row>
        <row r="411">
          <cell r="F411" t="str">
            <v>DEB_DIV_GR.APE.CORPORATE</v>
          </cell>
          <cell r="G411">
            <v>29.47</v>
          </cell>
          <cell r="H411">
            <v>11.57</v>
          </cell>
          <cell r="I411">
            <v>0.01</v>
          </cell>
          <cell r="J411">
            <v>4.4400000000000004</v>
          </cell>
          <cell r="K411">
            <v>0.45</v>
          </cell>
          <cell r="N411">
            <v>0.03</v>
          </cell>
          <cell r="S411">
            <v>0.49</v>
          </cell>
        </row>
        <row r="412">
          <cell r="F412" t="str">
            <v>DEB_DIV_GR.CHI</v>
          </cell>
          <cell r="G412">
            <v>51.05</v>
          </cell>
          <cell r="H412">
            <v>5.96</v>
          </cell>
          <cell r="I412">
            <v>84.35</v>
          </cell>
          <cell r="J412">
            <v>92.39</v>
          </cell>
          <cell r="K412">
            <v>698.7</v>
          </cell>
          <cell r="L412">
            <v>0.13</v>
          </cell>
          <cell r="N412">
            <v>73.73</v>
          </cell>
          <cell r="O412">
            <v>25.33</v>
          </cell>
          <cell r="S412">
            <v>974.63</v>
          </cell>
        </row>
        <row r="413">
          <cell r="F413" t="str">
            <v>DEB_DIV_GR.CHI.CORPORATE</v>
          </cell>
          <cell r="G413">
            <v>51.05</v>
          </cell>
          <cell r="H413">
            <v>5.96</v>
          </cell>
          <cell r="I413">
            <v>14.85</v>
          </cell>
          <cell r="J413">
            <v>2.16</v>
          </cell>
          <cell r="K413">
            <v>74.02</v>
          </cell>
          <cell r="L413">
            <v>1.74</v>
          </cell>
          <cell r="M413">
            <v>4.01</v>
          </cell>
          <cell r="N413">
            <v>4.3</v>
          </cell>
          <cell r="O413">
            <v>1.57</v>
          </cell>
          <cell r="P413">
            <v>0.08</v>
          </cell>
          <cell r="S413">
            <v>44.81</v>
          </cell>
        </row>
        <row r="414">
          <cell r="F414" t="str">
            <v>DEB_DIV_GR.MOV</v>
          </cell>
          <cell r="G414">
            <v>21.58</v>
          </cell>
          <cell r="H414">
            <v>-5.61</v>
          </cell>
          <cell r="I414">
            <v>-2.2000000000000002</v>
          </cell>
          <cell r="J414">
            <v>-2.27</v>
          </cell>
          <cell r="K414">
            <v>1.29</v>
          </cell>
          <cell r="L414">
            <v>0.02</v>
          </cell>
          <cell r="M414">
            <v>0.51</v>
          </cell>
          <cell r="N414">
            <v>0.06</v>
          </cell>
          <cell r="O414">
            <v>0.03</v>
          </cell>
          <cell r="S414">
            <v>1.91</v>
          </cell>
        </row>
        <row r="415">
          <cell r="F415" t="str">
            <v>DEB_DIV_GR.MOV.CORPORATE</v>
          </cell>
          <cell r="G415">
            <v>21.58</v>
          </cell>
          <cell r="H415">
            <v>-5.61</v>
          </cell>
          <cell r="I415">
            <v>-2.2000000000000002</v>
          </cell>
          <cell r="J415">
            <v>-2.27</v>
          </cell>
          <cell r="K415">
            <v>11.5</v>
          </cell>
          <cell r="N415">
            <v>0.01</v>
          </cell>
          <cell r="S415">
            <v>0.01</v>
          </cell>
        </row>
        <row r="416">
          <cell r="F416" t="str">
            <v>DEB_DIV_GR.STO</v>
          </cell>
          <cell r="G416">
            <v>51.05</v>
          </cell>
          <cell r="H416">
            <v>5.96</v>
          </cell>
          <cell r="I416">
            <v>1.42</v>
          </cell>
          <cell r="J416">
            <v>2.16</v>
          </cell>
          <cell r="K416">
            <v>1.28</v>
          </cell>
          <cell r="M416">
            <v>0.01</v>
          </cell>
          <cell r="N416">
            <v>0.99</v>
          </cell>
          <cell r="O416">
            <v>0.01</v>
          </cell>
          <cell r="S416">
            <v>3.71</v>
          </cell>
        </row>
        <row r="417">
          <cell r="F417" t="str">
            <v>DEB_DIV_TZ</v>
          </cell>
          <cell r="G417">
            <v>212.08</v>
          </cell>
          <cell r="H417">
            <v>51.61</v>
          </cell>
          <cell r="I417">
            <v>1.53</v>
          </cell>
          <cell r="J417">
            <v>0.12</v>
          </cell>
          <cell r="K417">
            <v>21.92</v>
          </cell>
          <cell r="L417">
            <v>0.14000000000000001</v>
          </cell>
          <cell r="M417">
            <v>4.7</v>
          </cell>
          <cell r="N417">
            <v>2.2200000000000002</v>
          </cell>
          <cell r="O417">
            <v>0.89</v>
          </cell>
          <cell r="S417">
            <v>31.58</v>
          </cell>
        </row>
        <row r="418">
          <cell r="F418" t="str">
            <v>DEB_DIV_TZ.APE</v>
          </cell>
          <cell r="G418">
            <v>240.83</v>
          </cell>
          <cell r="H418">
            <v>34.770000000000003</v>
          </cell>
          <cell r="I418">
            <v>73.260000000000005</v>
          </cell>
          <cell r="J418">
            <v>33.369999999999997</v>
          </cell>
          <cell r="K418">
            <v>382.23</v>
          </cell>
          <cell r="L418">
            <v>-33.18</v>
          </cell>
          <cell r="M418">
            <v>8.86</v>
          </cell>
          <cell r="N418">
            <v>20.350000000000001</v>
          </cell>
          <cell r="O418">
            <v>9.2799999999999994</v>
          </cell>
          <cell r="P418">
            <v>0.6</v>
          </cell>
          <cell r="S418">
            <v>861.75</v>
          </cell>
        </row>
        <row r="419">
          <cell r="F419" t="str">
            <v>DEB_DIV_TZ.CHI</v>
          </cell>
          <cell r="G419">
            <v>212.08</v>
          </cell>
          <cell r="H419">
            <v>51.61</v>
          </cell>
          <cell r="I419">
            <v>0.54</v>
          </cell>
          <cell r="J419">
            <v>0.03</v>
          </cell>
          <cell r="K419">
            <v>-0.32</v>
          </cell>
          <cell r="M419">
            <v>0.45</v>
          </cell>
          <cell r="P419">
            <v>0.08</v>
          </cell>
          <cell r="S419">
            <v>0.78</v>
          </cell>
        </row>
        <row r="420">
          <cell r="F420" t="str">
            <v>DEB_DIV_TZ.MOV</v>
          </cell>
          <cell r="G420">
            <v>-28.75</v>
          </cell>
          <cell r="H420">
            <v>16.84</v>
          </cell>
          <cell r="I420">
            <v>-0.12</v>
          </cell>
          <cell r="J420">
            <v>-11.47</v>
          </cell>
          <cell r="K420">
            <v>-3.08</v>
          </cell>
          <cell r="L420">
            <v>-0.02</v>
          </cell>
          <cell r="M420">
            <v>-0.32</v>
          </cell>
          <cell r="N420">
            <v>-0.36</v>
          </cell>
          <cell r="O420">
            <v>-0.02</v>
          </cell>
          <cell r="S420">
            <v>-3.92</v>
          </cell>
        </row>
        <row r="421">
          <cell r="F421" t="str">
            <v>DEB_DIV_TZ.STO</v>
          </cell>
          <cell r="G421">
            <v>212.08</v>
          </cell>
          <cell r="H421">
            <v>51.61</v>
          </cell>
          <cell r="I421">
            <v>46.01</v>
          </cell>
          <cell r="J421">
            <v>21.9</v>
          </cell>
          <cell r="K421">
            <v>331.6</v>
          </cell>
          <cell r="L421">
            <v>-1.1399999999999999</v>
          </cell>
          <cell r="M421">
            <v>7.26</v>
          </cell>
          <cell r="N421">
            <v>0.22</v>
          </cell>
          <cell r="O421">
            <v>1.05</v>
          </cell>
          <cell r="P421">
            <v>0.09</v>
          </cell>
          <cell r="S421">
            <v>446.31</v>
          </cell>
        </row>
        <row r="422">
          <cell r="F422" t="str">
            <v>DEB_ERARIO</v>
          </cell>
          <cell r="G422">
            <v>459.88</v>
          </cell>
          <cell r="H422">
            <v>56.08</v>
          </cell>
          <cell r="I422">
            <v>77.41</v>
          </cell>
          <cell r="J422">
            <v>9.27</v>
          </cell>
          <cell r="K422">
            <v>-0.03</v>
          </cell>
          <cell r="M422">
            <v>-0.03</v>
          </cell>
          <cell r="N422">
            <v>0.11</v>
          </cell>
          <cell r="O422">
            <v>-0.01</v>
          </cell>
          <cell r="S422">
            <v>9.31</v>
          </cell>
        </row>
        <row r="423">
          <cell r="F423" t="str">
            <v>DEB_ERARIO.APE</v>
          </cell>
          <cell r="G423">
            <v>296.67</v>
          </cell>
          <cell r="H423">
            <v>39.9</v>
          </cell>
          <cell r="I423">
            <v>-1.07</v>
          </cell>
          <cell r="J423">
            <v>0.01</v>
          </cell>
          <cell r="K423">
            <v>2.74</v>
          </cell>
          <cell r="L423">
            <v>-0.09</v>
          </cell>
          <cell r="M423">
            <v>-1.98</v>
          </cell>
          <cell r="N423">
            <v>-1.1399999999999999</v>
          </cell>
          <cell r="O423">
            <v>0.21</v>
          </cell>
          <cell r="P423">
            <v>-0.13</v>
          </cell>
          <cell r="S423">
            <v>-1.45</v>
          </cell>
        </row>
        <row r="424">
          <cell r="F424" t="str">
            <v>DEB_ERARIO.CHI</v>
          </cell>
          <cell r="G424">
            <v>459.88</v>
          </cell>
          <cell r="H424">
            <v>56.08</v>
          </cell>
          <cell r="I424">
            <v>10.45</v>
          </cell>
          <cell r="J424">
            <v>15.33</v>
          </cell>
          <cell r="K424">
            <v>306.58</v>
          </cell>
          <cell r="L424">
            <v>0.04</v>
          </cell>
          <cell r="N424">
            <v>37.06</v>
          </cell>
          <cell r="O424">
            <v>1.27</v>
          </cell>
          <cell r="S424">
            <v>355.4</v>
          </cell>
        </row>
        <row r="425">
          <cell r="F425" t="str">
            <v>DEB_ERARIO.MOV</v>
          </cell>
          <cell r="G425">
            <v>163.21</v>
          </cell>
          <cell r="H425">
            <v>16.18</v>
          </cell>
          <cell r="I425">
            <v>-0.4</v>
          </cell>
          <cell r="J425">
            <v>15.33</v>
          </cell>
          <cell r="K425">
            <v>-26.95</v>
          </cell>
          <cell r="M425">
            <v>-0.08</v>
          </cell>
          <cell r="N425">
            <v>0.01</v>
          </cell>
          <cell r="S425">
            <v>-27.42</v>
          </cell>
        </row>
        <row r="426">
          <cell r="F426" t="str">
            <v>DEB_ERARIO.STO</v>
          </cell>
          <cell r="G426">
            <v>459.88</v>
          </cell>
          <cell r="H426">
            <v>56.08</v>
          </cell>
          <cell r="I426">
            <v>9.3800000000000008</v>
          </cell>
          <cell r="J426">
            <v>15.33</v>
          </cell>
          <cell r="K426">
            <v>-10.72</v>
          </cell>
          <cell r="M426">
            <v>-0.01</v>
          </cell>
          <cell r="N426">
            <v>0.03</v>
          </cell>
          <cell r="O426">
            <v>-3.34</v>
          </cell>
          <cell r="S426">
            <v>-4.66</v>
          </cell>
        </row>
        <row r="427">
          <cell r="F427" t="str">
            <v>DEB_RIP_FPE</v>
          </cell>
          <cell r="G427">
            <v>208.56</v>
          </cell>
          <cell r="H427">
            <v>41.02</v>
          </cell>
          <cell r="I427">
            <v>-0.33</v>
          </cell>
          <cell r="J427">
            <v>0.11</v>
          </cell>
          <cell r="K427">
            <v>308.02</v>
          </cell>
          <cell r="L427">
            <v>-26.54</v>
          </cell>
          <cell r="M427">
            <v>-0.85</v>
          </cell>
          <cell r="N427">
            <v>0.2</v>
          </cell>
          <cell r="O427">
            <v>-0.62</v>
          </cell>
          <cell r="S427">
            <v>-28.03</v>
          </cell>
        </row>
        <row r="428">
          <cell r="F428" t="str">
            <v>DEB_RIP_FPE.APE</v>
          </cell>
          <cell r="G428">
            <v>208.56</v>
          </cell>
          <cell r="H428">
            <v>41.01</v>
          </cell>
          <cell r="I428">
            <v>0.9</v>
          </cell>
          <cell r="J428">
            <v>-0.4</v>
          </cell>
          <cell r="K428">
            <v>-0.48</v>
          </cell>
          <cell r="L428">
            <v>-0.08</v>
          </cell>
          <cell r="M428">
            <v>-0.26</v>
          </cell>
          <cell r="N428">
            <v>-1.03</v>
          </cell>
          <cell r="O428">
            <v>0.09</v>
          </cell>
          <cell r="P428">
            <v>0.51</v>
          </cell>
          <cell r="S428">
            <v>-0.78</v>
          </cell>
        </row>
        <row r="429">
          <cell r="F429" t="str">
            <v>DEB_RIP_FPE.CHI</v>
          </cell>
          <cell r="G429">
            <v>208.56</v>
          </cell>
          <cell r="H429">
            <v>41.02</v>
          </cell>
          <cell r="I429">
            <v>-0.17</v>
          </cell>
          <cell r="J429">
            <v>20.05</v>
          </cell>
          <cell r="K429">
            <v>1.98</v>
          </cell>
          <cell r="L429">
            <v>-5.68</v>
          </cell>
          <cell r="N429">
            <v>-0.04</v>
          </cell>
          <cell r="P429">
            <v>-0.03</v>
          </cell>
          <cell r="S429">
            <v>-3.94</v>
          </cell>
        </row>
        <row r="430">
          <cell r="F430" t="str">
            <v>DEB_RIP_FPE.MOV</v>
          </cell>
          <cell r="H430">
            <v>0.01</v>
          </cell>
          <cell r="I430">
            <v>-0.15</v>
          </cell>
          <cell r="K430">
            <v>0.01</v>
          </cell>
          <cell r="M430">
            <v>-0.02</v>
          </cell>
          <cell r="O430">
            <v>-0.3</v>
          </cell>
          <cell r="P430">
            <v>-0.01</v>
          </cell>
          <cell r="S430">
            <v>-1.45</v>
          </cell>
        </row>
        <row r="431">
          <cell r="F431" t="str">
            <v>DEB_RIP_FPE.STO</v>
          </cell>
          <cell r="G431">
            <v>208.56</v>
          </cell>
          <cell r="H431">
            <v>41.02</v>
          </cell>
          <cell r="I431">
            <v>38.39</v>
          </cell>
          <cell r="J431">
            <v>20.05</v>
          </cell>
          <cell r="K431">
            <v>308.02</v>
          </cell>
          <cell r="M431">
            <v>1.26</v>
          </cell>
          <cell r="O431">
            <v>0.02</v>
          </cell>
          <cell r="S431">
            <v>1.28</v>
          </cell>
        </row>
        <row r="432">
          <cell r="F432" t="str">
            <v>DEBCOMTOT_EB</v>
          </cell>
          <cell r="G432">
            <v>2316.98</v>
          </cell>
          <cell r="H432">
            <v>97.61</v>
          </cell>
          <cell r="I432">
            <v>-0.01</v>
          </cell>
          <cell r="J432">
            <v>75.37</v>
          </cell>
          <cell r="K432">
            <v>-7.0000000000000007E-2</v>
          </cell>
          <cell r="S432">
            <v>-0.08</v>
          </cell>
        </row>
        <row r="433">
          <cell r="F433" t="str">
            <v>DEC_INC_ATT_DIV</v>
          </cell>
          <cell r="H433">
            <v>2.56</v>
          </cell>
          <cell r="I433">
            <v>-50.13</v>
          </cell>
          <cell r="J433">
            <v>25.06</v>
          </cell>
          <cell r="K433">
            <v>133.82</v>
          </cell>
          <cell r="L433">
            <v>0.13</v>
          </cell>
          <cell r="N433">
            <v>-15.81</v>
          </cell>
          <cell r="O433">
            <v>10.73</v>
          </cell>
          <cell r="S433">
            <v>103.8</v>
          </cell>
        </row>
        <row r="434">
          <cell r="F434" t="str">
            <v>DEC_INC_CRE_CCSE</v>
          </cell>
          <cell r="H434">
            <v>82.25</v>
          </cell>
          <cell r="I434">
            <v>173.89</v>
          </cell>
          <cell r="J434">
            <v>53.04</v>
          </cell>
          <cell r="K434">
            <v>309.18</v>
          </cell>
          <cell r="L434">
            <v>0.13</v>
          </cell>
          <cell r="M434">
            <v>1.35</v>
          </cell>
          <cell r="N434">
            <v>0.6</v>
          </cell>
          <cell r="O434">
            <v>0.24</v>
          </cell>
          <cell r="P434">
            <v>0.08</v>
          </cell>
          <cell r="S434">
            <v>12.05</v>
          </cell>
        </row>
        <row r="435">
          <cell r="F435" t="str">
            <v>DEC_INC_CRE_COM</v>
          </cell>
          <cell r="H435">
            <v>-58.82</v>
          </cell>
          <cell r="I435">
            <v>-76.819999999999993</v>
          </cell>
          <cell r="J435">
            <v>-32.89</v>
          </cell>
          <cell r="K435">
            <v>0.84</v>
          </cell>
          <cell r="L435">
            <v>0.01</v>
          </cell>
          <cell r="M435">
            <v>0.28000000000000003</v>
          </cell>
          <cell r="N435">
            <v>0.06</v>
          </cell>
          <cell r="O435">
            <v>0.03</v>
          </cell>
          <cell r="S435">
            <v>1.22</v>
          </cell>
        </row>
        <row r="436">
          <cell r="F436" t="str">
            <v>DEC_INC_RIM</v>
          </cell>
          <cell r="H436">
            <v>-0.56000000000000005</v>
          </cell>
          <cell r="I436">
            <v>-9.75</v>
          </cell>
          <cell r="J436">
            <v>-2.4</v>
          </cell>
          <cell r="K436">
            <v>-12.71</v>
          </cell>
          <cell r="N436">
            <v>0.01</v>
          </cell>
          <cell r="S436">
            <v>0.01</v>
          </cell>
        </row>
        <row r="437">
          <cell r="F437" t="str">
            <v>DIS_LIQ_FIN</v>
          </cell>
          <cell r="G437">
            <v>570.96</v>
          </cell>
          <cell r="H437">
            <v>7.0000000000000007E-2</v>
          </cell>
          <cell r="I437">
            <v>-0.04</v>
          </cell>
          <cell r="J437">
            <v>0.02</v>
          </cell>
          <cell r="K437">
            <v>-0.13</v>
          </cell>
          <cell r="M437">
            <v>0.01</v>
          </cell>
          <cell r="N437">
            <v>-0.02</v>
          </cell>
          <cell r="O437">
            <v>-0.14000000000000001</v>
          </cell>
          <cell r="S437">
            <v>-0.32</v>
          </cell>
        </row>
        <row r="438">
          <cell r="F438" t="str">
            <v>EER</v>
          </cell>
          <cell r="G438">
            <v>2519.04</v>
          </cell>
          <cell r="H438">
            <v>7.4</v>
          </cell>
          <cell r="I438">
            <v>6.1</v>
          </cell>
          <cell r="J438">
            <v>0.17</v>
          </cell>
          <cell r="K438">
            <v>2532.71</v>
          </cell>
          <cell r="M438">
            <v>-0.03</v>
          </cell>
          <cell r="S438">
            <v>-0.03</v>
          </cell>
        </row>
        <row r="439">
          <cell r="F439" t="str">
            <v>EER.POMPAGGI</v>
          </cell>
          <cell r="G439">
            <v>2519.04</v>
          </cell>
          <cell r="H439">
            <v>7.4</v>
          </cell>
          <cell r="I439">
            <v>0.56000000000000005</v>
          </cell>
          <cell r="J439">
            <v>0.05</v>
          </cell>
          <cell r="K439">
            <v>0.61</v>
          </cell>
          <cell r="L439">
            <v>0.06</v>
          </cell>
          <cell r="M439">
            <v>1.8</v>
          </cell>
          <cell r="N439">
            <v>0.45</v>
          </cell>
          <cell r="O439">
            <v>7.0000000000000007E-2</v>
          </cell>
          <cell r="S439">
            <v>3.61</v>
          </cell>
        </row>
        <row r="440">
          <cell r="F440" t="str">
            <v>EER.PROPRI</v>
          </cell>
          <cell r="G440">
            <v>0.16</v>
          </cell>
          <cell r="H440">
            <v>0.1</v>
          </cell>
          <cell r="I440">
            <v>0.5</v>
          </cell>
          <cell r="J440">
            <v>0.17</v>
          </cell>
          <cell r="K440">
            <v>0.67</v>
          </cell>
          <cell r="L440">
            <v>23.23</v>
          </cell>
          <cell r="M440">
            <v>26.91</v>
          </cell>
          <cell r="N440">
            <v>199.05</v>
          </cell>
          <cell r="O440">
            <v>61.12</v>
          </cell>
          <cell r="P440">
            <v>2.52</v>
          </cell>
          <cell r="S440">
            <v>2484.13</v>
          </cell>
        </row>
        <row r="441">
          <cell r="F441" t="str">
            <v>EEVG_AOP</v>
          </cell>
          <cell r="G441">
            <v>640.4</v>
          </cell>
          <cell r="H441">
            <v>768.33</v>
          </cell>
          <cell r="I441">
            <v>73.319999999999993</v>
          </cell>
          <cell r="J441">
            <v>30.95</v>
          </cell>
          <cell r="K441">
            <v>1513</v>
          </cell>
          <cell r="L441">
            <v>271.95999999999998</v>
          </cell>
          <cell r="M441">
            <v>97.61</v>
          </cell>
          <cell r="N441">
            <v>232.77</v>
          </cell>
          <cell r="O441">
            <v>75.37</v>
          </cell>
          <cell r="P441">
            <v>18.510000000000002</v>
          </cell>
          <cell r="Q441">
            <v>8.49</v>
          </cell>
          <cell r="R441">
            <v>0.01</v>
          </cell>
          <cell r="S441">
            <v>3521.13</v>
          </cell>
        </row>
        <row r="442">
          <cell r="F442" t="str">
            <v>EEVG_AOP_EB</v>
          </cell>
          <cell r="G442">
            <v>640.4</v>
          </cell>
          <cell r="H442">
            <v>768.33</v>
          </cell>
          <cell r="I442">
            <v>213.49</v>
          </cell>
          <cell r="J442">
            <v>361.86</v>
          </cell>
          <cell r="K442">
            <v>1324.41</v>
          </cell>
          <cell r="L442">
            <v>209.15</v>
          </cell>
          <cell r="M442">
            <v>98.43</v>
          </cell>
          <cell r="N442">
            <v>198.9</v>
          </cell>
          <cell r="O442">
            <v>64.97</v>
          </cell>
          <cell r="P442">
            <v>5.99</v>
          </cell>
          <cell r="S442">
            <v>2477.5500000000002</v>
          </cell>
        </row>
        <row r="443">
          <cell r="F443" t="str">
            <v>EEVG_ENDIS</v>
          </cell>
          <cell r="G443">
            <v>26722.720000000001</v>
          </cell>
          <cell r="H443">
            <v>1427.55</v>
          </cell>
          <cell r="I443">
            <v>5020.24</v>
          </cell>
          <cell r="J443">
            <v>1694.22</v>
          </cell>
          <cell r="K443">
            <v>34864.730000000003</v>
          </cell>
          <cell r="L443">
            <v>271.95999999999998</v>
          </cell>
          <cell r="M443">
            <v>97.61</v>
          </cell>
          <cell r="N443">
            <v>232.77</v>
          </cell>
          <cell r="O443">
            <v>75.37</v>
          </cell>
          <cell r="P443">
            <v>18.510000000000002</v>
          </cell>
          <cell r="Q443">
            <v>8.49</v>
          </cell>
          <cell r="R443">
            <v>0.01</v>
          </cell>
          <cell r="S443">
            <v>3521.13</v>
          </cell>
        </row>
        <row r="444">
          <cell r="F444" t="str">
            <v>EEVG_ENDIS.FASCIA_1</v>
          </cell>
          <cell r="G444">
            <v>4737.2299999999996</v>
          </cell>
          <cell r="H444">
            <v>200.67</v>
          </cell>
          <cell r="I444">
            <v>808.42</v>
          </cell>
          <cell r="J444">
            <v>236.68</v>
          </cell>
          <cell r="K444">
            <v>5983</v>
          </cell>
          <cell r="L444">
            <v>62.81</v>
          </cell>
          <cell r="M444">
            <v>-0.82</v>
          </cell>
          <cell r="N444">
            <v>33.869999999999997</v>
          </cell>
          <cell r="O444">
            <v>10.4</v>
          </cell>
          <cell r="P444">
            <v>12.53</v>
          </cell>
          <cell r="Q444">
            <v>8.49</v>
          </cell>
          <cell r="R444">
            <v>0.01</v>
          </cell>
          <cell r="S444">
            <v>1043.58</v>
          </cell>
        </row>
        <row r="445">
          <cell r="F445" t="str">
            <v>EEVG_ENDIS.FASCIA_2</v>
          </cell>
          <cell r="G445">
            <v>11652.24</v>
          </cell>
          <cell r="H445">
            <v>495.5</v>
          </cell>
          <cell r="I445">
            <v>2054.41</v>
          </cell>
          <cell r="J445">
            <v>638.77</v>
          </cell>
          <cell r="K445">
            <v>14840.92</v>
          </cell>
          <cell r="L445">
            <v>271.95999999999998</v>
          </cell>
          <cell r="M445">
            <v>97.61</v>
          </cell>
          <cell r="N445">
            <v>232.77</v>
          </cell>
          <cell r="O445">
            <v>75.37</v>
          </cell>
          <cell r="P445">
            <v>18.510000000000002</v>
          </cell>
          <cell r="Q445">
            <v>8.49</v>
          </cell>
          <cell r="R445">
            <v>0.01</v>
          </cell>
          <cell r="S445">
            <v>3521.13</v>
          </cell>
        </row>
        <row r="446">
          <cell r="F446" t="str">
            <v>EEVG_ENDIS.FASCIA_4</v>
          </cell>
          <cell r="G446">
            <v>10333.25</v>
          </cell>
          <cell r="H446">
            <v>731.38</v>
          </cell>
          <cell r="I446">
            <v>35.07</v>
          </cell>
          <cell r="J446">
            <v>199.53</v>
          </cell>
          <cell r="K446">
            <v>410.26</v>
          </cell>
          <cell r="L446">
            <v>248.74</v>
          </cell>
          <cell r="M446">
            <v>70.7</v>
          </cell>
          <cell r="N446">
            <v>33.72</v>
          </cell>
          <cell r="O446">
            <v>14.25</v>
          </cell>
          <cell r="P446">
            <v>16</v>
          </cell>
          <cell r="Q446">
            <v>8.49</v>
          </cell>
          <cell r="R446">
            <v>0.01</v>
          </cell>
          <cell r="S446">
            <v>1037.01</v>
          </cell>
        </row>
        <row r="447">
          <cell r="F447" t="str">
            <v>EEVG_ENGRTN</v>
          </cell>
          <cell r="G447">
            <v>632.69000000000005</v>
          </cell>
          <cell r="H447">
            <v>768.33</v>
          </cell>
          <cell r="I447">
            <v>23.26</v>
          </cell>
          <cell r="J447">
            <v>291.69</v>
          </cell>
          <cell r="K447">
            <v>269.47000000000003</v>
          </cell>
          <cell r="L447">
            <v>152.75</v>
          </cell>
          <cell r="M447">
            <v>80.39</v>
          </cell>
          <cell r="N447">
            <v>20.2</v>
          </cell>
          <cell r="O447">
            <v>13.12</v>
          </cell>
          <cell r="P447">
            <v>4.07</v>
          </cell>
          <cell r="S447">
            <v>855.16</v>
          </cell>
        </row>
        <row r="448">
          <cell r="F448" t="str">
            <v>EEVG_ENGRTN_EB</v>
          </cell>
          <cell r="G448">
            <v>632.69000000000005</v>
          </cell>
          <cell r="H448">
            <v>768.33</v>
          </cell>
          <cell r="I448">
            <v>35.07</v>
          </cell>
          <cell r="J448">
            <v>199.53</v>
          </cell>
          <cell r="K448">
            <v>410.26</v>
          </cell>
          <cell r="L448">
            <v>248.74</v>
          </cell>
          <cell r="M448">
            <v>70.7</v>
          </cell>
          <cell r="N448">
            <v>33.72</v>
          </cell>
          <cell r="O448">
            <v>14.25</v>
          </cell>
          <cell r="P448">
            <v>16</v>
          </cell>
          <cell r="Q448">
            <v>8.49</v>
          </cell>
          <cell r="R448">
            <v>0.01</v>
          </cell>
          <cell r="S448">
            <v>1037.01</v>
          </cell>
        </row>
        <row r="449">
          <cell r="F449" t="str">
            <v>EEVG_ENTRA</v>
          </cell>
          <cell r="G449">
            <v>608.01</v>
          </cell>
          <cell r="I449">
            <v>11.82</v>
          </cell>
          <cell r="J449">
            <v>-92.17</v>
          </cell>
          <cell r="K449">
            <v>608.01</v>
          </cell>
          <cell r="L449">
            <v>95.99</v>
          </cell>
          <cell r="M449">
            <v>-9.68</v>
          </cell>
          <cell r="N449">
            <v>13.52</v>
          </cell>
          <cell r="O449">
            <v>1.1299999999999999</v>
          </cell>
          <cell r="P449">
            <v>11.93</v>
          </cell>
          <cell r="Q449">
            <v>8.49</v>
          </cell>
          <cell r="R449">
            <v>0.01</v>
          </cell>
          <cell r="S449">
            <v>181.87</v>
          </cell>
        </row>
        <row r="450">
          <cell r="F450" t="str">
            <v>EEVG_ENTRA.FASCIA_1</v>
          </cell>
          <cell r="G450">
            <v>38.08</v>
          </cell>
          <cell r="I450">
            <v>35.07</v>
          </cell>
          <cell r="J450">
            <v>199.53</v>
          </cell>
          <cell r="K450">
            <v>38.08</v>
          </cell>
          <cell r="L450">
            <v>248.74</v>
          </cell>
          <cell r="M450">
            <v>70.7</v>
          </cell>
          <cell r="N450">
            <v>33.72</v>
          </cell>
          <cell r="O450">
            <v>14.25</v>
          </cell>
          <cell r="P450">
            <v>16</v>
          </cell>
          <cell r="Q450">
            <v>8.49</v>
          </cell>
          <cell r="R450">
            <v>0.01</v>
          </cell>
          <cell r="S450">
            <v>1037.01</v>
          </cell>
        </row>
        <row r="451">
          <cell r="F451" t="str">
            <v>EEVG_ENTRA.FASCIA_2</v>
          </cell>
          <cell r="G451">
            <v>268.47000000000003</v>
          </cell>
          <cell r="I451">
            <v>16.2</v>
          </cell>
          <cell r="J451">
            <v>13.8</v>
          </cell>
          <cell r="K451">
            <v>268.47000000000003</v>
          </cell>
          <cell r="L451">
            <v>36.590000000000003</v>
          </cell>
          <cell r="M451">
            <v>5.96</v>
          </cell>
          <cell r="N451">
            <v>14.85</v>
          </cell>
          <cell r="O451">
            <v>2.16</v>
          </cell>
          <cell r="P451">
            <v>1.22</v>
          </cell>
          <cell r="S451">
            <v>141.83000000000001</v>
          </cell>
        </row>
        <row r="452">
          <cell r="F452" t="str">
            <v>EEVG_ENTRA.FASCIA_4</v>
          </cell>
          <cell r="G452">
            <v>301.45999999999998</v>
          </cell>
          <cell r="I452">
            <v>13.29</v>
          </cell>
          <cell r="J452">
            <v>7.35</v>
          </cell>
          <cell r="K452">
            <v>301.45999999999998</v>
          </cell>
          <cell r="L452">
            <v>1.32</v>
          </cell>
          <cell r="M452">
            <v>11.57</v>
          </cell>
          <cell r="N452">
            <v>17.05</v>
          </cell>
          <cell r="O452">
            <v>4.4400000000000004</v>
          </cell>
          <cell r="S452">
            <v>84.49</v>
          </cell>
        </row>
        <row r="453">
          <cell r="F453" t="str">
            <v>EEVG_ENTZ</v>
          </cell>
          <cell r="G453">
            <v>7.71</v>
          </cell>
          <cell r="I453">
            <v>13.29</v>
          </cell>
          <cell r="J453">
            <v>7.35</v>
          </cell>
          <cell r="K453">
            <v>7.71</v>
          </cell>
          <cell r="L453">
            <v>1.32</v>
          </cell>
          <cell r="M453">
            <v>11.57</v>
          </cell>
          <cell r="N453">
            <v>17.05</v>
          </cell>
          <cell r="O453">
            <v>4.4400000000000004</v>
          </cell>
          <cell r="S453">
            <v>84.49</v>
          </cell>
        </row>
        <row r="454">
          <cell r="F454" t="str">
            <v>EEVG_ENTZ_EB</v>
          </cell>
          <cell r="G454">
            <v>7.71</v>
          </cell>
          <cell r="I454">
            <v>16.2</v>
          </cell>
          <cell r="J454">
            <v>13.8</v>
          </cell>
          <cell r="K454">
            <v>7.71</v>
          </cell>
          <cell r="L454">
            <v>36.590000000000003</v>
          </cell>
          <cell r="M454">
            <v>5.96</v>
          </cell>
          <cell r="N454">
            <v>14.85</v>
          </cell>
          <cell r="O454">
            <v>2.16</v>
          </cell>
          <cell r="P454">
            <v>1.22</v>
          </cell>
          <cell r="S454">
            <v>141.83000000000001</v>
          </cell>
        </row>
        <row r="455">
          <cell r="F455" t="str">
            <v>EEVG_TOT</v>
          </cell>
          <cell r="G455">
            <v>27971.13</v>
          </cell>
          <cell r="H455">
            <v>2195.88</v>
          </cell>
          <cell r="I455">
            <v>16.2</v>
          </cell>
          <cell r="J455">
            <v>13.73</v>
          </cell>
          <cell r="K455">
            <v>51.05</v>
          </cell>
          <cell r="L455">
            <v>36.590000000000003</v>
          </cell>
          <cell r="M455">
            <v>5.96</v>
          </cell>
          <cell r="N455">
            <v>14.85</v>
          </cell>
          <cell r="O455">
            <v>2.16</v>
          </cell>
          <cell r="P455">
            <v>1.22</v>
          </cell>
          <cell r="S455">
            <v>141.76</v>
          </cell>
        </row>
        <row r="456">
          <cell r="F456" t="str">
            <v>EN_VEN</v>
          </cell>
          <cell r="G456">
            <v>7.71</v>
          </cell>
          <cell r="J456">
            <v>7.0000000000000007E-2</v>
          </cell>
          <cell r="K456">
            <v>7.71</v>
          </cell>
          <cell r="S456">
            <v>7.0000000000000007E-2</v>
          </cell>
        </row>
        <row r="457">
          <cell r="F457" t="str">
            <v>EN_VEN_ML</v>
          </cell>
          <cell r="G457">
            <v>7.71</v>
          </cell>
          <cell r="I457">
            <v>2.91</v>
          </cell>
          <cell r="J457">
            <v>6.46</v>
          </cell>
          <cell r="K457">
            <v>7.71</v>
          </cell>
          <cell r="L457">
            <v>35.270000000000003</v>
          </cell>
          <cell r="M457">
            <v>-5.61</v>
          </cell>
          <cell r="N457">
            <v>-2.2000000000000002</v>
          </cell>
          <cell r="O457">
            <v>-2.27</v>
          </cell>
          <cell r="P457">
            <v>1.22</v>
          </cell>
          <cell r="S457">
            <v>57.36</v>
          </cell>
        </row>
        <row r="458">
          <cell r="F458" t="str">
            <v>EPL_ALTRE</v>
          </cell>
          <cell r="H458">
            <v>7.22</v>
          </cell>
          <cell r="I458">
            <v>2.91</v>
          </cell>
          <cell r="J458">
            <v>6.38</v>
          </cell>
          <cell r="K458">
            <v>21.58</v>
          </cell>
          <cell r="L458">
            <v>35.270000000000003</v>
          </cell>
          <cell r="M458">
            <v>-5.61</v>
          </cell>
          <cell r="N458">
            <v>-2.2000000000000002</v>
          </cell>
          <cell r="O458">
            <v>-2.27</v>
          </cell>
          <cell r="P458">
            <v>1.22</v>
          </cell>
          <cell r="S458">
            <v>57.28</v>
          </cell>
        </row>
        <row r="459">
          <cell r="F459" t="str">
            <v>EPL_GEO</v>
          </cell>
          <cell r="H459">
            <v>1141.6099999999999</v>
          </cell>
          <cell r="J459">
            <v>7.0000000000000007E-2</v>
          </cell>
          <cell r="K459">
            <v>1141.6099999999999</v>
          </cell>
          <cell r="S459">
            <v>7.0000000000000007E-2</v>
          </cell>
        </row>
        <row r="460">
          <cell r="F460" t="str">
            <v>EPL_IDRO</v>
          </cell>
          <cell r="G460">
            <v>7257.31</v>
          </cell>
          <cell r="H460">
            <v>1140.58</v>
          </cell>
          <cell r="I460">
            <v>16.2</v>
          </cell>
          <cell r="J460">
            <v>13.8</v>
          </cell>
          <cell r="K460">
            <v>51.05</v>
          </cell>
          <cell r="L460">
            <v>36.590000000000003</v>
          </cell>
          <cell r="M460">
            <v>5.96</v>
          </cell>
          <cell r="N460">
            <v>14.85</v>
          </cell>
          <cell r="O460">
            <v>2.16</v>
          </cell>
          <cell r="P460">
            <v>1.22</v>
          </cell>
          <cell r="S460">
            <v>141.83000000000001</v>
          </cell>
        </row>
        <row r="461">
          <cell r="F461" t="str">
            <v>EPL_TOT</v>
          </cell>
          <cell r="G461">
            <v>32105.45</v>
          </cell>
          <cell r="H461">
            <v>2289.41</v>
          </cell>
          <cell r="I461">
            <v>49</v>
          </cell>
          <cell r="J461">
            <v>12.25</v>
          </cell>
          <cell r="K461">
            <v>212.08</v>
          </cell>
          <cell r="L461">
            <v>0.04</v>
          </cell>
          <cell r="M461">
            <v>51.61</v>
          </cell>
          <cell r="N461">
            <v>46.01</v>
          </cell>
          <cell r="O461">
            <v>21.9</v>
          </cell>
          <cell r="P461">
            <v>4.5999999999999996</v>
          </cell>
          <cell r="Q461">
            <v>29.92</v>
          </cell>
          <cell r="R461">
            <v>0.01</v>
          </cell>
          <cell r="S461">
            <v>429.37</v>
          </cell>
        </row>
        <row r="462">
          <cell r="F462" t="str">
            <v>EPLTERMO_A</v>
          </cell>
          <cell r="G462">
            <v>16566.43</v>
          </cell>
          <cell r="H462">
            <v>0.52</v>
          </cell>
          <cell r="I462">
            <v>1928.55</v>
          </cell>
          <cell r="J462">
            <v>1430.83</v>
          </cell>
          <cell r="K462">
            <v>19925.810000000001</v>
          </cell>
          <cell r="L462">
            <v>16.690000000000001</v>
          </cell>
          <cell r="M462">
            <v>34.770000000000003</v>
          </cell>
          <cell r="N462">
            <v>73.260000000000005</v>
          </cell>
          <cell r="O462">
            <v>33.369999999999997</v>
          </cell>
          <cell r="P462">
            <v>3.24</v>
          </cell>
          <cell r="S462">
            <v>444.29</v>
          </cell>
        </row>
        <row r="463">
          <cell r="F463" t="str">
            <v>EPLTERMO_A.CARBONE</v>
          </cell>
          <cell r="G463">
            <v>5729.68</v>
          </cell>
          <cell r="I463">
            <v>387.68</v>
          </cell>
          <cell r="J463">
            <v>1104.72</v>
          </cell>
          <cell r="K463">
            <v>7222.08</v>
          </cell>
          <cell r="L463">
            <v>0.04</v>
          </cell>
          <cell r="M463">
            <v>51.61</v>
          </cell>
          <cell r="N463">
            <v>46.01</v>
          </cell>
          <cell r="O463">
            <v>21.9</v>
          </cell>
          <cell r="P463">
            <v>4.5999999999999996</v>
          </cell>
          <cell r="Q463">
            <v>29.92</v>
          </cell>
          <cell r="R463">
            <v>0.01</v>
          </cell>
          <cell r="S463">
            <v>429.37</v>
          </cell>
        </row>
        <row r="464">
          <cell r="F464" t="str">
            <v>EPLTERMO_A.GASOLIO</v>
          </cell>
          <cell r="G464">
            <v>31.63</v>
          </cell>
          <cell r="H464">
            <v>-0.52</v>
          </cell>
          <cell r="I464">
            <v>1.68</v>
          </cell>
          <cell r="J464">
            <v>2.56</v>
          </cell>
          <cell r="K464">
            <v>35.869999999999997</v>
          </cell>
          <cell r="L464">
            <v>-16.649999999999999</v>
          </cell>
          <cell r="M464">
            <v>16.84</v>
          </cell>
          <cell r="N464">
            <v>-27.25</v>
          </cell>
          <cell r="O464">
            <v>-11.47</v>
          </cell>
          <cell r="P464">
            <v>1.36</v>
          </cell>
          <cell r="Q464">
            <v>29.92</v>
          </cell>
          <cell r="R464">
            <v>0.01</v>
          </cell>
          <cell r="S464">
            <v>-14.93</v>
          </cell>
        </row>
        <row r="465">
          <cell r="F465" t="str">
            <v>EPLTERMO_A.METANO</v>
          </cell>
          <cell r="G465">
            <v>9052.64</v>
          </cell>
          <cell r="I465">
            <v>1539.19</v>
          </cell>
          <cell r="J465">
            <v>323.55</v>
          </cell>
          <cell r="K465">
            <v>10915.38</v>
          </cell>
          <cell r="L465">
            <v>0.04</v>
          </cell>
          <cell r="M465">
            <v>51.61</v>
          </cell>
          <cell r="N465">
            <v>46.01</v>
          </cell>
          <cell r="O465">
            <v>21.9</v>
          </cell>
          <cell r="P465">
            <v>4.5999999999999996</v>
          </cell>
          <cell r="Q465">
            <v>29.92</v>
          </cell>
          <cell r="R465">
            <v>0.01</v>
          </cell>
          <cell r="S465">
            <v>429.37</v>
          </cell>
        </row>
        <row r="466">
          <cell r="F466" t="str">
            <v>EPLTERMO_A.ORIMULSION</v>
          </cell>
          <cell r="G466">
            <v>1752.48</v>
          </cell>
          <cell r="H466">
            <v>0.05</v>
          </cell>
          <cell r="I466">
            <v>38.96</v>
          </cell>
          <cell r="J466">
            <v>9.9499999999999993</v>
          </cell>
          <cell r="K466">
            <v>459.88</v>
          </cell>
          <cell r="L466">
            <v>34.81</v>
          </cell>
          <cell r="M466">
            <v>56.08</v>
          </cell>
          <cell r="N466">
            <v>77.41</v>
          </cell>
          <cell r="O466">
            <v>15.33</v>
          </cell>
          <cell r="P466">
            <v>6.51</v>
          </cell>
          <cell r="S466">
            <v>698.98</v>
          </cell>
        </row>
        <row r="467">
          <cell r="F467" t="str">
            <v>EPLTERMO_O</v>
          </cell>
          <cell r="G467">
            <v>8281.7099999999991</v>
          </cell>
          <cell r="I467">
            <v>2899.11</v>
          </cell>
          <cell r="J467">
            <v>8.0399999999999991</v>
          </cell>
          <cell r="K467">
            <v>296.67</v>
          </cell>
          <cell r="L467">
            <v>26.43</v>
          </cell>
          <cell r="M467">
            <v>39.9</v>
          </cell>
          <cell r="P467">
            <v>0.83</v>
          </cell>
          <cell r="S467">
            <v>371.87</v>
          </cell>
        </row>
        <row r="468">
          <cell r="F468" t="str">
            <v>EPLTERMO_O.OLIO_INF05</v>
          </cell>
          <cell r="G468">
            <v>2135.35</v>
          </cell>
          <cell r="H468">
            <v>0.05</v>
          </cell>
          <cell r="I468">
            <v>38.96</v>
          </cell>
          <cell r="J468">
            <v>9.9499999999999993</v>
          </cell>
          <cell r="K468">
            <v>459.88</v>
          </cell>
          <cell r="L468">
            <v>34.81</v>
          </cell>
          <cell r="M468">
            <v>56.08</v>
          </cell>
          <cell r="N468">
            <v>77.41</v>
          </cell>
          <cell r="O468">
            <v>15.33</v>
          </cell>
          <cell r="P468">
            <v>6.51</v>
          </cell>
          <cell r="S468">
            <v>698.98</v>
          </cell>
        </row>
        <row r="469">
          <cell r="F469" t="str">
            <v>EPLTERMO_O.OLIO_SUP05</v>
          </cell>
          <cell r="G469">
            <v>6146.36</v>
          </cell>
          <cell r="H469">
            <v>0.05</v>
          </cell>
          <cell r="I469">
            <v>38.96</v>
          </cell>
          <cell r="J469">
            <v>1.92</v>
          </cell>
          <cell r="K469">
            <v>163.21</v>
          </cell>
          <cell r="L469">
            <v>8.39</v>
          </cell>
          <cell r="M469">
            <v>16.18</v>
          </cell>
          <cell r="N469">
            <v>77.41</v>
          </cell>
          <cell r="O469">
            <v>15.33</v>
          </cell>
          <cell r="P469">
            <v>5.69</v>
          </cell>
          <cell r="S469">
            <v>327.14</v>
          </cell>
        </row>
        <row r="470">
          <cell r="F470" t="str">
            <v>EPLTERMO_TOT</v>
          </cell>
          <cell r="G470">
            <v>24848.14</v>
          </cell>
          <cell r="H470">
            <v>0.05</v>
          </cell>
          <cell r="I470">
            <v>38.96</v>
          </cell>
          <cell r="J470">
            <v>9.9499999999999993</v>
          </cell>
          <cell r="K470">
            <v>459.88</v>
          </cell>
          <cell r="L470">
            <v>34.81</v>
          </cell>
          <cell r="M470">
            <v>56.08</v>
          </cell>
          <cell r="N470">
            <v>77.41</v>
          </cell>
          <cell r="O470">
            <v>15.33</v>
          </cell>
          <cell r="P470">
            <v>6.51</v>
          </cell>
          <cell r="S470">
            <v>698.98</v>
          </cell>
        </row>
        <row r="471">
          <cell r="F471" t="str">
            <v>EPN_ALTRE</v>
          </cell>
          <cell r="H471">
            <v>7.16</v>
          </cell>
          <cell r="I471">
            <v>31.67</v>
          </cell>
          <cell r="J471">
            <v>1.1599999999999999</v>
          </cell>
          <cell r="K471">
            <v>208.56</v>
          </cell>
          <cell r="L471">
            <v>1.62</v>
          </cell>
          <cell r="M471">
            <v>41.02</v>
          </cell>
          <cell r="N471">
            <v>38.39</v>
          </cell>
          <cell r="O471">
            <v>20.05</v>
          </cell>
          <cell r="S471">
            <v>342.47</v>
          </cell>
        </row>
        <row r="472">
          <cell r="F472" t="str">
            <v>EPN_ALTRE_EB</v>
          </cell>
          <cell r="H472">
            <v>7.16</v>
          </cell>
          <cell r="I472">
            <v>31.67</v>
          </cell>
          <cell r="J472">
            <v>1.1599999999999999</v>
          </cell>
          <cell r="K472">
            <v>208.56</v>
          </cell>
          <cell r="L472">
            <v>1.62</v>
          </cell>
          <cell r="M472">
            <v>41.01</v>
          </cell>
          <cell r="N472">
            <v>38.39</v>
          </cell>
          <cell r="O472">
            <v>20.05</v>
          </cell>
          <cell r="S472">
            <v>342.46</v>
          </cell>
        </row>
        <row r="473">
          <cell r="F473" t="str">
            <v>EPN_GEO</v>
          </cell>
          <cell r="H473">
            <v>1074.1600000000001</v>
          </cell>
          <cell r="I473">
            <v>31.67</v>
          </cell>
          <cell r="J473">
            <v>1.1599999999999999</v>
          </cell>
          <cell r="K473">
            <v>208.56</v>
          </cell>
          <cell r="L473">
            <v>1.62</v>
          </cell>
          <cell r="M473">
            <v>41.02</v>
          </cell>
          <cell r="N473">
            <v>38.39</v>
          </cell>
          <cell r="O473">
            <v>20.05</v>
          </cell>
          <cell r="S473">
            <v>342.47</v>
          </cell>
        </row>
        <row r="474">
          <cell r="F474" t="str">
            <v>EPN_GEO_EB</v>
          </cell>
          <cell r="H474">
            <v>1074.1600000000001</v>
          </cell>
          <cell r="K474">
            <v>1074.1600000000001</v>
          </cell>
          <cell r="M474">
            <v>0.01</v>
          </cell>
          <cell r="S474">
            <v>0.01</v>
          </cell>
        </row>
        <row r="475">
          <cell r="F475" t="str">
            <v>EPN_TERMO</v>
          </cell>
          <cell r="G475">
            <v>23337.42</v>
          </cell>
          <cell r="I475">
            <v>4477.2</v>
          </cell>
          <cell r="J475">
            <v>1622.42</v>
          </cell>
          <cell r="K475">
            <v>29437.040000000001</v>
          </cell>
          <cell r="L475">
            <v>1.62</v>
          </cell>
          <cell r="M475">
            <v>41.02</v>
          </cell>
          <cell r="N475">
            <v>38.39</v>
          </cell>
          <cell r="O475">
            <v>20.05</v>
          </cell>
          <cell r="S475">
            <v>342.47</v>
          </cell>
        </row>
        <row r="476">
          <cell r="F476" t="str">
            <v>EPN_TERMO_EB</v>
          </cell>
          <cell r="G476">
            <v>23337.42</v>
          </cell>
          <cell r="I476">
            <v>4477.2</v>
          </cell>
          <cell r="J476">
            <v>1622.42</v>
          </cell>
          <cell r="K476">
            <v>29437.040000000001</v>
          </cell>
          <cell r="Q476">
            <v>0</v>
          </cell>
          <cell r="S476">
            <v>0</v>
          </cell>
        </row>
        <row r="477">
          <cell r="F477" t="str">
            <v>EPN_TOT</v>
          </cell>
          <cell r="G477">
            <v>30490.21</v>
          </cell>
          <cell r="H477">
            <v>2203.27</v>
          </cell>
          <cell r="I477">
            <v>5099.1499999999996</v>
          </cell>
          <cell r="J477">
            <v>1725.15</v>
          </cell>
          <cell r="K477">
            <v>39517.78</v>
          </cell>
          <cell r="L477">
            <v>271.95999999999998</v>
          </cell>
          <cell r="M477">
            <v>97.61</v>
          </cell>
          <cell r="N477">
            <v>232.77</v>
          </cell>
          <cell r="O477">
            <v>75.37</v>
          </cell>
          <cell r="P477">
            <v>18.510000000000002</v>
          </cell>
          <cell r="Q477">
            <v>8.49</v>
          </cell>
          <cell r="R477">
            <v>0.01</v>
          </cell>
          <cell r="S477">
            <v>3521.13</v>
          </cell>
        </row>
        <row r="478">
          <cell r="F478" t="str">
            <v>EPN_TOT_EB</v>
          </cell>
          <cell r="G478">
            <v>30490.21</v>
          </cell>
          <cell r="H478">
            <v>2203.27</v>
          </cell>
          <cell r="I478">
            <v>-2.58</v>
          </cell>
          <cell r="J478">
            <v>-264.68</v>
          </cell>
          <cell r="K478">
            <v>39517.78</v>
          </cell>
          <cell r="L478">
            <v>91.85</v>
          </cell>
          <cell r="M478">
            <v>2.56</v>
          </cell>
          <cell r="N478">
            <v>-8.75</v>
          </cell>
          <cell r="O478">
            <v>15.08</v>
          </cell>
          <cell r="P478">
            <v>-4.12</v>
          </cell>
          <cell r="S478">
            <v>-170.65</v>
          </cell>
        </row>
        <row r="479">
          <cell r="F479" t="str">
            <v>EPNIDRO</v>
          </cell>
          <cell r="G479">
            <v>7152.79</v>
          </cell>
          <cell r="H479">
            <v>1121.95</v>
          </cell>
          <cell r="I479">
            <v>113.88</v>
          </cell>
          <cell r="J479">
            <v>102.73</v>
          </cell>
          <cell r="K479">
            <v>8999.42</v>
          </cell>
          <cell r="M479">
            <v>82.25</v>
          </cell>
          <cell r="N479">
            <v>173.89</v>
          </cell>
          <cell r="O479">
            <v>53.04</v>
          </cell>
          <cell r="P479">
            <v>-1.17</v>
          </cell>
          <cell r="S479">
            <v>421.89</v>
          </cell>
        </row>
        <row r="480">
          <cell r="F480" t="str">
            <v>EPNIDRO.NATURALE</v>
          </cell>
          <cell r="G480">
            <v>5322.96</v>
          </cell>
          <cell r="H480">
            <v>1118.05</v>
          </cell>
          <cell r="I480">
            <v>-83.89</v>
          </cell>
          <cell r="J480">
            <v>-358.87</v>
          </cell>
          <cell r="K480">
            <v>7161.63</v>
          </cell>
          <cell r="L480">
            <v>-118.04</v>
          </cell>
          <cell r="M480">
            <v>-58.82</v>
          </cell>
          <cell r="N480">
            <v>-76.819999999999993</v>
          </cell>
          <cell r="O480">
            <v>-32.89</v>
          </cell>
          <cell r="P480">
            <v>-9.18</v>
          </cell>
          <cell r="S480">
            <v>-737.5</v>
          </cell>
        </row>
        <row r="481">
          <cell r="F481" t="str">
            <v>EPNIDRO.POMPAGGI</v>
          </cell>
          <cell r="G481">
            <v>1829.83</v>
          </cell>
          <cell r="H481">
            <v>3.9</v>
          </cell>
          <cell r="I481">
            <v>2.1</v>
          </cell>
          <cell r="J481">
            <v>-69.180000000000007</v>
          </cell>
          <cell r="K481">
            <v>1837.79</v>
          </cell>
          <cell r="M481">
            <v>-0.56000000000000005</v>
          </cell>
          <cell r="N481">
            <v>-9.75</v>
          </cell>
          <cell r="O481">
            <v>-2.4</v>
          </cell>
          <cell r="S481">
            <v>-79.47</v>
          </cell>
        </row>
        <row r="482">
          <cell r="F482" t="str">
            <v>EPNIDRO_EB</v>
          </cell>
          <cell r="G482">
            <v>7152.79</v>
          </cell>
          <cell r="H482">
            <v>1121.95</v>
          </cell>
          <cell r="I482">
            <v>621.95000000000005</v>
          </cell>
          <cell r="J482">
            <v>102.73</v>
          </cell>
          <cell r="K482">
            <v>8999.42</v>
          </cell>
          <cell r="L482">
            <v>0.84</v>
          </cell>
          <cell r="S482">
            <v>1.39</v>
          </cell>
        </row>
        <row r="483">
          <cell r="F483" t="str">
            <v>EPNIDRO_EB.NATURALE</v>
          </cell>
          <cell r="G483">
            <v>5322.96</v>
          </cell>
          <cell r="H483">
            <v>1118.05</v>
          </cell>
          <cell r="I483">
            <v>617.89</v>
          </cell>
          <cell r="J483">
            <v>102.73</v>
          </cell>
          <cell r="K483">
            <v>7161.63</v>
          </cell>
          <cell r="L483">
            <v>0.75</v>
          </cell>
          <cell r="S483">
            <v>1.3</v>
          </cell>
        </row>
        <row r="484">
          <cell r="F484" t="str">
            <v>EPNIDRO_EB.POMPAGGI</v>
          </cell>
          <cell r="G484">
            <v>1829.83</v>
          </cell>
          <cell r="H484">
            <v>3.9</v>
          </cell>
          <cell r="I484">
            <v>4.0599999999999996</v>
          </cell>
          <cell r="K484">
            <v>1837.79</v>
          </cell>
          <cell r="L484">
            <v>0.84</v>
          </cell>
          <cell r="S484">
            <v>1.39</v>
          </cell>
        </row>
        <row r="485">
          <cell r="F485" t="str">
            <v>ESA</v>
          </cell>
          <cell r="G485">
            <v>1615.24</v>
          </cell>
          <cell r="H485">
            <v>86.14</v>
          </cell>
          <cell r="I485">
            <v>358.41</v>
          </cell>
          <cell r="J485">
            <v>171.99</v>
          </cell>
          <cell r="K485">
            <v>2231.7800000000002</v>
          </cell>
          <cell r="L485">
            <v>0.09</v>
          </cell>
          <cell r="S485">
            <v>0.09</v>
          </cell>
        </row>
        <row r="486">
          <cell r="F486" t="str">
            <v>ESA.ALTRE_FONTI</v>
          </cell>
          <cell r="G486">
            <v>0.55000000000000004</v>
          </cell>
          <cell r="H486">
            <v>0.06</v>
          </cell>
          <cell r="K486">
            <v>0.06</v>
          </cell>
          <cell r="L486">
            <v>0.84</v>
          </cell>
          <cell r="S486">
            <v>1.39</v>
          </cell>
        </row>
        <row r="487">
          <cell r="F487" t="str">
            <v>ESA.GEO</v>
          </cell>
          <cell r="G487">
            <v>0.89</v>
          </cell>
          <cell r="H487">
            <v>67.45</v>
          </cell>
          <cell r="I487">
            <v>-0.01</v>
          </cell>
          <cell r="J487">
            <v>-7.25</v>
          </cell>
          <cell r="K487">
            <v>67.45</v>
          </cell>
          <cell r="L487">
            <v>36.69</v>
          </cell>
          <cell r="M487">
            <v>7.0000000000000007E-2</v>
          </cell>
          <cell r="N487">
            <v>0.01</v>
          </cell>
          <cell r="O487">
            <v>0.02</v>
          </cell>
          <cell r="P487">
            <v>406.83</v>
          </cell>
          <cell r="Q487">
            <v>-3.95</v>
          </cell>
          <cell r="R487">
            <v>0.02</v>
          </cell>
          <cell r="S487">
            <v>1004.28</v>
          </cell>
        </row>
        <row r="488">
          <cell r="F488" t="str">
            <v>ESA.IDRO</v>
          </cell>
          <cell r="G488">
            <v>104.52</v>
          </cell>
          <cell r="H488">
            <v>18.63</v>
          </cell>
          <cell r="I488">
            <v>7.95</v>
          </cell>
          <cell r="J488">
            <v>1.32</v>
          </cell>
          <cell r="K488">
            <v>132.41999999999999</v>
          </cell>
          <cell r="P488">
            <v>11.6</v>
          </cell>
          <cell r="S488">
            <v>13.23</v>
          </cell>
        </row>
        <row r="489">
          <cell r="F489" t="str">
            <v>ESA.TERMO</v>
          </cell>
          <cell r="G489">
            <v>1510.72</v>
          </cell>
          <cell r="I489">
            <v>350.46</v>
          </cell>
          <cell r="J489">
            <v>170.67</v>
          </cell>
          <cell r="K489">
            <v>2031.85</v>
          </cell>
          <cell r="L489">
            <v>608.01</v>
          </cell>
          <cell r="S489">
            <v>608.01</v>
          </cell>
        </row>
        <row r="490">
          <cell r="F490" t="str">
            <v>FCF</v>
          </cell>
          <cell r="G490">
            <v>585.25</v>
          </cell>
          <cell r="H490">
            <v>127.94</v>
          </cell>
          <cell r="I490">
            <v>275.95999999999998</v>
          </cell>
          <cell r="J490">
            <v>90.45</v>
          </cell>
          <cell r="K490">
            <v>1079.5999999999999</v>
          </cell>
          <cell r="L490">
            <v>608.01</v>
          </cell>
          <cell r="S490">
            <v>608.01</v>
          </cell>
        </row>
        <row r="491">
          <cell r="F491" t="str">
            <v>FCF_EB</v>
          </cell>
          <cell r="G491">
            <v>585.25</v>
          </cell>
          <cell r="H491">
            <v>127.94</v>
          </cell>
          <cell r="I491">
            <v>275.95999999999998</v>
          </cell>
          <cell r="J491">
            <v>90.45</v>
          </cell>
          <cell r="K491">
            <v>1079.5999999999999</v>
          </cell>
          <cell r="L491">
            <v>5551.49</v>
          </cell>
          <cell r="S491">
            <v>5551.49</v>
          </cell>
        </row>
        <row r="492">
          <cell r="F492" t="str">
            <v>FD_AMM_AGG</v>
          </cell>
          <cell r="G492">
            <v>3735.96</v>
          </cell>
          <cell r="H492">
            <v>336.18</v>
          </cell>
          <cell r="I492">
            <v>456.42</v>
          </cell>
          <cell r="J492">
            <v>193.58</v>
          </cell>
          <cell r="K492">
            <v>4722.1400000000003</v>
          </cell>
          <cell r="L492">
            <v>1262.1300000000001</v>
          </cell>
          <cell r="S492">
            <v>1262.1300000000001</v>
          </cell>
        </row>
        <row r="493">
          <cell r="F493" t="str">
            <v>FD_AMM_AGG.APE</v>
          </cell>
          <cell r="G493">
            <v>3486.3</v>
          </cell>
          <cell r="H493">
            <v>292.41000000000003</v>
          </cell>
          <cell r="I493">
            <v>418.12</v>
          </cell>
          <cell r="J493">
            <v>154.66</v>
          </cell>
          <cell r="K493">
            <v>4351.49</v>
          </cell>
          <cell r="L493">
            <v>4289.3599999999997</v>
          </cell>
          <cell r="S493">
            <v>4289.3599999999997</v>
          </cell>
        </row>
        <row r="494">
          <cell r="F494" t="str">
            <v>FD_AMM_AGG.CHI</v>
          </cell>
          <cell r="G494">
            <v>3735.96</v>
          </cell>
          <cell r="H494">
            <v>336.18</v>
          </cell>
          <cell r="I494">
            <v>9.92</v>
          </cell>
          <cell r="J494">
            <v>193.58</v>
          </cell>
          <cell r="K494">
            <v>2519.04</v>
          </cell>
          <cell r="M494">
            <v>7.4</v>
          </cell>
          <cell r="N494">
            <v>6.1</v>
          </cell>
          <cell r="O494">
            <v>0.17</v>
          </cell>
          <cell r="P494">
            <v>0.04</v>
          </cell>
          <cell r="S494">
            <v>2542.67</v>
          </cell>
        </row>
        <row r="495">
          <cell r="F495" t="str">
            <v>FD_AMM_AGG.MOV</v>
          </cell>
          <cell r="G495">
            <v>249.66</v>
          </cell>
          <cell r="H495">
            <v>43.77</v>
          </cell>
          <cell r="I495">
            <v>9.4600000000000009</v>
          </cell>
          <cell r="J495">
            <v>38.92</v>
          </cell>
          <cell r="K495">
            <v>2519.04</v>
          </cell>
          <cell r="M495">
            <v>7.4</v>
          </cell>
          <cell r="N495">
            <v>5.6</v>
          </cell>
          <cell r="P495">
            <v>0.04</v>
          </cell>
          <cell r="S495">
            <v>2541.54</v>
          </cell>
        </row>
        <row r="496">
          <cell r="F496" t="str">
            <v>FD_AMM_AGG.STO</v>
          </cell>
          <cell r="G496">
            <v>3735.96</v>
          </cell>
          <cell r="H496">
            <v>336.18</v>
          </cell>
          <cell r="I496">
            <v>0.46</v>
          </cell>
          <cell r="J496">
            <v>193.58</v>
          </cell>
          <cell r="K496">
            <v>4722.1400000000003</v>
          </cell>
          <cell r="N496">
            <v>0.5</v>
          </cell>
          <cell r="O496">
            <v>0.17</v>
          </cell>
          <cell r="S496">
            <v>1.1299999999999999</v>
          </cell>
        </row>
        <row r="497">
          <cell r="F497" t="str">
            <v>FD_CONTZ</v>
          </cell>
          <cell r="G497">
            <v>303.36</v>
          </cell>
          <cell r="H497">
            <v>16.32</v>
          </cell>
          <cell r="I497">
            <v>73.87</v>
          </cell>
          <cell r="J497">
            <v>7.34</v>
          </cell>
          <cell r="K497">
            <v>640.4</v>
          </cell>
          <cell r="M497">
            <v>768.33</v>
          </cell>
          <cell r="N497">
            <v>73.319999999999993</v>
          </cell>
          <cell r="O497">
            <v>30.95</v>
          </cell>
          <cell r="P497">
            <v>9.5399999999999991</v>
          </cell>
          <cell r="S497">
            <v>1596.41</v>
          </cell>
        </row>
        <row r="498">
          <cell r="F498" t="str">
            <v>FD_CONTZ.ACC</v>
          </cell>
          <cell r="G498">
            <v>1.03</v>
          </cell>
          <cell r="H498">
            <v>0.05</v>
          </cell>
          <cell r="I498">
            <v>73.87</v>
          </cell>
          <cell r="K498">
            <v>1.08</v>
          </cell>
          <cell r="M498">
            <v>768.33</v>
          </cell>
          <cell r="N498">
            <v>73.319999999999993</v>
          </cell>
          <cell r="O498">
            <v>30.95</v>
          </cell>
          <cell r="P498">
            <v>9.5399999999999991</v>
          </cell>
          <cell r="S498">
            <v>1596.41</v>
          </cell>
        </row>
        <row r="499">
          <cell r="F499" t="str">
            <v>FD_CONTZ.APE</v>
          </cell>
          <cell r="G499">
            <v>317.75</v>
          </cell>
          <cell r="H499">
            <v>17.04</v>
          </cell>
          <cell r="I499">
            <v>3954.05</v>
          </cell>
          <cell r="J499">
            <v>8.83</v>
          </cell>
          <cell r="K499">
            <v>26722.720000000001</v>
          </cell>
          <cell r="M499">
            <v>1427.55</v>
          </cell>
          <cell r="N499">
            <v>5020.24</v>
          </cell>
          <cell r="O499">
            <v>1694.22</v>
          </cell>
          <cell r="P499">
            <v>397.65</v>
          </cell>
          <cell r="S499">
            <v>39216.43</v>
          </cell>
        </row>
        <row r="500">
          <cell r="F500" t="str">
            <v>FD_CONTZ.CHI</v>
          </cell>
          <cell r="G500">
            <v>303.36</v>
          </cell>
          <cell r="H500">
            <v>16.32</v>
          </cell>
          <cell r="I500">
            <v>646.38</v>
          </cell>
          <cell r="J500">
            <v>7.34</v>
          </cell>
          <cell r="K500">
            <v>4737.2299999999996</v>
          </cell>
          <cell r="M500">
            <v>200.67</v>
          </cell>
          <cell r="N500">
            <v>808.42</v>
          </cell>
          <cell r="O500">
            <v>236.68</v>
          </cell>
          <cell r="P500">
            <v>78.900000000000006</v>
          </cell>
          <cell r="S500">
            <v>6708.28</v>
          </cell>
        </row>
        <row r="501">
          <cell r="F501" t="str">
            <v>FD_CONTZ.MOV</v>
          </cell>
          <cell r="G501">
            <v>-0.11</v>
          </cell>
          <cell r="H501">
            <v>0.27</v>
          </cell>
          <cell r="I501">
            <v>1601.62</v>
          </cell>
          <cell r="J501">
            <v>0.04</v>
          </cell>
          <cell r="K501">
            <v>11652.24</v>
          </cell>
          <cell r="M501">
            <v>495.5</v>
          </cell>
          <cell r="N501">
            <v>2054.41</v>
          </cell>
          <cell r="O501">
            <v>638.77</v>
          </cell>
          <cell r="P501">
            <v>191.22</v>
          </cell>
          <cell r="S501">
            <v>16633.759999999998</v>
          </cell>
        </row>
        <row r="502">
          <cell r="F502" t="str">
            <v>FD_CONTZ.STO</v>
          </cell>
          <cell r="G502">
            <v>303.36</v>
          </cell>
          <cell r="H502">
            <v>16.32</v>
          </cell>
          <cell r="I502">
            <v>1706.05</v>
          </cell>
          <cell r="J502">
            <v>7.34</v>
          </cell>
          <cell r="K502">
            <v>10333.25</v>
          </cell>
          <cell r="M502">
            <v>731.38</v>
          </cell>
          <cell r="N502">
            <v>2157.41</v>
          </cell>
          <cell r="O502">
            <v>818.77</v>
          </cell>
          <cell r="P502">
            <v>127.53</v>
          </cell>
          <cell r="S502">
            <v>15874.39</v>
          </cell>
        </row>
        <row r="503">
          <cell r="F503" t="str">
            <v>FD_CONTZ.UTI</v>
          </cell>
          <cell r="G503">
            <v>15.31</v>
          </cell>
          <cell r="H503">
            <v>1.04</v>
          </cell>
          <cell r="I503">
            <v>73.87</v>
          </cell>
          <cell r="J503">
            <v>1.53</v>
          </cell>
          <cell r="K503">
            <v>632.69000000000005</v>
          </cell>
          <cell r="M503">
            <v>768.33</v>
          </cell>
          <cell r="N503">
            <v>73.319999999999993</v>
          </cell>
          <cell r="O503">
            <v>30.95</v>
          </cell>
          <cell r="P503">
            <v>9.5399999999999991</v>
          </cell>
          <cell r="S503">
            <v>1588.7</v>
          </cell>
        </row>
        <row r="504">
          <cell r="F504" t="str">
            <v>FD_DIV</v>
          </cell>
          <cell r="G504">
            <v>2005.26</v>
          </cell>
          <cell r="H504">
            <v>300.95</v>
          </cell>
          <cell r="I504">
            <v>73.87</v>
          </cell>
          <cell r="J504">
            <v>111.07</v>
          </cell>
          <cell r="K504">
            <v>632.69000000000005</v>
          </cell>
          <cell r="M504">
            <v>768.33</v>
          </cell>
          <cell r="N504">
            <v>73.319999999999993</v>
          </cell>
          <cell r="O504">
            <v>30.95</v>
          </cell>
          <cell r="P504">
            <v>9.5399999999999991</v>
          </cell>
          <cell r="S504">
            <v>1588.7</v>
          </cell>
        </row>
        <row r="505">
          <cell r="F505" t="str">
            <v>FD_IMA</v>
          </cell>
          <cell r="G505">
            <v>2.2000000000000002</v>
          </cell>
          <cell r="H505">
            <v>0.5</v>
          </cell>
          <cell r="I505">
            <v>0.44</v>
          </cell>
          <cell r="J505">
            <v>0.13</v>
          </cell>
          <cell r="K505">
            <v>608.01</v>
          </cell>
          <cell r="S505">
            <v>608.01</v>
          </cell>
        </row>
        <row r="506">
          <cell r="F506" t="str">
            <v>FD_IMA.ACC</v>
          </cell>
          <cell r="G506">
            <v>0.97</v>
          </cell>
          <cell r="H506">
            <v>0.11</v>
          </cell>
          <cell r="I506">
            <v>0.06</v>
          </cell>
          <cell r="J506">
            <v>0.08</v>
          </cell>
          <cell r="K506">
            <v>38.08</v>
          </cell>
          <cell r="S506">
            <v>38.08</v>
          </cell>
        </row>
        <row r="507">
          <cell r="F507" t="str">
            <v>FD_IMA.APE</v>
          </cell>
          <cell r="G507">
            <v>2.4300000000000002</v>
          </cell>
          <cell r="H507">
            <v>0.56999999999999995</v>
          </cell>
          <cell r="I507">
            <v>0.53</v>
          </cell>
          <cell r="J507">
            <v>0.17</v>
          </cell>
          <cell r="K507">
            <v>268.47000000000003</v>
          </cell>
          <cell r="S507">
            <v>268.47000000000003</v>
          </cell>
        </row>
        <row r="508">
          <cell r="F508" t="str">
            <v>FD_IMA.CHI</v>
          </cell>
          <cell r="G508">
            <v>2.2000000000000002</v>
          </cell>
          <cell r="H508">
            <v>0.5</v>
          </cell>
          <cell r="I508">
            <v>0.44</v>
          </cell>
          <cell r="J508">
            <v>0.13</v>
          </cell>
          <cell r="K508">
            <v>301.45999999999998</v>
          </cell>
          <cell r="S508">
            <v>301.45999999999998</v>
          </cell>
        </row>
        <row r="509">
          <cell r="F509" t="str">
            <v>FD_IMA.STO</v>
          </cell>
          <cell r="G509">
            <v>2.2000000000000002</v>
          </cell>
          <cell r="H509">
            <v>0.5</v>
          </cell>
          <cell r="I509">
            <v>0.44</v>
          </cell>
          <cell r="J509">
            <v>0.13</v>
          </cell>
          <cell r="K509">
            <v>7.71</v>
          </cell>
          <cell r="S509">
            <v>7.71</v>
          </cell>
        </row>
        <row r="510">
          <cell r="F510" t="str">
            <v>FD_IMA.UTI</v>
          </cell>
          <cell r="G510">
            <v>1.2</v>
          </cell>
          <cell r="H510">
            <v>0.19</v>
          </cell>
          <cell r="I510">
            <v>0.15</v>
          </cell>
          <cell r="J510">
            <v>0.12</v>
          </cell>
          <cell r="K510">
            <v>7.71</v>
          </cell>
          <cell r="S510">
            <v>7.71</v>
          </cell>
        </row>
        <row r="511">
          <cell r="F511" t="str">
            <v>FD_IMP_DIF</v>
          </cell>
          <cell r="G511">
            <v>-135.38999999999999</v>
          </cell>
          <cell r="H511">
            <v>92.5</v>
          </cell>
          <cell r="I511">
            <v>4027.92</v>
          </cell>
          <cell r="J511">
            <v>35.25</v>
          </cell>
          <cell r="K511">
            <v>27971.13</v>
          </cell>
          <cell r="M511">
            <v>2195.88</v>
          </cell>
          <cell r="N511">
            <v>5093.5600000000004</v>
          </cell>
          <cell r="O511">
            <v>1725.17</v>
          </cell>
          <cell r="P511">
            <v>407.19</v>
          </cell>
          <cell r="S511">
            <v>41420.85</v>
          </cell>
        </row>
        <row r="512">
          <cell r="F512" t="str">
            <v>FD_IMP_DIF.ACC</v>
          </cell>
          <cell r="H512">
            <v>5.13</v>
          </cell>
          <cell r="I512">
            <v>2.15</v>
          </cell>
          <cell r="J512">
            <v>1.45</v>
          </cell>
          <cell r="K512">
            <v>8.73</v>
          </cell>
          <cell r="L512">
            <v>1262.1300000000001</v>
          </cell>
          <cell r="S512">
            <v>1262.1300000000001</v>
          </cell>
        </row>
        <row r="513">
          <cell r="F513" t="str">
            <v>FD_IMP_DIF.APE</v>
          </cell>
          <cell r="G513">
            <v>-136.02000000000001</v>
          </cell>
          <cell r="H513">
            <v>88.97</v>
          </cell>
          <cell r="I513">
            <v>-73.27</v>
          </cell>
          <cell r="J513">
            <v>-2.97</v>
          </cell>
          <cell r="K513">
            <v>-123.29</v>
          </cell>
          <cell r="L513">
            <v>42.37</v>
          </cell>
          <cell r="S513">
            <v>42.37</v>
          </cell>
        </row>
        <row r="514">
          <cell r="F514" t="str">
            <v>FD_IMP_DIF.CHI</v>
          </cell>
          <cell r="G514">
            <v>-135.38999999999999</v>
          </cell>
          <cell r="H514">
            <v>92.5</v>
          </cell>
          <cell r="I514">
            <v>-4.38</v>
          </cell>
          <cell r="J514">
            <v>35.25</v>
          </cell>
          <cell r="K514">
            <v>-12.02</v>
          </cell>
          <cell r="L514">
            <v>819.46</v>
          </cell>
          <cell r="S514">
            <v>819.46</v>
          </cell>
        </row>
        <row r="515">
          <cell r="F515" t="str">
            <v>FD_IMP_DIF.MOV</v>
          </cell>
          <cell r="G515">
            <v>0.62</v>
          </cell>
          <cell r="H515">
            <v>1.1100000000000001</v>
          </cell>
          <cell r="I515">
            <v>66.739999999999995</v>
          </cell>
          <cell r="J515">
            <v>36.65</v>
          </cell>
          <cell r="K515">
            <v>105.12</v>
          </cell>
          <cell r="L515">
            <v>400.3</v>
          </cell>
          <cell r="S515">
            <v>400.3</v>
          </cell>
        </row>
        <row r="516">
          <cell r="F516" t="str">
            <v>FD_IMP_DIF.STO</v>
          </cell>
          <cell r="G516">
            <v>-135.38999999999999</v>
          </cell>
          <cell r="H516">
            <v>92.5</v>
          </cell>
          <cell r="I516">
            <v>-4.38</v>
          </cell>
          <cell r="J516">
            <v>35.25</v>
          </cell>
          <cell r="K516">
            <v>-12.02</v>
          </cell>
          <cell r="L516">
            <v>1262.1300000000001</v>
          </cell>
          <cell r="S516">
            <v>1262.1300000000001</v>
          </cell>
        </row>
        <row r="517">
          <cell r="F517" t="str">
            <v>FD_IMP_DIF.UTI</v>
          </cell>
          <cell r="H517">
            <v>2.71</v>
          </cell>
          <cell r="I517">
            <v>-0.01</v>
          </cell>
          <cell r="J517">
            <v>-0.12</v>
          </cell>
          <cell r="K517">
            <v>2.58</v>
          </cell>
          <cell r="L517">
            <v>120.79</v>
          </cell>
          <cell r="S517">
            <v>120.79</v>
          </cell>
        </row>
        <row r="518">
          <cell r="F518" t="str">
            <v>FD_IMP_DIF_CA</v>
          </cell>
          <cell r="G518">
            <v>1519.88</v>
          </cell>
          <cell r="H518">
            <v>138.38999999999999</v>
          </cell>
          <cell r="I518">
            <v>125.78</v>
          </cell>
          <cell r="J518">
            <v>44.7</v>
          </cell>
          <cell r="K518">
            <v>1828.75</v>
          </cell>
          <cell r="L518">
            <v>120.79</v>
          </cell>
          <cell r="S518">
            <v>120.79</v>
          </cell>
        </row>
        <row r="519">
          <cell r="F519" t="str">
            <v>FD_IMP_DIF_CA.ACC</v>
          </cell>
          <cell r="G519">
            <v>29.35</v>
          </cell>
          <cell r="H519">
            <v>3.9</v>
          </cell>
          <cell r="I519">
            <v>4.3099999999999996</v>
          </cell>
          <cell r="J519">
            <v>2.09</v>
          </cell>
          <cell r="K519">
            <v>39.65</v>
          </cell>
          <cell r="L519">
            <v>120.79</v>
          </cell>
          <cell r="S519">
            <v>120.79</v>
          </cell>
        </row>
        <row r="520">
          <cell r="F520" t="str">
            <v>FD_IMP_DIF_CA.APE</v>
          </cell>
          <cell r="G520">
            <v>1492.25</v>
          </cell>
          <cell r="H520">
            <v>51.46</v>
          </cell>
          <cell r="I520">
            <v>188.21</v>
          </cell>
          <cell r="J520">
            <v>79.260000000000005</v>
          </cell>
          <cell r="K520">
            <v>1811.18</v>
          </cell>
          <cell r="L520">
            <v>4168.57</v>
          </cell>
          <cell r="S520">
            <v>4168.57</v>
          </cell>
        </row>
        <row r="521">
          <cell r="F521" t="str">
            <v>FD_IMP_DIF_CA.CHI</v>
          </cell>
          <cell r="G521">
            <v>1519.88</v>
          </cell>
          <cell r="H521">
            <v>138.38999999999999</v>
          </cell>
          <cell r="I521">
            <v>125.78</v>
          </cell>
          <cell r="J521">
            <v>44.7</v>
          </cell>
          <cell r="K521">
            <v>1828.75</v>
          </cell>
          <cell r="L521">
            <v>4168.57</v>
          </cell>
          <cell r="S521">
            <v>4168.57</v>
          </cell>
        </row>
        <row r="522">
          <cell r="F522" t="str">
            <v>FD_IMP_DIF_CA.MOV</v>
          </cell>
          <cell r="G522">
            <v>-1.71</v>
          </cell>
          <cell r="H522">
            <v>83.02</v>
          </cell>
          <cell r="I522">
            <v>-66.739999999999995</v>
          </cell>
          <cell r="J522">
            <v>-36.65</v>
          </cell>
          <cell r="K522">
            <v>7.71</v>
          </cell>
          <cell r="L522">
            <v>5885.81</v>
          </cell>
          <cell r="S522">
            <v>5893.52</v>
          </cell>
        </row>
        <row r="523">
          <cell r="F523" t="str">
            <v>FD_IMP_DIF_CA.STO</v>
          </cell>
          <cell r="G523">
            <v>1519.88</v>
          </cell>
          <cell r="H523">
            <v>138.38999999999999</v>
          </cell>
          <cell r="I523">
            <v>125.78</v>
          </cell>
          <cell r="J523">
            <v>44.7</v>
          </cell>
          <cell r="K523">
            <v>7.71</v>
          </cell>
          <cell r="L523">
            <v>5885.81</v>
          </cell>
          <cell r="S523">
            <v>5893.52</v>
          </cell>
        </row>
        <row r="524">
          <cell r="F524" t="str">
            <v>FD_IMPO_TOT</v>
          </cell>
          <cell r="G524">
            <v>1384.49</v>
          </cell>
          <cell r="H524">
            <v>230.88</v>
          </cell>
          <cell r="I524">
            <v>0.28000000000000003</v>
          </cell>
          <cell r="J524">
            <v>79.95</v>
          </cell>
          <cell r="K524">
            <v>1816.72</v>
          </cell>
          <cell r="M524">
            <v>7.22</v>
          </cell>
          <cell r="Q524">
            <v>17.559999999999999</v>
          </cell>
          <cell r="S524">
            <v>25.06</v>
          </cell>
        </row>
        <row r="525">
          <cell r="F525" t="str">
            <v>FD_IMPO_TOT.ACC</v>
          </cell>
          <cell r="G525">
            <v>29.35</v>
          </cell>
          <cell r="H525">
            <v>9.0299999999999994</v>
          </cell>
          <cell r="I525">
            <v>6.46</v>
          </cell>
          <cell r="J525">
            <v>3.54</v>
          </cell>
          <cell r="K525">
            <v>48.38</v>
          </cell>
          <cell r="M525">
            <v>1141.6099999999999</v>
          </cell>
          <cell r="S525">
            <v>1141.6099999999999</v>
          </cell>
        </row>
        <row r="526">
          <cell r="F526" t="str">
            <v>FD_IMPO_TOT.APE</v>
          </cell>
          <cell r="G526">
            <v>1356.23</v>
          </cell>
          <cell r="H526">
            <v>140.43</v>
          </cell>
          <cell r="I526">
            <v>678.31</v>
          </cell>
          <cell r="J526">
            <v>76.290000000000006</v>
          </cell>
          <cell r="K526">
            <v>7257.31</v>
          </cell>
          <cell r="M526">
            <v>1140.58</v>
          </cell>
          <cell r="N526">
            <v>629.91</v>
          </cell>
          <cell r="O526">
            <v>104.05</v>
          </cell>
          <cell r="P526">
            <v>413.94</v>
          </cell>
          <cell r="Q526">
            <v>124.57</v>
          </cell>
          <cell r="S526">
            <v>10348.67</v>
          </cell>
        </row>
        <row r="527">
          <cell r="F527" t="str">
            <v>FD_IMPO_TOT.CHI</v>
          </cell>
          <cell r="G527">
            <v>1384.49</v>
          </cell>
          <cell r="H527">
            <v>230.88</v>
          </cell>
          <cell r="I527">
            <v>4334.41</v>
          </cell>
          <cell r="J527">
            <v>79.95</v>
          </cell>
          <cell r="K527">
            <v>32105.45</v>
          </cell>
          <cell r="M527">
            <v>2289.41</v>
          </cell>
          <cell r="N527">
            <v>5457.57</v>
          </cell>
          <cell r="O527">
            <v>1897.14</v>
          </cell>
          <cell r="P527">
            <v>413.94</v>
          </cell>
          <cell r="Q527">
            <v>142.13</v>
          </cell>
          <cell r="S527">
            <v>46640.05</v>
          </cell>
        </row>
        <row r="528">
          <cell r="F528" t="str">
            <v>FD_IMPO_TOT.MOV</v>
          </cell>
          <cell r="G528">
            <v>-1.0900000000000001</v>
          </cell>
          <cell r="H528">
            <v>84.13</v>
          </cell>
          <cell r="I528">
            <v>2575.8200000000002</v>
          </cell>
          <cell r="K528">
            <v>83.04</v>
          </cell>
          <cell r="N528">
            <v>1928.55</v>
          </cell>
          <cell r="O528">
            <v>1430.83</v>
          </cell>
          <cell r="S528">
            <v>22501.63</v>
          </cell>
        </row>
        <row r="529">
          <cell r="F529" t="str">
            <v>FD_IMPO_TOT.STO</v>
          </cell>
          <cell r="G529">
            <v>1384.49</v>
          </cell>
          <cell r="H529">
            <v>230.88</v>
          </cell>
          <cell r="I529">
            <v>695.72</v>
          </cell>
          <cell r="J529">
            <v>79.95</v>
          </cell>
          <cell r="K529">
            <v>5729.68</v>
          </cell>
          <cell r="N529">
            <v>387.68</v>
          </cell>
          <cell r="O529">
            <v>1104.72</v>
          </cell>
          <cell r="S529">
            <v>7917.8</v>
          </cell>
        </row>
        <row r="530">
          <cell r="F530" t="str">
            <v>FD_IMPO_TOT.UTI</v>
          </cell>
          <cell r="H530">
            <v>2.71</v>
          </cell>
          <cell r="I530">
            <v>2.34</v>
          </cell>
          <cell r="J530">
            <v>-0.12</v>
          </cell>
          <cell r="K530">
            <v>31.63</v>
          </cell>
          <cell r="N530">
            <v>1.68</v>
          </cell>
          <cell r="O530">
            <v>2.56</v>
          </cell>
          <cell r="S530">
            <v>38.21</v>
          </cell>
        </row>
        <row r="531">
          <cell r="F531" t="str">
            <v>FD_ON_DIV_TOT</v>
          </cell>
          <cell r="G531">
            <v>1384.49</v>
          </cell>
          <cell r="H531">
            <v>230.88</v>
          </cell>
          <cell r="I531">
            <v>1494.55</v>
          </cell>
          <cell r="J531">
            <v>79.95</v>
          </cell>
          <cell r="K531">
            <v>9052.64</v>
          </cell>
          <cell r="N531">
            <v>1539.19</v>
          </cell>
          <cell r="O531">
            <v>323.55</v>
          </cell>
          <cell r="S531">
            <v>12409.93</v>
          </cell>
        </row>
        <row r="532">
          <cell r="F532" t="str">
            <v>FD_PIA_GR</v>
          </cell>
          <cell r="G532">
            <v>83.2</v>
          </cell>
          <cell r="H532">
            <v>3.65</v>
          </cell>
          <cell r="I532">
            <v>383.21</v>
          </cell>
          <cell r="K532">
            <v>86.85</v>
          </cell>
          <cell r="S532">
            <v>2135.69</v>
          </cell>
        </row>
        <row r="533">
          <cell r="F533" t="str">
            <v>FD_PIA_GR.ACC</v>
          </cell>
          <cell r="G533">
            <v>1.1599999999999999</v>
          </cell>
          <cell r="H533">
            <v>0.05</v>
          </cell>
          <cell r="I533">
            <v>1080</v>
          </cell>
          <cell r="K533">
            <v>1.21</v>
          </cell>
          <cell r="N533">
            <v>2899.11</v>
          </cell>
          <cell r="O533">
            <v>362.26</v>
          </cell>
          <cell r="S533">
            <v>12623.08</v>
          </cell>
        </row>
        <row r="534">
          <cell r="F534" t="str">
            <v>FD_PIA_GR.ACC.CORPORATE</v>
          </cell>
          <cell r="H534">
            <v>0.05</v>
          </cell>
          <cell r="I534">
            <v>101.32</v>
          </cell>
          <cell r="K534">
            <v>0.05</v>
          </cell>
          <cell r="N534">
            <v>42.72</v>
          </cell>
          <cell r="O534">
            <v>106.43</v>
          </cell>
          <cell r="S534">
            <v>2385.8200000000002</v>
          </cell>
        </row>
        <row r="535">
          <cell r="F535" t="str">
            <v>FD_PIA_GR.ACC.EN_PROD</v>
          </cell>
          <cell r="G535">
            <v>1.1599999999999999</v>
          </cell>
          <cell r="I535">
            <v>978.68</v>
          </cell>
          <cell r="K535">
            <v>1.1599999999999999</v>
          </cell>
          <cell r="N535">
            <v>2856.39</v>
          </cell>
          <cell r="O535">
            <v>255.83</v>
          </cell>
          <cell r="S535">
            <v>10237.26</v>
          </cell>
        </row>
        <row r="536">
          <cell r="F536" t="str">
            <v>FD_PIA_GR.APE</v>
          </cell>
          <cell r="G536">
            <v>84.02</v>
          </cell>
          <cell r="H536">
            <v>3.66</v>
          </cell>
          <cell r="I536">
            <v>3655.82</v>
          </cell>
          <cell r="K536">
            <v>87.68</v>
          </cell>
          <cell r="N536">
            <v>4827.66</v>
          </cell>
          <cell r="O536">
            <v>1793.09</v>
          </cell>
          <cell r="S536">
            <v>35124.71</v>
          </cell>
        </row>
        <row r="537">
          <cell r="F537" t="str">
            <v>FD_PIA_GR.APE.CORPORATE</v>
          </cell>
          <cell r="H537">
            <v>3.66</v>
          </cell>
          <cell r="I537">
            <v>0.28000000000000003</v>
          </cell>
          <cell r="K537">
            <v>3.66</v>
          </cell>
          <cell r="M537">
            <v>7.16</v>
          </cell>
          <cell r="Q537">
            <v>17.559999999999999</v>
          </cell>
          <cell r="S537">
            <v>25</v>
          </cell>
        </row>
        <row r="538">
          <cell r="F538" t="str">
            <v>FD_PIA_GR.APE.EN_PROD</v>
          </cell>
          <cell r="G538">
            <v>84.02</v>
          </cell>
          <cell r="I538">
            <v>0.28000000000000003</v>
          </cell>
          <cell r="K538">
            <v>84.02</v>
          </cell>
          <cell r="M538">
            <v>7.16</v>
          </cell>
          <cell r="Q538">
            <v>17.559999999999999</v>
          </cell>
          <cell r="S538">
            <v>25</v>
          </cell>
        </row>
        <row r="539">
          <cell r="F539" t="str">
            <v>FD_PIA_GR.CHI</v>
          </cell>
          <cell r="G539">
            <v>83.2</v>
          </cell>
          <cell r="H539">
            <v>3.65</v>
          </cell>
          <cell r="K539">
            <v>86.85</v>
          </cell>
          <cell r="M539">
            <v>1074.1600000000001</v>
          </cell>
          <cell r="S539">
            <v>1074.1600000000001</v>
          </cell>
        </row>
        <row r="540">
          <cell r="F540" t="str">
            <v>FD_PIA_GR.CHI.CORPORATE</v>
          </cell>
          <cell r="H540">
            <v>3.65</v>
          </cell>
          <cell r="K540">
            <v>3.65</v>
          </cell>
          <cell r="M540">
            <v>1074.1600000000001</v>
          </cell>
          <cell r="S540">
            <v>1074.1600000000001</v>
          </cell>
        </row>
        <row r="541">
          <cell r="F541" t="str">
            <v>FD_PIA_GR.CHI.EN_PROD</v>
          </cell>
          <cell r="G541">
            <v>83.2</v>
          </cell>
          <cell r="I541">
            <v>3367.2</v>
          </cell>
          <cell r="K541">
            <v>83.2</v>
          </cell>
          <cell r="N541">
            <v>4477.2</v>
          </cell>
          <cell r="O541">
            <v>1622.42</v>
          </cell>
          <cell r="S541">
            <v>32804.239999999998</v>
          </cell>
        </row>
        <row r="542">
          <cell r="F542" t="str">
            <v>FD_PIA_GR.STO</v>
          </cell>
          <cell r="G542">
            <v>83.2</v>
          </cell>
          <cell r="H542">
            <v>3.65</v>
          </cell>
          <cell r="I542">
            <v>3367.2</v>
          </cell>
          <cell r="K542">
            <v>86.85</v>
          </cell>
          <cell r="N542">
            <v>4477.2</v>
          </cell>
          <cell r="O542">
            <v>1622.42</v>
          </cell>
          <cell r="S542">
            <v>32804.239999999998</v>
          </cell>
        </row>
        <row r="543">
          <cell r="F543" t="str">
            <v>FD_PIA_GR.UTI</v>
          </cell>
          <cell r="G543">
            <v>1.97</v>
          </cell>
          <cell r="H543">
            <v>7.0000000000000007E-2</v>
          </cell>
          <cell r="I543">
            <v>4037.4</v>
          </cell>
          <cell r="K543">
            <v>2.04</v>
          </cell>
          <cell r="M543">
            <v>2203.27</v>
          </cell>
          <cell r="N543">
            <v>5099.1499999999996</v>
          </cell>
          <cell r="O543">
            <v>1725.15</v>
          </cell>
          <cell r="P543">
            <v>407.23</v>
          </cell>
          <cell r="Q543">
            <v>142.13</v>
          </cell>
          <cell r="S543">
            <v>44104.54</v>
          </cell>
        </row>
        <row r="544">
          <cell r="F544" t="str">
            <v>FD_PIA_GR.UTI.CORPORATE</v>
          </cell>
          <cell r="H544">
            <v>7.0000000000000007E-2</v>
          </cell>
          <cell r="I544">
            <v>4037.4</v>
          </cell>
          <cell r="K544">
            <v>7.0000000000000007E-2</v>
          </cell>
          <cell r="M544">
            <v>2203.27</v>
          </cell>
          <cell r="N544">
            <v>5099.1499999999996</v>
          </cell>
          <cell r="O544">
            <v>1725.15</v>
          </cell>
          <cell r="P544">
            <v>407.23</v>
          </cell>
          <cell r="Q544">
            <v>142.13</v>
          </cell>
          <cell r="S544">
            <v>44104.54</v>
          </cell>
        </row>
        <row r="545">
          <cell r="F545" t="str">
            <v>FD_PIA_GR.UTI.EN_PROD</v>
          </cell>
          <cell r="G545">
            <v>1.97</v>
          </cell>
          <cell r="I545">
            <v>669.92</v>
          </cell>
          <cell r="K545">
            <v>1.97</v>
          </cell>
          <cell r="M545">
            <v>1121.95</v>
          </cell>
          <cell r="N545">
            <v>621.95000000000005</v>
          </cell>
          <cell r="O545">
            <v>102.73</v>
          </cell>
          <cell r="P545">
            <v>407.23</v>
          </cell>
          <cell r="Q545">
            <v>124.57</v>
          </cell>
          <cell r="S545">
            <v>10201.14</v>
          </cell>
        </row>
        <row r="546">
          <cell r="F546" t="str">
            <v>FD_PIA_TOT</v>
          </cell>
          <cell r="G546">
            <v>83.2</v>
          </cell>
          <cell r="H546">
            <v>3.65</v>
          </cell>
          <cell r="I546">
            <v>663.06</v>
          </cell>
          <cell r="K546">
            <v>86.85</v>
          </cell>
          <cell r="M546">
            <v>1118.05</v>
          </cell>
          <cell r="N546">
            <v>617.89</v>
          </cell>
          <cell r="O546">
            <v>102.73</v>
          </cell>
          <cell r="P546">
            <v>407.23</v>
          </cell>
          <cell r="Q546">
            <v>124.57</v>
          </cell>
          <cell r="S546">
            <v>8356.49</v>
          </cell>
        </row>
        <row r="547">
          <cell r="F547" t="str">
            <v>FD_PIA_TOT.ACC</v>
          </cell>
          <cell r="G547">
            <v>1.1599999999999999</v>
          </cell>
          <cell r="H547">
            <v>0.05</v>
          </cell>
          <cell r="I547">
            <v>6.86</v>
          </cell>
          <cell r="K547">
            <v>1.21</v>
          </cell>
          <cell r="M547">
            <v>3.9</v>
          </cell>
          <cell r="N547">
            <v>4.0599999999999996</v>
          </cell>
          <cell r="S547">
            <v>1844.65</v>
          </cell>
        </row>
        <row r="548">
          <cell r="F548" t="str">
            <v>FD_PIA_TOT.APE</v>
          </cell>
          <cell r="G548">
            <v>84.02</v>
          </cell>
          <cell r="H548">
            <v>3.66</v>
          </cell>
          <cell r="I548">
            <v>669.92</v>
          </cell>
          <cell r="K548">
            <v>87.68</v>
          </cell>
          <cell r="M548">
            <v>1121.95</v>
          </cell>
          <cell r="N548">
            <v>621.95000000000005</v>
          </cell>
          <cell r="O548">
            <v>102.73</v>
          </cell>
          <cell r="P548">
            <v>407.23</v>
          </cell>
          <cell r="Q548">
            <v>124.57</v>
          </cell>
          <cell r="S548">
            <v>10201.14</v>
          </cell>
        </row>
        <row r="549">
          <cell r="F549" t="str">
            <v>FD_PIA_TOT.CHI</v>
          </cell>
          <cell r="G549">
            <v>83.2</v>
          </cell>
          <cell r="H549">
            <v>3.65</v>
          </cell>
          <cell r="I549">
            <v>663.06</v>
          </cell>
          <cell r="K549">
            <v>86.85</v>
          </cell>
          <cell r="M549">
            <v>1118.05</v>
          </cell>
          <cell r="N549">
            <v>617.89</v>
          </cell>
          <cell r="O549">
            <v>102.73</v>
          </cell>
          <cell r="P549">
            <v>407.23</v>
          </cell>
          <cell r="Q549">
            <v>124.57</v>
          </cell>
          <cell r="S549">
            <v>8356.49</v>
          </cell>
        </row>
        <row r="550">
          <cell r="F550" t="str">
            <v>FD_PIA_TOT.STO</v>
          </cell>
          <cell r="G550">
            <v>83.2</v>
          </cell>
          <cell r="H550">
            <v>3.65</v>
          </cell>
          <cell r="I550">
            <v>6.86</v>
          </cell>
          <cell r="K550">
            <v>86.85</v>
          </cell>
          <cell r="M550">
            <v>3.9</v>
          </cell>
          <cell r="N550">
            <v>4.0599999999999996</v>
          </cell>
          <cell r="S550">
            <v>1844.65</v>
          </cell>
        </row>
        <row r="551">
          <cell r="F551" t="str">
            <v>FD_PIA_TOT.UTI</v>
          </cell>
          <cell r="G551">
            <v>1.97</v>
          </cell>
          <cell r="H551">
            <v>7.0000000000000007E-2</v>
          </cell>
          <cell r="I551">
            <v>297.01</v>
          </cell>
          <cell r="K551">
            <v>2.04</v>
          </cell>
          <cell r="M551">
            <v>86.14</v>
          </cell>
          <cell r="N551">
            <v>358.41</v>
          </cell>
          <cell r="O551">
            <v>171.99</v>
          </cell>
          <cell r="P551">
            <v>6.71</v>
          </cell>
          <cell r="S551">
            <v>2535.5</v>
          </cell>
        </row>
        <row r="552">
          <cell r="F552" t="str">
            <v>FD_SVA_CR</v>
          </cell>
          <cell r="G552">
            <v>5.76</v>
          </cell>
          <cell r="H552">
            <v>10.85</v>
          </cell>
          <cell r="K552">
            <v>16.61</v>
          </cell>
          <cell r="M552">
            <v>0.06</v>
          </cell>
          <cell r="S552">
            <v>0.06</v>
          </cell>
        </row>
        <row r="553">
          <cell r="F553" t="str">
            <v>FD_SVA_CR.APE</v>
          </cell>
          <cell r="G553">
            <v>13.25</v>
          </cell>
          <cell r="H553">
            <v>3.4</v>
          </cell>
          <cell r="K553">
            <v>16.649999999999999</v>
          </cell>
          <cell r="M553">
            <v>67.45</v>
          </cell>
          <cell r="S553">
            <v>67.45</v>
          </cell>
        </row>
        <row r="554">
          <cell r="F554" t="str">
            <v>FD_SVA_CR.CHI</v>
          </cell>
          <cell r="G554">
            <v>5.76</v>
          </cell>
          <cell r="H554">
            <v>10.85</v>
          </cell>
          <cell r="I554">
            <v>8.39</v>
          </cell>
          <cell r="K554">
            <v>16.61</v>
          </cell>
          <cell r="M554">
            <v>18.63</v>
          </cell>
          <cell r="N554">
            <v>7.95</v>
          </cell>
          <cell r="O554">
            <v>1.32</v>
          </cell>
          <cell r="P554">
            <v>6.71</v>
          </cell>
          <cell r="S554">
            <v>147.52000000000001</v>
          </cell>
        </row>
        <row r="555">
          <cell r="F555" t="str">
            <v>FD_SVA_CR.STO</v>
          </cell>
          <cell r="G555">
            <v>5.76</v>
          </cell>
          <cell r="H555">
            <v>10.85</v>
          </cell>
          <cell r="I555">
            <v>288.62</v>
          </cell>
          <cell r="K555">
            <v>16.61</v>
          </cell>
          <cell r="N555">
            <v>350.46</v>
          </cell>
          <cell r="O555">
            <v>170.67</v>
          </cell>
          <cell r="S555">
            <v>2320.4699999999998</v>
          </cell>
        </row>
        <row r="556">
          <cell r="F556" t="str">
            <v>FD_SVA_CR.TRA</v>
          </cell>
          <cell r="G556">
            <v>-7.49</v>
          </cell>
          <cell r="H556">
            <v>7.45</v>
          </cell>
          <cell r="K556">
            <v>-0.04</v>
          </cell>
          <cell r="L556">
            <v>5885.81</v>
          </cell>
          <cell r="S556">
            <v>5885.81</v>
          </cell>
        </row>
        <row r="557">
          <cell r="F557" t="str">
            <v>FD_TFR</v>
          </cell>
          <cell r="G557">
            <v>232.01</v>
          </cell>
          <cell r="H557">
            <v>49.6</v>
          </cell>
          <cell r="I557">
            <v>46.64</v>
          </cell>
          <cell r="J557">
            <v>23.65</v>
          </cell>
          <cell r="K557">
            <v>351.9</v>
          </cell>
          <cell r="L557">
            <v>3744.68</v>
          </cell>
          <cell r="S557">
            <v>3744.68</v>
          </cell>
        </row>
        <row r="558">
          <cell r="F558" t="str">
            <v>FD_TFR.ACC</v>
          </cell>
          <cell r="G558">
            <v>8.14</v>
          </cell>
          <cell r="H558">
            <v>1.58</v>
          </cell>
          <cell r="I558">
            <v>1.55</v>
          </cell>
          <cell r="J558">
            <v>0.82</v>
          </cell>
          <cell r="K558">
            <v>12.09</v>
          </cell>
          <cell r="L558">
            <v>1.35</v>
          </cell>
          <cell r="S558">
            <v>1.35</v>
          </cell>
        </row>
        <row r="559">
          <cell r="F559" t="str">
            <v>FD_TFR.APE</v>
          </cell>
          <cell r="G559">
            <v>236.63</v>
          </cell>
          <cell r="H559">
            <v>47.13</v>
          </cell>
          <cell r="I559">
            <v>46.52</v>
          </cell>
          <cell r="J559">
            <v>23.47</v>
          </cell>
          <cell r="K559">
            <v>353.75</v>
          </cell>
          <cell r="L559">
            <v>2139.7800000000002</v>
          </cell>
          <cell r="S559">
            <v>2139.7800000000002</v>
          </cell>
        </row>
        <row r="560">
          <cell r="F560" t="str">
            <v>FD_TFR.CHI</v>
          </cell>
          <cell r="G560">
            <v>232.01</v>
          </cell>
          <cell r="H560">
            <v>49.6</v>
          </cell>
          <cell r="I560">
            <v>46.64</v>
          </cell>
          <cell r="J560">
            <v>23.65</v>
          </cell>
          <cell r="K560">
            <v>351.9</v>
          </cell>
          <cell r="L560">
            <v>5885.81</v>
          </cell>
          <cell r="S560">
            <v>5885.81</v>
          </cell>
        </row>
        <row r="561">
          <cell r="F561" t="str">
            <v>FD_TFR.STO</v>
          </cell>
          <cell r="G561">
            <v>232.01</v>
          </cell>
          <cell r="H561">
            <v>49.6</v>
          </cell>
          <cell r="I561">
            <v>46.64</v>
          </cell>
          <cell r="J561">
            <v>23.65</v>
          </cell>
          <cell r="K561">
            <v>351.9</v>
          </cell>
          <cell r="L561">
            <v>5885.81</v>
          </cell>
          <cell r="S561">
            <v>5885.81</v>
          </cell>
        </row>
        <row r="562">
          <cell r="F562" t="str">
            <v>FD_TFR.TRA</v>
          </cell>
          <cell r="G562">
            <v>-4.16</v>
          </cell>
          <cell r="H562">
            <v>2.35</v>
          </cell>
          <cell r="I562">
            <v>0.03</v>
          </cell>
          <cell r="K562">
            <v>-1.78</v>
          </cell>
          <cell r="L562">
            <v>5885.81</v>
          </cell>
          <cell r="S562">
            <v>5885.81</v>
          </cell>
        </row>
        <row r="563">
          <cell r="F563" t="str">
            <v>FD_TFR.UTI</v>
          </cell>
          <cell r="G563">
            <v>8.59</v>
          </cell>
          <cell r="H563">
            <v>1.46</v>
          </cell>
          <cell r="I563">
            <v>1.47</v>
          </cell>
          <cell r="J563">
            <v>0.64</v>
          </cell>
          <cell r="K563">
            <v>12.16</v>
          </cell>
          <cell r="L563">
            <v>76.94</v>
          </cell>
          <cell r="M563">
            <v>127.94</v>
          </cell>
          <cell r="N563">
            <v>275.95999999999998</v>
          </cell>
          <cell r="O563">
            <v>90.45</v>
          </cell>
          <cell r="P563">
            <v>16.850000000000001</v>
          </cell>
          <cell r="Q563">
            <v>-1.6</v>
          </cell>
          <cell r="R563">
            <v>0.02</v>
          </cell>
          <cell r="S563">
            <v>1017.81</v>
          </cell>
        </row>
        <row r="564">
          <cell r="F564" t="str">
            <v>FD_TFR_PIA</v>
          </cell>
          <cell r="G564">
            <v>317.41000000000003</v>
          </cell>
          <cell r="H564">
            <v>53.74</v>
          </cell>
          <cell r="I564">
            <v>47.08</v>
          </cell>
          <cell r="J564">
            <v>23.78</v>
          </cell>
          <cell r="K564">
            <v>442.01</v>
          </cell>
          <cell r="L564">
            <v>76.94</v>
          </cell>
          <cell r="M564">
            <v>127.94</v>
          </cell>
          <cell r="N564">
            <v>275.95999999999998</v>
          </cell>
          <cell r="O564">
            <v>90.45</v>
          </cell>
          <cell r="P564">
            <v>16.850000000000001</v>
          </cell>
          <cell r="Q564">
            <v>-1.6</v>
          </cell>
          <cell r="R564">
            <v>0.02</v>
          </cell>
          <cell r="S564">
            <v>1017.81</v>
          </cell>
        </row>
        <row r="565">
          <cell r="F565" t="str">
            <v>FD_TFR_PIA.ACC</v>
          </cell>
          <cell r="G565">
            <v>10.27</v>
          </cell>
          <cell r="H565">
            <v>1.74</v>
          </cell>
          <cell r="I565">
            <v>628.96</v>
          </cell>
          <cell r="J565">
            <v>0.49</v>
          </cell>
          <cell r="K565">
            <v>3735.96</v>
          </cell>
          <cell r="L565">
            <v>0.66</v>
          </cell>
          <cell r="M565">
            <v>336.18</v>
          </cell>
          <cell r="N565">
            <v>456.42</v>
          </cell>
          <cell r="O565">
            <v>193.58</v>
          </cell>
          <cell r="P565">
            <v>61.33</v>
          </cell>
          <cell r="S565">
            <v>5413.58</v>
          </cell>
        </row>
        <row r="566">
          <cell r="F566" t="str">
            <v>FD_TFR_PIA.APE</v>
          </cell>
          <cell r="G566">
            <v>323.08</v>
          </cell>
          <cell r="H566">
            <v>51.36</v>
          </cell>
          <cell r="I566">
            <v>587.53</v>
          </cell>
          <cell r="J566">
            <v>0.49</v>
          </cell>
          <cell r="K566">
            <v>3486.3</v>
          </cell>
          <cell r="L566">
            <v>0.69</v>
          </cell>
          <cell r="M566">
            <v>292.41000000000003</v>
          </cell>
          <cell r="N566">
            <v>418.12</v>
          </cell>
          <cell r="O566">
            <v>154.66</v>
          </cell>
          <cell r="P566">
            <v>61.33</v>
          </cell>
          <cell r="S566">
            <v>5001.53</v>
          </cell>
        </row>
        <row r="567">
          <cell r="F567" t="str">
            <v>FD_TFR_PIA.CHI</v>
          </cell>
          <cell r="G567">
            <v>317.41000000000003</v>
          </cell>
          <cell r="H567">
            <v>53.74</v>
          </cell>
          <cell r="I567">
            <v>628.96</v>
          </cell>
          <cell r="J567">
            <v>0.49</v>
          </cell>
          <cell r="K567">
            <v>3735.96</v>
          </cell>
          <cell r="L567">
            <v>0.66</v>
          </cell>
          <cell r="M567">
            <v>336.18</v>
          </cell>
          <cell r="N567">
            <v>456.42</v>
          </cell>
          <cell r="O567">
            <v>193.58</v>
          </cell>
          <cell r="P567">
            <v>61.33</v>
          </cell>
          <cell r="S567">
            <v>5413.58</v>
          </cell>
        </row>
        <row r="568">
          <cell r="F568" t="str">
            <v>FD_TFR_PIA.STO</v>
          </cell>
          <cell r="G568">
            <v>317.41000000000003</v>
          </cell>
          <cell r="H568">
            <v>53.74</v>
          </cell>
          <cell r="I568">
            <v>41.43</v>
          </cell>
          <cell r="J568">
            <v>23.78</v>
          </cell>
          <cell r="K568">
            <v>249.66</v>
          </cell>
          <cell r="L568">
            <v>-0.03</v>
          </cell>
          <cell r="M568">
            <v>43.77</v>
          </cell>
          <cell r="N568">
            <v>38.299999999999997</v>
          </cell>
          <cell r="O568">
            <v>38.92</v>
          </cell>
          <cell r="S568">
            <v>412.05</v>
          </cell>
        </row>
        <row r="569">
          <cell r="F569" t="str">
            <v>FD_TFR_PIA.TRA</v>
          </cell>
          <cell r="G569">
            <v>-4.16</v>
          </cell>
          <cell r="H569">
            <v>2.35</v>
          </cell>
          <cell r="I569">
            <v>628.96</v>
          </cell>
          <cell r="J569">
            <v>0.49</v>
          </cell>
          <cell r="K569">
            <v>3735.96</v>
          </cell>
          <cell r="L569">
            <v>0.66</v>
          </cell>
          <cell r="M569">
            <v>336.18</v>
          </cell>
          <cell r="N569">
            <v>456.42</v>
          </cell>
          <cell r="O569">
            <v>193.58</v>
          </cell>
          <cell r="P569">
            <v>61.33</v>
          </cell>
          <cell r="S569">
            <v>5413.58</v>
          </cell>
        </row>
        <row r="570">
          <cell r="F570" t="str">
            <v>FD_TFR_PIA.UTI</v>
          </cell>
          <cell r="G570">
            <v>11.77</v>
          </cell>
          <cell r="H570">
            <v>1.71</v>
          </cell>
          <cell r="I570">
            <v>1.62</v>
          </cell>
          <cell r="J570">
            <v>0.75</v>
          </cell>
          <cell r="K570">
            <v>15.85</v>
          </cell>
          <cell r="L570">
            <v>0.12</v>
          </cell>
          <cell r="M570">
            <v>16.32</v>
          </cell>
          <cell r="N570">
            <v>133.74</v>
          </cell>
          <cell r="O570">
            <v>7.34</v>
          </cell>
          <cell r="P570">
            <v>0.98</v>
          </cell>
          <cell r="Q570">
            <v>5.36</v>
          </cell>
          <cell r="S570">
            <v>521.53</v>
          </cell>
        </row>
        <row r="571">
          <cell r="F571" t="str">
            <v>FDCONTZ_EB</v>
          </cell>
          <cell r="G571">
            <v>303.36</v>
          </cell>
          <cell r="H571">
            <v>16.32</v>
          </cell>
          <cell r="I571">
            <v>133.74</v>
          </cell>
          <cell r="J571">
            <v>7.34</v>
          </cell>
          <cell r="K571">
            <v>1.03</v>
          </cell>
          <cell r="M571">
            <v>0.05</v>
          </cell>
          <cell r="S571">
            <v>1.08</v>
          </cell>
        </row>
        <row r="572">
          <cell r="F572" t="str">
            <v>FDDIV_EB</v>
          </cell>
          <cell r="G572">
            <v>2005.26</v>
          </cell>
          <cell r="H572">
            <v>300.95</v>
          </cell>
          <cell r="I572">
            <v>302.22000000000003</v>
          </cell>
          <cell r="J572">
            <v>111.07</v>
          </cell>
          <cell r="K572">
            <v>2719.5</v>
          </cell>
          <cell r="L572">
            <v>0.12</v>
          </cell>
          <cell r="M572">
            <v>17.04</v>
          </cell>
          <cell r="N572">
            <v>134.88999999999999</v>
          </cell>
          <cell r="O572">
            <v>8.83</v>
          </cell>
          <cell r="P572">
            <v>0.93</v>
          </cell>
          <cell r="S572">
            <v>537.78</v>
          </cell>
        </row>
        <row r="573">
          <cell r="F573" t="str">
            <v>FDONDIVTOT_EB</v>
          </cell>
          <cell r="G573">
            <v>1384.49</v>
          </cell>
          <cell r="H573">
            <v>230.88</v>
          </cell>
          <cell r="I573">
            <v>121.4</v>
          </cell>
          <cell r="J573">
            <v>79.95</v>
          </cell>
          <cell r="K573">
            <v>1816.72</v>
          </cell>
          <cell r="L573">
            <v>0.12</v>
          </cell>
          <cell r="M573">
            <v>16.32</v>
          </cell>
          <cell r="N573">
            <v>133.74</v>
          </cell>
          <cell r="O573">
            <v>7.34</v>
          </cell>
          <cell r="P573">
            <v>0.98</v>
          </cell>
          <cell r="Q573">
            <v>5.36</v>
          </cell>
          <cell r="S573">
            <v>521.53</v>
          </cell>
        </row>
        <row r="574">
          <cell r="F574" t="str">
            <v>FDTFRPIA_EB</v>
          </cell>
          <cell r="G574">
            <v>317.41000000000003</v>
          </cell>
          <cell r="H574">
            <v>53.74</v>
          </cell>
          <cell r="I574">
            <v>47.08</v>
          </cell>
          <cell r="J574">
            <v>23.78</v>
          </cell>
          <cell r="K574">
            <v>442.01</v>
          </cell>
          <cell r="M574">
            <v>0.27</v>
          </cell>
          <cell r="N574">
            <v>-0.56999999999999995</v>
          </cell>
          <cell r="O574">
            <v>0.04</v>
          </cell>
          <cell r="P574">
            <v>0.15</v>
          </cell>
          <cell r="Q574">
            <v>5.48</v>
          </cell>
          <cell r="S574">
            <v>5.42</v>
          </cell>
        </row>
        <row r="575">
          <cell r="F575" t="str">
            <v>FFO</v>
          </cell>
          <cell r="G575">
            <v>951.46</v>
          </cell>
          <cell r="H575">
            <v>92.7</v>
          </cell>
          <cell r="I575">
            <v>144.30000000000001</v>
          </cell>
          <cell r="J575">
            <v>58.02</v>
          </cell>
          <cell r="K575">
            <v>1246.48</v>
          </cell>
          <cell r="L575">
            <v>0.12</v>
          </cell>
          <cell r="M575">
            <v>16.32</v>
          </cell>
          <cell r="N575">
            <v>133.74</v>
          </cell>
          <cell r="O575">
            <v>7.34</v>
          </cell>
          <cell r="P575">
            <v>0.98</v>
          </cell>
          <cell r="Q575">
            <v>5.36</v>
          </cell>
          <cell r="S575">
            <v>521.53</v>
          </cell>
        </row>
        <row r="576">
          <cell r="F576" t="str">
            <v>FL_CASSA_ATT_FIN</v>
          </cell>
          <cell r="G576">
            <v>-14.29</v>
          </cell>
          <cell r="H576">
            <v>-127.87</v>
          </cell>
          <cell r="I576">
            <v>3.9</v>
          </cell>
          <cell r="J576">
            <v>0.16</v>
          </cell>
          <cell r="K576">
            <v>15.31</v>
          </cell>
          <cell r="M576">
            <v>1.04</v>
          </cell>
          <cell r="N576">
            <v>0.59</v>
          </cell>
          <cell r="O576">
            <v>1.53</v>
          </cell>
          <cell r="P576">
            <v>0.11</v>
          </cell>
          <cell r="Q576">
            <v>0.12</v>
          </cell>
          <cell r="S576">
            <v>22.76</v>
          </cell>
        </row>
        <row r="577">
          <cell r="F577" t="str">
            <v>FL_CASSA_ATT_INV</v>
          </cell>
          <cell r="G577">
            <v>77.84</v>
          </cell>
          <cell r="H577">
            <v>15.39</v>
          </cell>
          <cell r="I577">
            <v>4.6500000000000004</v>
          </cell>
          <cell r="J577">
            <v>0.95</v>
          </cell>
          <cell r="K577">
            <v>98.83</v>
          </cell>
          <cell r="L577">
            <v>1.9</v>
          </cell>
          <cell r="M577">
            <v>300.95</v>
          </cell>
          <cell r="N577">
            <v>302.22000000000003</v>
          </cell>
          <cell r="O577">
            <v>111.07</v>
          </cell>
          <cell r="P577">
            <v>19.05</v>
          </cell>
          <cell r="Q577">
            <v>26.69</v>
          </cell>
          <cell r="R577">
            <v>0.02</v>
          </cell>
          <cell r="S577">
            <v>3096.93</v>
          </cell>
        </row>
        <row r="578">
          <cell r="F578" t="str">
            <v>FL_CASSA_GES_COR</v>
          </cell>
          <cell r="G578">
            <v>663.08</v>
          </cell>
          <cell r="H578">
            <v>143.33000000000001</v>
          </cell>
          <cell r="I578">
            <v>0.33</v>
          </cell>
          <cell r="J578">
            <v>0.02</v>
          </cell>
          <cell r="K578">
            <v>2.2000000000000002</v>
          </cell>
          <cell r="M578">
            <v>0.5</v>
          </cell>
          <cell r="N578">
            <v>0.44</v>
          </cell>
          <cell r="O578">
            <v>0.13</v>
          </cell>
          <cell r="P578">
            <v>0.06</v>
          </cell>
          <cell r="S578">
            <v>3.68</v>
          </cell>
        </row>
        <row r="579">
          <cell r="F579" t="str">
            <v>FL_CASSA_PER</v>
          </cell>
          <cell r="G579">
            <v>570.96</v>
          </cell>
          <cell r="H579">
            <v>7.0000000000000007E-2</v>
          </cell>
          <cell r="I579">
            <v>0.17</v>
          </cell>
          <cell r="J579">
            <v>0.02</v>
          </cell>
          <cell r="K579">
            <v>0.97</v>
          </cell>
          <cell r="M579">
            <v>0.11</v>
          </cell>
          <cell r="N579">
            <v>0.06</v>
          </cell>
          <cell r="O579">
            <v>0.08</v>
          </cell>
          <cell r="P579">
            <v>0.01</v>
          </cell>
          <cell r="S579">
            <v>1.4</v>
          </cell>
        </row>
        <row r="580">
          <cell r="F580" t="str">
            <v>FLCASSAATTFIN_EB</v>
          </cell>
          <cell r="G580">
            <v>-14.29</v>
          </cell>
          <cell r="H580">
            <v>-127.87</v>
          </cell>
          <cell r="I580">
            <v>0.42</v>
          </cell>
          <cell r="J580">
            <v>0.02</v>
          </cell>
          <cell r="K580">
            <v>2.4300000000000002</v>
          </cell>
          <cell r="M580">
            <v>0.56999999999999995</v>
          </cell>
          <cell r="N580">
            <v>0.53</v>
          </cell>
          <cell r="O580">
            <v>0.17</v>
          </cell>
          <cell r="P580">
            <v>0.08</v>
          </cell>
          <cell r="S580">
            <v>4.22</v>
          </cell>
        </row>
        <row r="581">
          <cell r="F581" t="str">
            <v>FLCASSAATTINV_EB</v>
          </cell>
          <cell r="G581">
            <v>77.84</v>
          </cell>
          <cell r="H581">
            <v>15.39</v>
          </cell>
          <cell r="I581">
            <v>0.33</v>
          </cell>
          <cell r="J581">
            <v>0.02</v>
          </cell>
          <cell r="K581">
            <v>2.2000000000000002</v>
          </cell>
          <cell r="M581">
            <v>0.5</v>
          </cell>
          <cell r="N581">
            <v>0.44</v>
          </cell>
          <cell r="O581">
            <v>0.13</v>
          </cell>
          <cell r="P581">
            <v>0.06</v>
          </cell>
          <cell r="S581">
            <v>3.68</v>
          </cell>
        </row>
        <row r="582">
          <cell r="F582" t="str">
            <v>FLCASSAGESCOR_EB</v>
          </cell>
          <cell r="G582">
            <v>663.08</v>
          </cell>
          <cell r="H582">
            <v>143.33000000000001</v>
          </cell>
          <cell r="I582">
            <v>0.33</v>
          </cell>
          <cell r="J582">
            <v>0.02</v>
          </cell>
          <cell r="K582">
            <v>2.2000000000000002</v>
          </cell>
          <cell r="M582">
            <v>0.5</v>
          </cell>
          <cell r="N582">
            <v>0.44</v>
          </cell>
          <cell r="O582">
            <v>0.13</v>
          </cell>
          <cell r="P582">
            <v>0.06</v>
          </cell>
          <cell r="S582">
            <v>3.68</v>
          </cell>
        </row>
        <row r="583">
          <cell r="F583" t="str">
            <v>FLCASSAPER_EB</v>
          </cell>
          <cell r="G583">
            <v>570.96</v>
          </cell>
          <cell r="H583">
            <v>7.0000000000000007E-2</v>
          </cell>
          <cell r="I583">
            <v>0.01</v>
          </cell>
          <cell r="J583">
            <v>0.01</v>
          </cell>
          <cell r="K583">
            <v>571.05999999999995</v>
          </cell>
          <cell r="S583">
            <v>0.01</v>
          </cell>
        </row>
        <row r="584">
          <cell r="F584" t="str">
            <v>IMFIN_ALTRE</v>
          </cell>
          <cell r="G584">
            <v>35.18</v>
          </cell>
          <cell r="H584">
            <v>7.16</v>
          </cell>
          <cell r="I584">
            <v>0.26</v>
          </cell>
          <cell r="J584">
            <v>3.83</v>
          </cell>
          <cell r="K584">
            <v>1.2</v>
          </cell>
          <cell r="M584">
            <v>0.19</v>
          </cell>
          <cell r="N584">
            <v>0.15</v>
          </cell>
          <cell r="O584">
            <v>0.12</v>
          </cell>
          <cell r="P584">
            <v>0.03</v>
          </cell>
          <cell r="S584">
            <v>1.95</v>
          </cell>
        </row>
        <row r="585">
          <cell r="F585" t="str">
            <v>IMFIN_ALTRE.APE</v>
          </cell>
          <cell r="G585">
            <v>36.92</v>
          </cell>
          <cell r="H585">
            <v>6.89</v>
          </cell>
          <cell r="I585">
            <v>50.42</v>
          </cell>
          <cell r="J585">
            <v>0.2</v>
          </cell>
          <cell r="K585">
            <v>-135.38999999999999</v>
          </cell>
          <cell r="M585">
            <v>92.5</v>
          </cell>
          <cell r="N585">
            <v>-4.38</v>
          </cell>
          <cell r="O585">
            <v>35.25</v>
          </cell>
          <cell r="P585">
            <v>0.03</v>
          </cell>
          <cell r="Q585">
            <v>21.34</v>
          </cell>
          <cell r="S585">
            <v>59.97</v>
          </cell>
        </row>
        <row r="586">
          <cell r="F586" t="str">
            <v>IMFIN_ALTRE.CHI</v>
          </cell>
          <cell r="G586">
            <v>35.18</v>
          </cell>
          <cell r="H586">
            <v>7.16</v>
          </cell>
          <cell r="I586">
            <v>0.15</v>
          </cell>
          <cell r="J586">
            <v>3.83</v>
          </cell>
          <cell r="K586">
            <v>52.36</v>
          </cell>
          <cell r="M586">
            <v>5.13</v>
          </cell>
          <cell r="N586">
            <v>2.15</v>
          </cell>
          <cell r="O586">
            <v>1.45</v>
          </cell>
          <cell r="P586">
            <v>0.02</v>
          </cell>
          <cell r="Q586">
            <v>0.7</v>
          </cell>
          <cell r="S586">
            <v>9.6</v>
          </cell>
        </row>
        <row r="587">
          <cell r="F587" t="str">
            <v>IMFIN_ALTRE.MOV</v>
          </cell>
          <cell r="G587">
            <v>-1.75</v>
          </cell>
          <cell r="H587">
            <v>0.27</v>
          </cell>
          <cell r="I587">
            <v>-25.61</v>
          </cell>
          <cell r="J587">
            <v>0.2</v>
          </cell>
          <cell r="K587">
            <v>-136.02000000000001</v>
          </cell>
          <cell r="M587">
            <v>88.97</v>
          </cell>
          <cell r="N587">
            <v>-73.27</v>
          </cell>
          <cell r="O587">
            <v>-2.97</v>
          </cell>
          <cell r="P587">
            <v>0.02</v>
          </cell>
          <cell r="S587">
            <v>-148.68</v>
          </cell>
        </row>
        <row r="588">
          <cell r="F588" t="str">
            <v>IMFIN_ALTRE.STO</v>
          </cell>
          <cell r="G588">
            <v>35.18</v>
          </cell>
          <cell r="H588">
            <v>7.16</v>
          </cell>
          <cell r="I588">
            <v>50.42</v>
          </cell>
          <cell r="J588">
            <v>0.2</v>
          </cell>
          <cell r="K588">
            <v>-135.38999999999999</v>
          </cell>
          <cell r="M588">
            <v>92.5</v>
          </cell>
          <cell r="N588">
            <v>-4.38</v>
          </cell>
          <cell r="O588">
            <v>35.25</v>
          </cell>
          <cell r="P588">
            <v>0.03</v>
          </cell>
          <cell r="Q588">
            <v>21.34</v>
          </cell>
          <cell r="S588">
            <v>59.97</v>
          </cell>
        </row>
        <row r="589">
          <cell r="F589" t="str">
            <v>IMM</v>
          </cell>
          <cell r="G589">
            <v>12392.97</v>
          </cell>
          <cell r="H589">
            <v>1834.7</v>
          </cell>
          <cell r="I589">
            <v>74.739999999999995</v>
          </cell>
          <cell r="J589">
            <v>573.24</v>
          </cell>
          <cell r="K589">
            <v>0.62</v>
          </cell>
          <cell r="M589">
            <v>1.1100000000000001</v>
          </cell>
          <cell r="N589">
            <v>66.739999999999995</v>
          </cell>
          <cell r="O589">
            <v>36.65</v>
          </cell>
          <cell r="Q589">
            <v>20.64</v>
          </cell>
          <cell r="S589">
            <v>200.5</v>
          </cell>
        </row>
        <row r="590">
          <cell r="F590" t="str">
            <v>IMM_EB</v>
          </cell>
          <cell r="G590">
            <v>12392.97</v>
          </cell>
          <cell r="H590">
            <v>1834.7</v>
          </cell>
          <cell r="I590">
            <v>50.42</v>
          </cell>
          <cell r="J590">
            <v>0.2</v>
          </cell>
          <cell r="K590">
            <v>-135.38999999999999</v>
          </cell>
          <cell r="M590">
            <v>92.5</v>
          </cell>
          <cell r="N590">
            <v>-4.38</v>
          </cell>
          <cell r="O590">
            <v>35.25</v>
          </cell>
          <cell r="P590">
            <v>0.03</v>
          </cell>
          <cell r="Q590">
            <v>21.34</v>
          </cell>
          <cell r="S590">
            <v>59.97</v>
          </cell>
        </row>
        <row r="591">
          <cell r="F591" t="str">
            <v>IMM_FIN_TOT</v>
          </cell>
          <cell r="G591">
            <v>35.99</v>
          </cell>
          <cell r="H591">
            <v>45.63</v>
          </cell>
          <cell r="I591">
            <v>-1.1299999999999999</v>
          </cell>
          <cell r="J591">
            <v>4.41</v>
          </cell>
          <cell r="K591">
            <v>93.58</v>
          </cell>
          <cell r="M591">
            <v>2.71</v>
          </cell>
          <cell r="N591">
            <v>-0.01</v>
          </cell>
          <cell r="O591">
            <v>-0.12</v>
          </cell>
          <cell r="S591">
            <v>1.45</v>
          </cell>
        </row>
        <row r="592">
          <cell r="F592" t="str">
            <v>IMM_IMM_TOT</v>
          </cell>
          <cell r="G592">
            <v>291.43</v>
          </cell>
          <cell r="H592">
            <v>60.41</v>
          </cell>
          <cell r="I592">
            <v>188.68</v>
          </cell>
          <cell r="J592">
            <v>0.05</v>
          </cell>
          <cell r="K592">
            <v>1519.88</v>
          </cell>
          <cell r="L592">
            <v>0.24</v>
          </cell>
          <cell r="M592">
            <v>138.38999999999999</v>
          </cell>
          <cell r="N592">
            <v>125.78</v>
          </cell>
          <cell r="O592">
            <v>44.7</v>
          </cell>
          <cell r="P592">
            <v>11.71</v>
          </cell>
          <cell r="S592">
            <v>2029.43</v>
          </cell>
        </row>
        <row r="593">
          <cell r="F593" t="str">
            <v>IMM_MAT_FA</v>
          </cell>
          <cell r="G593">
            <v>10937.19</v>
          </cell>
          <cell r="H593">
            <v>1418.96</v>
          </cell>
          <cell r="I593">
            <v>4.84</v>
          </cell>
          <cell r="J593">
            <v>0.05</v>
          </cell>
          <cell r="K593">
            <v>29.35</v>
          </cell>
          <cell r="L593">
            <v>-0.01</v>
          </cell>
          <cell r="M593">
            <v>3.9</v>
          </cell>
          <cell r="N593">
            <v>4.3099999999999996</v>
          </cell>
          <cell r="O593">
            <v>2.09</v>
          </cell>
          <cell r="P593">
            <v>0.08</v>
          </cell>
          <cell r="S593">
            <v>44.61</v>
          </cell>
        </row>
        <row r="594">
          <cell r="F594" t="str">
            <v>IMM_MAT_FA.ALTRE</v>
          </cell>
          <cell r="G594">
            <v>-89.63</v>
          </cell>
          <cell r="H594">
            <v>108.46</v>
          </cell>
          <cell r="I594">
            <v>258.57</v>
          </cell>
          <cell r="K594">
            <v>18.829999999999998</v>
          </cell>
          <cell r="M594">
            <v>51.46</v>
          </cell>
          <cell r="N594">
            <v>188.21</v>
          </cell>
          <cell r="O594">
            <v>79.260000000000005</v>
          </cell>
          <cell r="P594">
            <v>11.64</v>
          </cell>
          <cell r="S594">
            <v>2081.39</v>
          </cell>
        </row>
        <row r="595">
          <cell r="F595" t="str">
            <v>IMM_MAT_FA.AMM</v>
          </cell>
          <cell r="G595">
            <v>221.98</v>
          </cell>
          <cell r="H595">
            <v>35.56</v>
          </cell>
          <cell r="I595">
            <v>188.68</v>
          </cell>
          <cell r="J595">
            <v>0.05</v>
          </cell>
          <cell r="K595">
            <v>1519.88</v>
          </cell>
          <cell r="L595">
            <v>0.24</v>
          </cell>
          <cell r="M595">
            <v>138.38999999999999</v>
          </cell>
          <cell r="N595">
            <v>125.78</v>
          </cell>
          <cell r="O595">
            <v>44.7</v>
          </cell>
          <cell r="P595">
            <v>11.71</v>
          </cell>
          <cell r="S595">
            <v>2029.43</v>
          </cell>
        </row>
        <row r="596">
          <cell r="F596" t="str">
            <v>IMM_MAT_FA.APE</v>
          </cell>
          <cell r="G596">
            <v>10804.84</v>
          </cell>
          <cell r="H596">
            <v>1274.94</v>
          </cell>
          <cell r="I596">
            <v>-74.739999999999995</v>
          </cell>
          <cell r="J596">
            <v>586.71</v>
          </cell>
          <cell r="K596">
            <v>-1.71</v>
          </cell>
          <cell r="L596">
            <v>0.25</v>
          </cell>
          <cell r="M596">
            <v>83.02</v>
          </cell>
          <cell r="N596">
            <v>-66.739999999999995</v>
          </cell>
          <cell r="O596">
            <v>-36.65</v>
          </cell>
          <cell r="S596">
            <v>-96.57</v>
          </cell>
        </row>
        <row r="597">
          <cell r="F597" t="str">
            <v>IMM_MAT_FA.CHI</v>
          </cell>
          <cell r="G597">
            <v>10937.19</v>
          </cell>
          <cell r="H597">
            <v>1418.96</v>
          </cell>
          <cell r="I597">
            <v>188.68</v>
          </cell>
          <cell r="J597">
            <v>0.05</v>
          </cell>
          <cell r="K597">
            <v>1519.88</v>
          </cell>
          <cell r="L597">
            <v>0.24</v>
          </cell>
          <cell r="M597">
            <v>138.38999999999999</v>
          </cell>
          <cell r="N597">
            <v>125.78</v>
          </cell>
          <cell r="O597">
            <v>44.7</v>
          </cell>
          <cell r="P597">
            <v>11.71</v>
          </cell>
          <cell r="S597">
            <v>2029.43</v>
          </cell>
        </row>
        <row r="598">
          <cell r="F598" t="str">
            <v>IMM_MAT_FA.STO</v>
          </cell>
          <cell r="G598">
            <v>10937.19</v>
          </cell>
          <cell r="H598">
            <v>1418.96</v>
          </cell>
          <cell r="I598">
            <v>239.1</v>
          </cell>
          <cell r="J598">
            <v>0.25</v>
          </cell>
          <cell r="K598">
            <v>1384.49</v>
          </cell>
          <cell r="L598">
            <v>0.24</v>
          </cell>
          <cell r="M598">
            <v>230.88</v>
          </cell>
          <cell r="N598">
            <v>121.4</v>
          </cell>
          <cell r="O598">
            <v>79.95</v>
          </cell>
          <cell r="P598">
            <v>11.74</v>
          </cell>
          <cell r="Q598">
            <v>21.34</v>
          </cell>
          <cell r="S598">
            <v>2089.39</v>
          </cell>
        </row>
        <row r="599">
          <cell r="F599" t="str">
            <v>IMM_MAT_FA_TOT</v>
          </cell>
          <cell r="G599">
            <v>10937.19</v>
          </cell>
          <cell r="H599">
            <v>1418.96</v>
          </cell>
          <cell r="I599">
            <v>5</v>
          </cell>
          <cell r="J599">
            <v>0.05</v>
          </cell>
          <cell r="K599">
            <v>29.35</v>
          </cell>
          <cell r="L599">
            <v>-0.01</v>
          </cell>
          <cell r="M599">
            <v>9.0299999999999994</v>
          </cell>
          <cell r="N599">
            <v>6.46</v>
          </cell>
          <cell r="O599">
            <v>3.54</v>
          </cell>
          <cell r="P599">
            <v>0.09</v>
          </cell>
          <cell r="Q599">
            <v>0.7</v>
          </cell>
          <cell r="S599">
            <v>54.21</v>
          </cell>
        </row>
        <row r="600">
          <cell r="F600" t="str">
            <v>IMM_MAT_TOT</v>
          </cell>
          <cell r="G600">
            <v>12065.55</v>
          </cell>
          <cell r="H600">
            <v>1728.66</v>
          </cell>
          <cell r="I600">
            <v>232.97</v>
          </cell>
          <cell r="J600">
            <v>0.2</v>
          </cell>
          <cell r="K600">
            <v>1356.23</v>
          </cell>
          <cell r="M600">
            <v>140.43</v>
          </cell>
          <cell r="N600">
            <v>114.94</v>
          </cell>
          <cell r="O600">
            <v>76.290000000000006</v>
          </cell>
          <cell r="P600">
            <v>11.65</v>
          </cell>
          <cell r="S600">
            <v>1932.71</v>
          </cell>
        </row>
        <row r="601">
          <cell r="F601" t="str">
            <v>IMM_MAT_VL</v>
          </cell>
          <cell r="G601">
            <v>22252.87</v>
          </cell>
          <cell r="H601">
            <v>2988.25</v>
          </cell>
          <cell r="I601">
            <v>239.1</v>
          </cell>
          <cell r="J601">
            <v>0.25</v>
          </cell>
          <cell r="K601">
            <v>1384.49</v>
          </cell>
          <cell r="L601">
            <v>0.24</v>
          </cell>
          <cell r="M601">
            <v>230.88</v>
          </cell>
          <cell r="N601">
            <v>121.4</v>
          </cell>
          <cell r="O601">
            <v>79.95</v>
          </cell>
          <cell r="P601">
            <v>11.74</v>
          </cell>
          <cell r="Q601">
            <v>21.34</v>
          </cell>
          <cell r="S601">
            <v>2089.39</v>
          </cell>
        </row>
        <row r="602">
          <cell r="F602" t="str">
            <v>IMM_MAT_VL.ALTRE</v>
          </cell>
          <cell r="G602">
            <v>-238.56</v>
          </cell>
          <cell r="H602">
            <v>238.2</v>
          </cell>
          <cell r="K602">
            <v>-0.36000000000001364</v>
          </cell>
          <cell r="L602">
            <v>0.25</v>
          </cell>
          <cell r="M602">
            <v>84.13</v>
          </cell>
          <cell r="Q602">
            <v>20.64</v>
          </cell>
          <cell r="S602">
            <v>103.93</v>
          </cell>
        </row>
        <row r="603">
          <cell r="F603" t="str">
            <v>IMM_MAT_VL.APE</v>
          </cell>
          <cell r="G603">
            <v>22490.04</v>
          </cell>
          <cell r="H603">
            <v>2748.97</v>
          </cell>
          <cell r="I603">
            <v>239.1</v>
          </cell>
          <cell r="J603">
            <v>0.25</v>
          </cell>
          <cell r="K603">
            <v>1384.49</v>
          </cell>
          <cell r="L603">
            <v>0.24</v>
          </cell>
          <cell r="M603">
            <v>230.88</v>
          </cell>
          <cell r="N603">
            <v>121.4</v>
          </cell>
          <cell r="O603">
            <v>79.95</v>
          </cell>
          <cell r="P603">
            <v>11.74</v>
          </cell>
          <cell r="Q603">
            <v>21.34</v>
          </cell>
          <cell r="S603">
            <v>2089.39</v>
          </cell>
        </row>
        <row r="604">
          <cell r="F604" t="str">
            <v>IMM_MAT_VL.CHI</v>
          </cell>
          <cell r="G604">
            <v>22252.87</v>
          </cell>
          <cell r="H604">
            <v>2988.25</v>
          </cell>
          <cell r="I604">
            <v>-1.1299999999999999</v>
          </cell>
          <cell r="J604">
            <v>1134.03</v>
          </cell>
          <cell r="K604">
            <v>29540.17</v>
          </cell>
          <cell r="M604">
            <v>2.71</v>
          </cell>
          <cell r="N604">
            <v>-0.01</v>
          </cell>
          <cell r="O604">
            <v>-0.12</v>
          </cell>
          <cell r="S604">
            <v>1.45</v>
          </cell>
        </row>
        <row r="605">
          <cell r="F605" t="str">
            <v>IMM_MAT_VL.INV</v>
          </cell>
          <cell r="G605">
            <v>1.39</v>
          </cell>
          <cell r="H605">
            <v>1.07</v>
          </cell>
          <cell r="I605">
            <v>239.1</v>
          </cell>
          <cell r="J605">
            <v>0.25</v>
          </cell>
          <cell r="K605">
            <v>1384.49</v>
          </cell>
          <cell r="L605">
            <v>0.24</v>
          </cell>
          <cell r="M605">
            <v>230.88</v>
          </cell>
          <cell r="N605">
            <v>121.4</v>
          </cell>
          <cell r="O605">
            <v>79.95</v>
          </cell>
          <cell r="P605">
            <v>11.74</v>
          </cell>
          <cell r="Q605">
            <v>21.34</v>
          </cell>
          <cell r="R605">
            <v>0.02</v>
          </cell>
          <cell r="S605">
            <v>2089.41</v>
          </cell>
        </row>
        <row r="606">
          <cell r="F606" t="str">
            <v>IMM_MAT_VL.STO</v>
          </cell>
          <cell r="G606">
            <v>22252.87</v>
          </cell>
          <cell r="H606">
            <v>2988.25</v>
          </cell>
          <cell r="I606">
            <v>3165.02</v>
          </cell>
          <cell r="J606">
            <v>1134.03</v>
          </cell>
          <cell r="K606">
            <v>29540.17</v>
          </cell>
          <cell r="R606">
            <v>0.02</v>
          </cell>
          <cell r="S606">
            <v>0.02</v>
          </cell>
        </row>
        <row r="607">
          <cell r="F607" t="str">
            <v>IMM_MAT_VN</v>
          </cell>
          <cell r="G607">
            <v>11315.68</v>
          </cell>
          <cell r="H607">
            <v>1569.29</v>
          </cell>
          <cell r="I607">
            <v>1382.93</v>
          </cell>
          <cell r="J607">
            <v>535.63</v>
          </cell>
          <cell r="K607">
            <v>14803.53</v>
          </cell>
          <cell r="R607">
            <v>0.02</v>
          </cell>
          <cell r="S607">
            <v>0.02</v>
          </cell>
        </row>
        <row r="608">
          <cell r="F608" t="str">
            <v>IMMAT</v>
          </cell>
          <cell r="G608">
            <v>0.43</v>
          </cell>
          <cell r="H608">
            <v>0.45</v>
          </cell>
          <cell r="K608">
            <v>0.88</v>
          </cell>
          <cell r="R608">
            <v>0.02</v>
          </cell>
          <cell r="S608">
            <v>0.02</v>
          </cell>
        </row>
        <row r="609">
          <cell r="F609" t="str">
            <v>IMMAT.AMMO</v>
          </cell>
          <cell r="G609">
            <v>7.0000000000000007E-2</v>
          </cell>
          <cell r="H609">
            <v>0.01</v>
          </cell>
          <cell r="K609">
            <v>0.08</v>
          </cell>
          <cell r="R609">
            <v>0.02</v>
          </cell>
          <cell r="S609">
            <v>0.02</v>
          </cell>
        </row>
        <row r="610">
          <cell r="F610" t="str">
            <v>IMMAT.APE</v>
          </cell>
          <cell r="G610">
            <v>0.5</v>
          </cell>
          <cell r="H610">
            <v>0.46</v>
          </cell>
          <cell r="K610">
            <v>0.96</v>
          </cell>
          <cell r="M610">
            <v>3.65</v>
          </cell>
          <cell r="S610">
            <v>86.85</v>
          </cell>
        </row>
        <row r="611">
          <cell r="F611" t="str">
            <v>IMMAT.CHI</v>
          </cell>
          <cell r="G611">
            <v>0.43</v>
          </cell>
          <cell r="H611">
            <v>0.45</v>
          </cell>
          <cell r="K611">
            <v>0.88</v>
          </cell>
          <cell r="M611">
            <v>0.05</v>
          </cell>
          <cell r="S611">
            <v>1.21</v>
          </cell>
        </row>
        <row r="612">
          <cell r="F612" t="str">
            <v>IMMAT.STO</v>
          </cell>
          <cell r="G612">
            <v>0.43</v>
          </cell>
          <cell r="H612">
            <v>0.45</v>
          </cell>
          <cell r="K612">
            <v>0.88</v>
          </cell>
          <cell r="M612">
            <v>0.05</v>
          </cell>
          <cell r="S612">
            <v>0.05</v>
          </cell>
        </row>
        <row r="613">
          <cell r="F613" t="str">
            <v>IMMFINTOT_EB</v>
          </cell>
          <cell r="G613">
            <v>35.99</v>
          </cell>
          <cell r="H613">
            <v>45.63</v>
          </cell>
          <cell r="I613">
            <v>7.55</v>
          </cell>
          <cell r="J613">
            <v>4.41</v>
          </cell>
          <cell r="K613">
            <v>1.1599999999999999</v>
          </cell>
          <cell r="S613">
            <v>1.1599999999999999</v>
          </cell>
        </row>
        <row r="614">
          <cell r="F614" t="str">
            <v>IMMIMMTOT_EB</v>
          </cell>
          <cell r="G614">
            <v>291.43</v>
          </cell>
          <cell r="H614">
            <v>60.41</v>
          </cell>
          <cell r="I614">
            <v>53.99</v>
          </cell>
          <cell r="J614">
            <v>28.19</v>
          </cell>
          <cell r="K614">
            <v>84.02</v>
          </cell>
          <cell r="M614">
            <v>3.66</v>
          </cell>
          <cell r="S614">
            <v>87.68</v>
          </cell>
        </row>
        <row r="615">
          <cell r="F615" t="str">
            <v>IMMMATTOT_EB</v>
          </cell>
          <cell r="G615">
            <v>12065.55</v>
          </cell>
          <cell r="H615">
            <v>1728.66</v>
          </cell>
          <cell r="I615">
            <v>1478.52</v>
          </cell>
          <cell r="J615">
            <v>540.64</v>
          </cell>
          <cell r="K615">
            <v>15813.37</v>
          </cell>
          <cell r="M615">
            <v>3.66</v>
          </cell>
          <cell r="S615">
            <v>3.66</v>
          </cell>
        </row>
        <row r="616">
          <cell r="F616" t="str">
            <v>IMP_CAN_ALTR</v>
          </cell>
          <cell r="G616">
            <v>37.4</v>
          </cell>
          <cell r="H616">
            <v>5.38</v>
          </cell>
          <cell r="I616">
            <v>6.52</v>
          </cell>
          <cell r="J616">
            <v>1.98</v>
          </cell>
          <cell r="K616">
            <v>84.02</v>
          </cell>
          <cell r="S616">
            <v>84.02</v>
          </cell>
        </row>
        <row r="617">
          <cell r="F617" t="str">
            <v>IMP_COSTR</v>
          </cell>
          <cell r="G617">
            <v>749.87</v>
          </cell>
          <cell r="H617">
            <v>159.37</v>
          </cell>
          <cell r="I617">
            <v>95.59</v>
          </cell>
          <cell r="J617">
            <v>5</v>
          </cell>
          <cell r="K617">
            <v>83.2</v>
          </cell>
          <cell r="M617">
            <v>3.65</v>
          </cell>
          <cell r="S617">
            <v>86.85</v>
          </cell>
        </row>
        <row r="618">
          <cell r="F618" t="str">
            <v>IMP_COSTR.APE</v>
          </cell>
          <cell r="G618">
            <v>673.43</v>
          </cell>
          <cell r="H618">
            <v>146.21</v>
          </cell>
          <cell r="I618">
            <v>92.07</v>
          </cell>
          <cell r="J618">
            <v>4.57</v>
          </cell>
          <cell r="K618">
            <v>916.28</v>
          </cell>
          <cell r="M618">
            <v>3.65</v>
          </cell>
          <cell r="S618">
            <v>3.65</v>
          </cell>
        </row>
        <row r="619">
          <cell r="F619" t="str">
            <v>IMP_COSTR.CHI</v>
          </cell>
          <cell r="G619">
            <v>749.87</v>
          </cell>
          <cell r="H619">
            <v>159.37</v>
          </cell>
          <cell r="I619">
            <v>95.59</v>
          </cell>
          <cell r="J619">
            <v>5</v>
          </cell>
          <cell r="K619">
            <v>83.2</v>
          </cell>
          <cell r="S619">
            <v>83.2</v>
          </cell>
        </row>
        <row r="620">
          <cell r="F620" t="str">
            <v>IMP_COSTR.INV</v>
          </cell>
          <cell r="G620">
            <v>76.44</v>
          </cell>
          <cell r="H620">
            <v>13.16</v>
          </cell>
          <cell r="I620">
            <v>3.52</v>
          </cell>
          <cell r="J620">
            <v>0.43</v>
          </cell>
          <cell r="K620">
            <v>83.2</v>
          </cell>
          <cell r="M620">
            <v>3.65</v>
          </cell>
          <cell r="S620">
            <v>86.85</v>
          </cell>
        </row>
        <row r="621">
          <cell r="F621" t="str">
            <v>IMP_COSTR.STO</v>
          </cell>
          <cell r="G621">
            <v>749.87</v>
          </cell>
          <cell r="H621">
            <v>159.37</v>
          </cell>
          <cell r="I621">
            <v>95.59</v>
          </cell>
          <cell r="J621">
            <v>5</v>
          </cell>
          <cell r="K621">
            <v>1.97</v>
          </cell>
          <cell r="M621">
            <v>7.0000000000000007E-2</v>
          </cell>
          <cell r="S621">
            <v>2.04</v>
          </cell>
        </row>
        <row r="622">
          <cell r="F622" t="str">
            <v>IMP_IMP_DIF</v>
          </cell>
          <cell r="G622">
            <v>1407.9</v>
          </cell>
          <cell r="H622">
            <v>134.49</v>
          </cell>
          <cell r="I622">
            <v>178.7</v>
          </cell>
          <cell r="J622">
            <v>66.680000000000007</v>
          </cell>
          <cell r="K622">
            <v>1787.77</v>
          </cell>
          <cell r="M622">
            <v>7.0000000000000007E-2</v>
          </cell>
          <cell r="S622">
            <v>7.0000000000000007E-2</v>
          </cell>
        </row>
        <row r="623">
          <cell r="F623" t="str">
            <v>IMP_IMP_DIF.APE</v>
          </cell>
          <cell r="G623">
            <v>1319.21</v>
          </cell>
          <cell r="H623">
            <v>110.75</v>
          </cell>
          <cell r="I623">
            <v>162.51</v>
          </cell>
          <cell r="J623">
            <v>59.08</v>
          </cell>
          <cell r="K623">
            <v>1.97</v>
          </cell>
          <cell r="S623">
            <v>1.97</v>
          </cell>
        </row>
        <row r="624">
          <cell r="F624" t="str">
            <v>IMP_IMP_DIF.CHI</v>
          </cell>
          <cell r="G624">
            <v>1407.9</v>
          </cell>
          <cell r="H624">
            <v>134.49</v>
          </cell>
          <cell r="I624">
            <v>178.7</v>
          </cell>
          <cell r="J624">
            <v>66.680000000000007</v>
          </cell>
          <cell r="K624">
            <v>83.2</v>
          </cell>
          <cell r="M624">
            <v>3.65</v>
          </cell>
          <cell r="S624">
            <v>86.85</v>
          </cell>
        </row>
        <row r="625">
          <cell r="F625" t="str">
            <v>IMP_IMP_DIF.MOV</v>
          </cell>
          <cell r="G625">
            <v>88.7</v>
          </cell>
          <cell r="H625">
            <v>23.74</v>
          </cell>
          <cell r="I625">
            <v>16.190000000000001</v>
          </cell>
          <cell r="J625">
            <v>7.6</v>
          </cell>
          <cell r="K625">
            <v>1.1599999999999999</v>
          </cell>
          <cell r="M625">
            <v>0.05</v>
          </cell>
          <cell r="S625">
            <v>1.21</v>
          </cell>
        </row>
        <row r="626">
          <cell r="F626" t="str">
            <v>IMP_IMP_DIF.STO</v>
          </cell>
          <cell r="G626">
            <v>1407.9</v>
          </cell>
          <cell r="H626">
            <v>134.49</v>
          </cell>
          <cell r="I626">
            <v>178.7</v>
          </cell>
          <cell r="J626">
            <v>66.680000000000007</v>
          </cell>
          <cell r="K626">
            <v>84.02</v>
          </cell>
          <cell r="M626">
            <v>3.66</v>
          </cell>
          <cell r="S626">
            <v>87.68</v>
          </cell>
        </row>
        <row r="627">
          <cell r="F627" t="str">
            <v>IMP_PROD_TOT</v>
          </cell>
          <cell r="G627">
            <v>155.66999999999999</v>
          </cell>
          <cell r="H627">
            <v>28.46</v>
          </cell>
          <cell r="I627">
            <v>7.02</v>
          </cell>
          <cell r="J627">
            <v>0.92</v>
          </cell>
          <cell r="K627">
            <v>83.2</v>
          </cell>
          <cell r="M627">
            <v>3.65</v>
          </cell>
          <cell r="S627">
            <v>86.85</v>
          </cell>
        </row>
        <row r="628">
          <cell r="F628" t="str">
            <v>IMPCAN_TOT</v>
          </cell>
          <cell r="G628">
            <v>37.4</v>
          </cell>
          <cell r="H628">
            <v>5.38</v>
          </cell>
          <cell r="I628">
            <v>6.52</v>
          </cell>
          <cell r="J628">
            <v>1.98</v>
          </cell>
          <cell r="K628">
            <v>83.2</v>
          </cell>
          <cell r="M628">
            <v>3.65</v>
          </cell>
          <cell r="S628">
            <v>86.85</v>
          </cell>
        </row>
        <row r="629">
          <cell r="F629" t="str">
            <v>IMPCAN_TOT.ESERCIZIO</v>
          </cell>
          <cell r="G629">
            <v>37.4</v>
          </cell>
          <cell r="H629">
            <v>5.38</v>
          </cell>
          <cell r="I629">
            <v>6.52</v>
          </cell>
          <cell r="J629">
            <v>1.98</v>
          </cell>
          <cell r="K629">
            <v>1.97</v>
          </cell>
          <cell r="M629">
            <v>7.0000000000000007E-2</v>
          </cell>
          <cell r="S629">
            <v>2.04</v>
          </cell>
        </row>
        <row r="630">
          <cell r="F630" t="str">
            <v>IMPCANTOT_EB</v>
          </cell>
          <cell r="G630">
            <v>37.4</v>
          </cell>
          <cell r="H630">
            <v>5.38</v>
          </cell>
          <cell r="I630">
            <v>6.52</v>
          </cell>
          <cell r="J630">
            <v>0.3</v>
          </cell>
          <cell r="K630">
            <v>5.76</v>
          </cell>
          <cell r="L630">
            <v>2.91</v>
          </cell>
          <cell r="M630">
            <v>10.85</v>
          </cell>
          <cell r="Q630">
            <v>1.03</v>
          </cell>
          <cell r="S630">
            <v>20.94</v>
          </cell>
        </row>
        <row r="631">
          <cell r="F631" t="str">
            <v>IMPOSTE</v>
          </cell>
          <cell r="G631">
            <v>356.65</v>
          </cell>
          <cell r="H631">
            <v>29.78</v>
          </cell>
          <cell r="I631">
            <v>47.01</v>
          </cell>
          <cell r="J631">
            <v>0.11</v>
          </cell>
          <cell r="K631">
            <v>452.44</v>
          </cell>
          <cell r="L631">
            <v>1.28</v>
          </cell>
          <cell r="S631">
            <v>1.39</v>
          </cell>
        </row>
        <row r="632">
          <cell r="F632" t="str">
            <v>IMPOSTE.IMPA</v>
          </cell>
          <cell r="G632">
            <v>29.35</v>
          </cell>
          <cell r="H632">
            <v>3.9</v>
          </cell>
          <cell r="I632">
            <v>4.3099999999999996</v>
          </cell>
          <cell r="J632">
            <v>0.2</v>
          </cell>
          <cell r="K632">
            <v>13.25</v>
          </cell>
          <cell r="L632">
            <v>1.63</v>
          </cell>
          <cell r="M632">
            <v>3.4</v>
          </cell>
          <cell r="S632">
            <v>18.57</v>
          </cell>
        </row>
        <row r="633">
          <cell r="F633" t="str">
            <v>IMPOSTE.IMPD</v>
          </cell>
          <cell r="G633">
            <v>0.09</v>
          </cell>
          <cell r="H633">
            <v>2.42</v>
          </cell>
          <cell r="I633">
            <v>2.16</v>
          </cell>
          <cell r="J633">
            <v>0.3</v>
          </cell>
          <cell r="K633">
            <v>5.76</v>
          </cell>
          <cell r="L633">
            <v>2.91</v>
          </cell>
          <cell r="M633">
            <v>10.85</v>
          </cell>
          <cell r="Q633">
            <v>1.03</v>
          </cell>
          <cell r="S633">
            <v>20.94</v>
          </cell>
        </row>
        <row r="634">
          <cell r="F634" t="str">
            <v>IMPOSTE.IMPE</v>
          </cell>
          <cell r="G634">
            <v>327.3</v>
          </cell>
          <cell r="H634">
            <v>23.46</v>
          </cell>
          <cell r="I634">
            <v>40.549999999999997</v>
          </cell>
          <cell r="J634">
            <v>0.3</v>
          </cell>
          <cell r="K634">
            <v>5.76</v>
          </cell>
          <cell r="L634">
            <v>2.91</v>
          </cell>
          <cell r="M634">
            <v>10.85</v>
          </cell>
          <cell r="Q634">
            <v>1.03</v>
          </cell>
          <cell r="S634">
            <v>20.94</v>
          </cell>
        </row>
        <row r="635">
          <cell r="F635" t="str">
            <v>IMPOSTE_EB</v>
          </cell>
          <cell r="G635">
            <v>356.65</v>
          </cell>
          <cell r="H635">
            <v>29.78</v>
          </cell>
          <cell r="I635">
            <v>47.01</v>
          </cell>
          <cell r="J635">
            <v>19</v>
          </cell>
          <cell r="K635">
            <v>-7.49</v>
          </cell>
          <cell r="M635">
            <v>7.45</v>
          </cell>
          <cell r="Q635">
            <v>1.03</v>
          </cell>
          <cell r="S635">
            <v>0.99</v>
          </cell>
        </row>
        <row r="636">
          <cell r="F636" t="str">
            <v>INC_DEC_DEB_COM</v>
          </cell>
          <cell r="G636">
            <v>0.66</v>
          </cell>
          <cell r="H636">
            <v>36.380000000000003</v>
          </cell>
          <cell r="I636">
            <v>33.31</v>
          </cell>
          <cell r="J636">
            <v>1.79</v>
          </cell>
          <cell r="K636">
            <v>232.01</v>
          </cell>
          <cell r="L636">
            <v>1.53</v>
          </cell>
          <cell r="M636">
            <v>49.6</v>
          </cell>
          <cell r="N636">
            <v>46.64</v>
          </cell>
          <cell r="O636">
            <v>23.65</v>
          </cell>
          <cell r="P636">
            <v>6.26</v>
          </cell>
          <cell r="S636">
            <v>395.45</v>
          </cell>
        </row>
        <row r="637">
          <cell r="F637" t="str">
            <v>INC_DEC_FD</v>
          </cell>
          <cell r="G637">
            <v>0.02</v>
          </cell>
          <cell r="H637">
            <v>8.3000000000000007</v>
          </cell>
          <cell r="I637">
            <v>1.21</v>
          </cell>
          <cell r="J637">
            <v>0.08</v>
          </cell>
          <cell r="K637">
            <v>8.14</v>
          </cell>
          <cell r="L637">
            <v>0.12</v>
          </cell>
          <cell r="M637">
            <v>1.58</v>
          </cell>
          <cell r="N637">
            <v>1.55</v>
          </cell>
          <cell r="O637">
            <v>0.82</v>
          </cell>
          <cell r="P637">
            <v>0.22</v>
          </cell>
          <cell r="S637">
            <v>13.74</v>
          </cell>
        </row>
        <row r="638">
          <cell r="F638" t="str">
            <v>INC_DEC_FIN_BT_GR</v>
          </cell>
          <cell r="G638">
            <v>0.65</v>
          </cell>
          <cell r="H638">
            <v>-42.51</v>
          </cell>
          <cell r="I638">
            <v>34.01</v>
          </cell>
          <cell r="J638">
            <v>1.58</v>
          </cell>
          <cell r="K638">
            <v>236.63</v>
          </cell>
          <cell r="L638">
            <v>1.55</v>
          </cell>
          <cell r="M638">
            <v>47.13</v>
          </cell>
          <cell r="N638">
            <v>46.52</v>
          </cell>
          <cell r="O638">
            <v>23.47</v>
          </cell>
          <cell r="P638">
            <v>6.32</v>
          </cell>
          <cell r="S638">
            <v>397.86</v>
          </cell>
        </row>
        <row r="639">
          <cell r="F639" t="str">
            <v>INC_DEC_FIN_BT_TZ</v>
          </cell>
          <cell r="G639">
            <v>0.66</v>
          </cell>
          <cell r="I639">
            <v>0.04</v>
          </cell>
          <cell r="J639">
            <v>1.79</v>
          </cell>
          <cell r="K639">
            <v>0.04</v>
          </cell>
          <cell r="L639">
            <v>1.53</v>
          </cell>
          <cell r="M639">
            <v>49.6</v>
          </cell>
          <cell r="N639">
            <v>46.64</v>
          </cell>
          <cell r="O639">
            <v>23.65</v>
          </cell>
          <cell r="P639">
            <v>6.26</v>
          </cell>
          <cell r="S639">
            <v>395.45</v>
          </cell>
        </row>
        <row r="640">
          <cell r="F640" t="str">
            <v>INC_DEC_FIN_LT_GR</v>
          </cell>
          <cell r="G640">
            <v>0.66</v>
          </cell>
          <cell r="H640">
            <v>-78.94</v>
          </cell>
          <cell r="I640">
            <v>33.31</v>
          </cell>
          <cell r="J640">
            <v>1.79</v>
          </cell>
          <cell r="K640">
            <v>232.01</v>
          </cell>
          <cell r="L640">
            <v>1.53</v>
          </cell>
          <cell r="M640">
            <v>49.6</v>
          </cell>
          <cell r="N640">
            <v>46.64</v>
          </cell>
          <cell r="O640">
            <v>23.65</v>
          </cell>
          <cell r="P640">
            <v>6.26</v>
          </cell>
          <cell r="S640">
            <v>395.45</v>
          </cell>
        </row>
        <row r="641">
          <cell r="F641" t="str">
            <v>INC_DEC_IMM_FIN</v>
          </cell>
          <cell r="H641">
            <v>-1.17</v>
          </cell>
          <cell r="I641">
            <v>-0.14000000000000001</v>
          </cell>
          <cell r="J641">
            <v>0.19</v>
          </cell>
          <cell r="K641">
            <v>-4.16</v>
          </cell>
          <cell r="L641">
            <v>0.02</v>
          </cell>
          <cell r="M641">
            <v>2.35</v>
          </cell>
          <cell r="N641">
            <v>0.03</v>
          </cell>
          <cell r="S641">
            <v>-1.71</v>
          </cell>
        </row>
        <row r="642">
          <cell r="F642" t="str">
            <v>INC_DEC_IMM_IMM</v>
          </cell>
          <cell r="G642">
            <v>0.01</v>
          </cell>
          <cell r="H642">
            <v>2.33</v>
          </cell>
          <cell r="I642">
            <v>1.78</v>
          </cell>
          <cell r="J642">
            <v>0.06</v>
          </cell>
          <cell r="K642">
            <v>8.59</v>
          </cell>
          <cell r="L642">
            <v>0.16</v>
          </cell>
          <cell r="M642">
            <v>1.46</v>
          </cell>
          <cell r="N642">
            <v>1.47</v>
          </cell>
          <cell r="O642">
            <v>0.64</v>
          </cell>
          <cell r="P642">
            <v>0.27</v>
          </cell>
          <cell r="S642">
            <v>14.44</v>
          </cell>
        </row>
        <row r="643">
          <cell r="F643" t="str">
            <v>INC_DEC_PAS_DIV</v>
          </cell>
          <cell r="G643">
            <v>0.66</v>
          </cell>
          <cell r="H643">
            <v>-2.16</v>
          </cell>
          <cell r="I643">
            <v>33.64</v>
          </cell>
          <cell r="J643">
            <v>1.81</v>
          </cell>
          <cell r="K643">
            <v>317.41000000000003</v>
          </cell>
          <cell r="L643">
            <v>1.53</v>
          </cell>
          <cell r="M643">
            <v>53.74</v>
          </cell>
          <cell r="N643">
            <v>47.08</v>
          </cell>
          <cell r="O643">
            <v>23.78</v>
          </cell>
          <cell r="P643">
            <v>6.33</v>
          </cell>
          <cell r="S643">
            <v>485.98</v>
          </cell>
        </row>
        <row r="644">
          <cell r="F644" t="str">
            <v>IND_BT_GR</v>
          </cell>
          <cell r="G644">
            <v>-2068.8000000000002</v>
          </cell>
          <cell r="H644">
            <v>-72.319999999999993</v>
          </cell>
          <cell r="I644">
            <v>1.38</v>
          </cell>
          <cell r="J644">
            <v>0.08</v>
          </cell>
          <cell r="K644">
            <v>10.27</v>
          </cell>
          <cell r="L644">
            <v>0.12</v>
          </cell>
          <cell r="M644">
            <v>1.74</v>
          </cell>
          <cell r="N644">
            <v>1.62</v>
          </cell>
          <cell r="O644">
            <v>0.9</v>
          </cell>
          <cell r="P644">
            <v>0.23</v>
          </cell>
          <cell r="S644">
            <v>16.36</v>
          </cell>
        </row>
        <row r="645">
          <cell r="F645" t="str">
            <v>IND_BT_GR.APE</v>
          </cell>
          <cell r="G645">
            <v>-268.63</v>
          </cell>
          <cell r="H645">
            <v>6.04</v>
          </cell>
          <cell r="I645">
            <v>34.43</v>
          </cell>
          <cell r="J645">
            <v>1.59</v>
          </cell>
          <cell r="K645">
            <v>323.08</v>
          </cell>
          <cell r="L645">
            <v>1.55</v>
          </cell>
          <cell r="M645">
            <v>51.36</v>
          </cell>
          <cell r="N645">
            <v>47.05</v>
          </cell>
          <cell r="O645">
            <v>23.64</v>
          </cell>
          <cell r="P645">
            <v>6.39</v>
          </cell>
          <cell r="S645">
            <v>489.74</v>
          </cell>
        </row>
        <row r="646">
          <cell r="F646" t="str">
            <v>IND_BT_GR.APE.CORPORATE</v>
          </cell>
          <cell r="G646">
            <v>-268.63</v>
          </cell>
          <cell r="H646">
            <v>6.04</v>
          </cell>
          <cell r="I646">
            <v>33.64</v>
          </cell>
          <cell r="J646">
            <v>1.81</v>
          </cell>
          <cell r="K646">
            <v>317.41000000000003</v>
          </cell>
          <cell r="L646">
            <v>1.53</v>
          </cell>
          <cell r="M646">
            <v>53.74</v>
          </cell>
          <cell r="N646">
            <v>47.08</v>
          </cell>
          <cell r="O646">
            <v>23.78</v>
          </cell>
          <cell r="P646">
            <v>6.33</v>
          </cell>
          <cell r="S646">
            <v>485.98</v>
          </cell>
        </row>
        <row r="647">
          <cell r="F647" t="str">
            <v>IND_BT_GR.CHI</v>
          </cell>
          <cell r="G647">
            <v>-2068.8000000000002</v>
          </cell>
          <cell r="H647">
            <v>-72.319999999999993</v>
          </cell>
          <cell r="I647">
            <v>33.64</v>
          </cell>
          <cell r="J647">
            <v>1.81</v>
          </cell>
          <cell r="K647">
            <v>317.41000000000003</v>
          </cell>
          <cell r="L647">
            <v>1.53</v>
          </cell>
          <cell r="M647">
            <v>53.74</v>
          </cell>
          <cell r="N647">
            <v>47.08</v>
          </cell>
          <cell r="O647">
            <v>23.78</v>
          </cell>
          <cell r="P647">
            <v>6.33</v>
          </cell>
          <cell r="S647">
            <v>485.98</v>
          </cell>
        </row>
        <row r="648">
          <cell r="F648" t="str">
            <v>IND_BT_GR.CHI.CORPORATE</v>
          </cell>
          <cell r="H648">
            <v>-72.319999999999993</v>
          </cell>
          <cell r="I648">
            <v>-0.14000000000000001</v>
          </cell>
          <cell r="J648">
            <v>0.2</v>
          </cell>
          <cell r="K648">
            <v>-4.16</v>
          </cell>
          <cell r="L648">
            <v>0.02</v>
          </cell>
          <cell r="M648">
            <v>2.35</v>
          </cell>
          <cell r="N648">
            <v>0.03</v>
          </cell>
          <cell r="S648">
            <v>-1.7</v>
          </cell>
        </row>
        <row r="649">
          <cell r="F649" t="str">
            <v>IND_BT_GR.CHI.EN_PROD</v>
          </cell>
          <cell r="G649">
            <v>-2068.8000000000002</v>
          </cell>
          <cell r="I649">
            <v>2.0299999999999998</v>
          </cell>
          <cell r="J649">
            <v>0.06</v>
          </cell>
          <cell r="K649">
            <v>-2068.8000000000002</v>
          </cell>
          <cell r="L649">
            <v>0.16</v>
          </cell>
          <cell r="M649">
            <v>1.71</v>
          </cell>
          <cell r="N649">
            <v>1.62</v>
          </cell>
          <cell r="O649">
            <v>0.75</v>
          </cell>
          <cell r="P649">
            <v>0.28999999999999998</v>
          </cell>
          <cell r="S649">
            <v>18.399999999999999</v>
          </cell>
        </row>
        <row r="650">
          <cell r="F650" t="str">
            <v>IND_BT_GR.MOV</v>
          </cell>
          <cell r="G650">
            <v>-1800.17</v>
          </cell>
          <cell r="H650">
            <v>-78.36</v>
          </cell>
          <cell r="I650">
            <v>-213.44</v>
          </cell>
          <cell r="J650">
            <v>-58.21</v>
          </cell>
          <cell r="K650">
            <v>-2150.1799999999998</v>
          </cell>
          <cell r="L650">
            <v>0.12</v>
          </cell>
          <cell r="M650">
            <v>16.32</v>
          </cell>
          <cell r="N650">
            <v>133.74</v>
          </cell>
          <cell r="O650">
            <v>7.34</v>
          </cell>
          <cell r="P650">
            <v>0.98</v>
          </cell>
          <cell r="Q650">
            <v>5.36</v>
          </cell>
          <cell r="S650">
            <v>521.53</v>
          </cell>
        </row>
        <row r="651">
          <cell r="F651" t="str">
            <v>IND_BT_GR.MOV.CORPORATE</v>
          </cell>
          <cell r="G651">
            <v>268.63</v>
          </cell>
          <cell r="H651">
            <v>-78.36</v>
          </cell>
          <cell r="I651">
            <v>-213.44</v>
          </cell>
          <cell r="J651">
            <v>-58.21</v>
          </cell>
          <cell r="K651">
            <v>-81.38</v>
          </cell>
          <cell r="L651">
            <v>1.9</v>
          </cell>
          <cell r="M651">
            <v>300.95</v>
          </cell>
          <cell r="N651">
            <v>302.22000000000003</v>
          </cell>
          <cell r="O651">
            <v>111.07</v>
          </cell>
          <cell r="P651">
            <v>19.05</v>
          </cell>
          <cell r="Q651">
            <v>26.69</v>
          </cell>
          <cell r="R651">
            <v>0.02</v>
          </cell>
          <cell r="S651">
            <v>3096.93</v>
          </cell>
        </row>
        <row r="652">
          <cell r="F652" t="str">
            <v>IND_BT_GR.MOV.EN_PROD</v>
          </cell>
          <cell r="G652">
            <v>-2068.8000000000002</v>
          </cell>
          <cell r="I652">
            <v>239.1</v>
          </cell>
          <cell r="J652">
            <v>0.25</v>
          </cell>
          <cell r="K652">
            <v>-2068.8000000000002</v>
          </cell>
          <cell r="L652">
            <v>0.24</v>
          </cell>
          <cell r="M652">
            <v>230.88</v>
          </cell>
          <cell r="N652">
            <v>121.4</v>
          </cell>
          <cell r="O652">
            <v>79.95</v>
          </cell>
          <cell r="P652">
            <v>11.74</v>
          </cell>
          <cell r="Q652">
            <v>21.34</v>
          </cell>
          <cell r="R652">
            <v>0.02</v>
          </cell>
          <cell r="S652">
            <v>2089.41</v>
          </cell>
        </row>
        <row r="653">
          <cell r="F653" t="str">
            <v>IND_BT_GR.STO</v>
          </cell>
          <cell r="G653">
            <v>-2068.8000000000002</v>
          </cell>
          <cell r="H653">
            <v>-72.319999999999993</v>
          </cell>
          <cell r="I653">
            <v>33.64</v>
          </cell>
          <cell r="J653">
            <v>1.81</v>
          </cell>
          <cell r="K653">
            <v>317.41000000000003</v>
          </cell>
          <cell r="L653">
            <v>1.53</v>
          </cell>
          <cell r="M653">
            <v>53.74</v>
          </cell>
          <cell r="N653">
            <v>47.08</v>
          </cell>
          <cell r="O653">
            <v>23.78</v>
          </cell>
          <cell r="P653">
            <v>6.33</v>
          </cell>
          <cell r="S653">
            <v>485.98</v>
          </cell>
        </row>
        <row r="654">
          <cell r="F654" t="str">
            <v>IND_BT_TZ</v>
          </cell>
          <cell r="G654">
            <v>-0.13</v>
          </cell>
          <cell r="H654">
            <v>0.08</v>
          </cell>
          <cell r="I654">
            <v>-0.01</v>
          </cell>
          <cell r="J654">
            <v>-0.02</v>
          </cell>
          <cell r="K654">
            <v>-0.08</v>
          </cell>
          <cell r="L654">
            <v>22.28</v>
          </cell>
          <cell r="M654">
            <v>92.7</v>
          </cell>
          <cell r="N654">
            <v>144.30000000000001</v>
          </cell>
          <cell r="O654">
            <v>58.02</v>
          </cell>
          <cell r="P654">
            <v>16.39</v>
          </cell>
          <cell r="Q654">
            <v>-1.75</v>
          </cell>
          <cell r="R654">
            <v>-0.01</v>
          </cell>
          <cell r="S654">
            <v>1403.92</v>
          </cell>
        </row>
        <row r="655">
          <cell r="F655" t="str">
            <v>IND_BT_TZ.APE</v>
          </cell>
          <cell r="G655">
            <v>-0.12</v>
          </cell>
          <cell r="H655">
            <v>-0.02</v>
          </cell>
          <cell r="I655">
            <v>-152.28</v>
          </cell>
          <cell r="J655">
            <v>298.29000000000002</v>
          </cell>
          <cell r="K655">
            <v>-14.29</v>
          </cell>
          <cell r="L655">
            <v>-40.25</v>
          </cell>
          <cell r="M655">
            <v>-127.87</v>
          </cell>
          <cell r="N655">
            <v>-275.95</v>
          </cell>
          <cell r="O655">
            <v>-90.43</v>
          </cell>
          <cell r="P655">
            <v>378.39</v>
          </cell>
          <cell r="Q655">
            <v>-2.35</v>
          </cell>
          <cell r="R655">
            <v>0.01</v>
          </cell>
          <cell r="S655">
            <v>-26.74</v>
          </cell>
        </row>
        <row r="656">
          <cell r="F656" t="str">
            <v>IND_BT_TZ.CHI</v>
          </cell>
          <cell r="G656">
            <v>-0.13</v>
          </cell>
          <cell r="H656">
            <v>0.08</v>
          </cell>
          <cell r="I656">
            <v>14.08</v>
          </cell>
          <cell r="J656">
            <v>1.78</v>
          </cell>
          <cell r="K656">
            <v>77.84</v>
          </cell>
          <cell r="L656">
            <v>0.66</v>
          </cell>
          <cell r="M656">
            <v>15.39</v>
          </cell>
          <cell r="N656">
            <v>4.6500000000000004</v>
          </cell>
          <cell r="O656">
            <v>0.95</v>
          </cell>
          <cell r="P656">
            <v>0.89</v>
          </cell>
          <cell r="Q656">
            <v>8.07</v>
          </cell>
          <cell r="S656">
            <v>124.87</v>
          </cell>
        </row>
        <row r="657">
          <cell r="F657" t="str">
            <v>IND_BT_TZ.MOV</v>
          </cell>
          <cell r="G657">
            <v>-0.01</v>
          </cell>
          <cell r="H657">
            <v>0.1</v>
          </cell>
          <cell r="I657">
            <v>0.04</v>
          </cell>
          <cell r="J657">
            <v>-303.76</v>
          </cell>
          <cell r="K657">
            <v>0.13</v>
          </cell>
          <cell r="L657">
            <v>77.599999999999994</v>
          </cell>
          <cell r="M657">
            <v>143.33000000000001</v>
          </cell>
          <cell r="N657">
            <v>280.61</v>
          </cell>
          <cell r="O657">
            <v>91.39</v>
          </cell>
          <cell r="P657">
            <v>17.739999999999998</v>
          </cell>
          <cell r="Q657">
            <v>6.47</v>
          </cell>
          <cell r="R657">
            <v>0.02</v>
          </cell>
          <cell r="S657">
            <v>1142.6600000000001</v>
          </cell>
        </row>
        <row r="658">
          <cell r="F658" t="str">
            <v>IND_BT_TZ.STO</v>
          </cell>
          <cell r="G658">
            <v>-0.13</v>
          </cell>
          <cell r="H658">
            <v>0.08</v>
          </cell>
          <cell r="I658">
            <v>-0.01</v>
          </cell>
          <cell r="J658">
            <v>-0.02</v>
          </cell>
          <cell r="K658">
            <v>-0.08</v>
          </cell>
          <cell r="L658">
            <v>36.69</v>
          </cell>
          <cell r="M658">
            <v>7.0000000000000007E-2</v>
          </cell>
          <cell r="N658">
            <v>0.01</v>
          </cell>
          <cell r="O658">
            <v>0.02</v>
          </cell>
          <cell r="P658">
            <v>395.23</v>
          </cell>
          <cell r="Q658">
            <v>-3.95</v>
          </cell>
          <cell r="R658">
            <v>0.02</v>
          </cell>
          <cell r="S658">
            <v>991.05</v>
          </cell>
        </row>
        <row r="659">
          <cell r="F659" t="str">
            <v>IND_GR_TOT</v>
          </cell>
          <cell r="G659">
            <v>-263.04000000000002</v>
          </cell>
          <cell r="H659">
            <v>377.89</v>
          </cell>
          <cell r="I659">
            <v>-152.28</v>
          </cell>
          <cell r="J659">
            <v>298.29000000000002</v>
          </cell>
          <cell r="K659">
            <v>-14.29</v>
          </cell>
          <cell r="L659">
            <v>-40.25</v>
          </cell>
          <cell r="M659">
            <v>-127.87</v>
          </cell>
          <cell r="N659">
            <v>-275.95</v>
          </cell>
          <cell r="O659">
            <v>-90.43</v>
          </cell>
          <cell r="P659">
            <v>378.39</v>
          </cell>
          <cell r="Q659">
            <v>-2.35</v>
          </cell>
          <cell r="R659">
            <v>0.01</v>
          </cell>
          <cell r="S659">
            <v>-26.74</v>
          </cell>
        </row>
        <row r="660">
          <cell r="F660" t="str">
            <v>IND_GR_TOT.APE</v>
          </cell>
          <cell r="G660">
            <v>1570.96</v>
          </cell>
          <cell r="H660">
            <v>494.93</v>
          </cell>
          <cell r="I660">
            <v>14.08</v>
          </cell>
          <cell r="J660">
            <v>1.78</v>
          </cell>
          <cell r="K660">
            <v>77.84</v>
          </cell>
          <cell r="L660">
            <v>0.66</v>
          </cell>
          <cell r="M660">
            <v>15.39</v>
          </cell>
          <cell r="N660">
            <v>4.6500000000000004</v>
          </cell>
          <cell r="O660">
            <v>0.95</v>
          </cell>
          <cell r="P660">
            <v>0.89</v>
          </cell>
          <cell r="Q660">
            <v>8.07</v>
          </cell>
          <cell r="S660">
            <v>124.87</v>
          </cell>
        </row>
        <row r="661">
          <cell r="F661" t="str">
            <v>IND_GR_TOT.APE.CORPORATE</v>
          </cell>
          <cell r="G661">
            <v>1570.96</v>
          </cell>
          <cell r="H661">
            <v>494.93</v>
          </cell>
          <cell r="I661">
            <v>927.63</v>
          </cell>
          <cell r="J661">
            <v>281.25</v>
          </cell>
          <cell r="K661">
            <v>3274.77</v>
          </cell>
          <cell r="L661">
            <v>77.599999999999994</v>
          </cell>
          <cell r="M661">
            <v>143.33000000000001</v>
          </cell>
          <cell r="N661">
            <v>280.61</v>
          </cell>
          <cell r="O661">
            <v>91.39</v>
          </cell>
          <cell r="P661">
            <v>17.739999999999998</v>
          </cell>
          <cell r="Q661">
            <v>6.47</v>
          </cell>
          <cell r="R661">
            <v>0.02</v>
          </cell>
          <cell r="S661">
            <v>1142.6600000000001</v>
          </cell>
        </row>
        <row r="662">
          <cell r="F662" t="str">
            <v>IND_GR_TOT.CHI</v>
          </cell>
          <cell r="G662">
            <v>-263.04000000000002</v>
          </cell>
          <cell r="H662">
            <v>377.89</v>
          </cell>
          <cell r="I662">
            <v>661.66</v>
          </cell>
          <cell r="J662">
            <v>194.05</v>
          </cell>
          <cell r="K662">
            <v>970.56</v>
          </cell>
          <cell r="L662">
            <v>36.69</v>
          </cell>
          <cell r="M662">
            <v>7.0000000000000007E-2</v>
          </cell>
          <cell r="N662">
            <v>0.01</v>
          </cell>
          <cell r="O662">
            <v>0.02</v>
          </cell>
          <cell r="P662">
            <v>395.23</v>
          </cell>
          <cell r="Q662">
            <v>-3.95</v>
          </cell>
          <cell r="R662">
            <v>0.02</v>
          </cell>
          <cell r="S662">
            <v>991.05</v>
          </cell>
        </row>
        <row r="663">
          <cell r="F663" t="str">
            <v>IND_GR_TOT.CHI.CORPORATE</v>
          </cell>
          <cell r="G663">
            <v>7.0000000000000007E-2</v>
          </cell>
          <cell r="H663">
            <v>377.89</v>
          </cell>
          <cell r="I663">
            <v>4.68</v>
          </cell>
          <cell r="J663">
            <v>0.35</v>
          </cell>
          <cell r="K663">
            <v>35.18</v>
          </cell>
          <cell r="L663">
            <v>0.12</v>
          </cell>
          <cell r="M663">
            <v>7.16</v>
          </cell>
          <cell r="N663">
            <v>6.19</v>
          </cell>
          <cell r="O663">
            <v>3.83</v>
          </cell>
          <cell r="P663">
            <v>0.84</v>
          </cell>
          <cell r="Q663">
            <v>33.950000000000003</v>
          </cell>
          <cell r="S663">
            <v>92.37</v>
          </cell>
        </row>
        <row r="664">
          <cell r="F664" t="str">
            <v>IND_GR_TOT.CHI.EN_PROD</v>
          </cell>
          <cell r="G664">
            <v>-263.04000000000002</v>
          </cell>
          <cell r="I664">
            <v>4.93</v>
          </cell>
          <cell r="J664">
            <v>0.34</v>
          </cell>
          <cell r="K664">
            <v>-263.04000000000002</v>
          </cell>
          <cell r="L664">
            <v>0.11</v>
          </cell>
          <cell r="M664">
            <v>6.89</v>
          </cell>
          <cell r="N664">
            <v>6.41</v>
          </cell>
          <cell r="O664">
            <v>3.89</v>
          </cell>
          <cell r="P664">
            <v>0.85</v>
          </cell>
          <cell r="S664">
            <v>60.41</v>
          </cell>
        </row>
        <row r="665">
          <cell r="F665" t="str">
            <v>IND_GR_TOT.MOV</v>
          </cell>
          <cell r="G665">
            <v>-1834</v>
          </cell>
          <cell r="H665">
            <v>-117.03</v>
          </cell>
          <cell r="I665">
            <v>4.68</v>
          </cell>
          <cell r="J665">
            <v>0.35</v>
          </cell>
          <cell r="K665">
            <v>35.18</v>
          </cell>
          <cell r="L665">
            <v>0.12</v>
          </cell>
          <cell r="M665">
            <v>7.16</v>
          </cell>
          <cell r="N665">
            <v>6.19</v>
          </cell>
          <cell r="O665">
            <v>3.83</v>
          </cell>
          <cell r="P665">
            <v>0.84</v>
          </cell>
          <cell r="Q665">
            <v>33.950000000000003</v>
          </cell>
          <cell r="S665">
            <v>92.37</v>
          </cell>
        </row>
        <row r="666">
          <cell r="F666" t="str">
            <v>IND_GR_TOT.MOV.CORPORATE</v>
          </cell>
          <cell r="G666">
            <v>-1570.96</v>
          </cell>
          <cell r="H666">
            <v>-117.03</v>
          </cell>
          <cell r="I666">
            <v>-0.24</v>
          </cell>
          <cell r="J666">
            <v>0.01</v>
          </cell>
          <cell r="K666">
            <v>-1.75</v>
          </cell>
          <cell r="L666">
            <v>0.01</v>
          </cell>
          <cell r="M666">
            <v>0.27</v>
          </cell>
          <cell r="N666">
            <v>-0.22</v>
          </cell>
          <cell r="O666">
            <v>-7.0000000000000007E-2</v>
          </cell>
          <cell r="P666">
            <v>-0.01</v>
          </cell>
          <cell r="Q666">
            <v>33.950000000000003</v>
          </cell>
          <cell r="S666">
            <v>31.95</v>
          </cell>
        </row>
        <row r="667">
          <cell r="F667" t="str">
            <v>IND_GR_TOT.MOV.EN_PROD</v>
          </cell>
          <cell r="G667">
            <v>-263.04000000000002</v>
          </cell>
          <cell r="I667">
            <v>4.68</v>
          </cell>
          <cell r="J667">
            <v>0.35</v>
          </cell>
          <cell r="K667">
            <v>-263.04000000000002</v>
          </cell>
          <cell r="L667">
            <v>0.12</v>
          </cell>
          <cell r="M667">
            <v>7.16</v>
          </cell>
          <cell r="N667">
            <v>6.19</v>
          </cell>
          <cell r="O667">
            <v>3.83</v>
          </cell>
          <cell r="P667">
            <v>0.84</v>
          </cell>
          <cell r="Q667">
            <v>33.950000000000003</v>
          </cell>
          <cell r="S667">
            <v>92.37</v>
          </cell>
        </row>
        <row r="668">
          <cell r="F668" t="str">
            <v>IND_GR_TOT.STO</v>
          </cell>
          <cell r="G668">
            <v>-263.04000000000002</v>
          </cell>
          <cell r="H668">
            <v>377.89</v>
          </cell>
          <cell r="I668">
            <v>1822.78</v>
          </cell>
          <cell r="J668">
            <v>2.15</v>
          </cell>
          <cell r="K668">
            <v>12392.97</v>
          </cell>
          <cell r="L668">
            <v>2.4300000000000002</v>
          </cell>
          <cell r="M668">
            <v>1834.7</v>
          </cell>
          <cell r="N668">
            <v>1540.05</v>
          </cell>
          <cell r="O668">
            <v>573.24</v>
          </cell>
          <cell r="P668">
            <v>331.21</v>
          </cell>
          <cell r="Q668">
            <v>273.27</v>
          </cell>
          <cell r="R668">
            <v>0.2</v>
          </cell>
          <cell r="S668">
            <v>18773.77</v>
          </cell>
        </row>
        <row r="669">
          <cell r="F669" t="str">
            <v>IND_MLT_GR</v>
          </cell>
          <cell r="G669">
            <v>1805.76</v>
          </cell>
          <cell r="H669">
            <v>450.21</v>
          </cell>
          <cell r="I669">
            <v>1822.78</v>
          </cell>
          <cell r="J669">
            <v>2.15</v>
          </cell>
          <cell r="K669">
            <v>12392.97</v>
          </cell>
          <cell r="L669">
            <v>2.4300000000000002</v>
          </cell>
          <cell r="M669">
            <v>1834.7</v>
          </cell>
          <cell r="N669">
            <v>1540.05</v>
          </cell>
          <cell r="O669">
            <v>573.24</v>
          </cell>
          <cell r="P669">
            <v>331.21</v>
          </cell>
          <cell r="Q669">
            <v>273.27</v>
          </cell>
          <cell r="R669">
            <v>0.2</v>
          </cell>
          <cell r="S669">
            <v>18773.77</v>
          </cell>
        </row>
        <row r="670">
          <cell r="F670" t="str">
            <v>IND_MLT_GR.APE</v>
          </cell>
          <cell r="G670">
            <v>1839.59</v>
          </cell>
          <cell r="H670">
            <v>488.88</v>
          </cell>
          <cell r="I670">
            <v>5.66</v>
          </cell>
          <cell r="J670">
            <v>0.35</v>
          </cell>
          <cell r="K670">
            <v>35.99</v>
          </cell>
          <cell r="L670">
            <v>0.12</v>
          </cell>
          <cell r="M670">
            <v>45.63</v>
          </cell>
          <cell r="N670">
            <v>7.55</v>
          </cell>
          <cell r="O670">
            <v>4.41</v>
          </cell>
          <cell r="P670">
            <v>0.95</v>
          </cell>
          <cell r="Q670">
            <v>33.950000000000003</v>
          </cell>
          <cell r="R670">
            <v>0.18</v>
          </cell>
          <cell r="S670">
            <v>134.86000000000001</v>
          </cell>
        </row>
        <row r="671">
          <cell r="F671" t="str">
            <v>IND_MLT_GR.APE.CORPORATE</v>
          </cell>
          <cell r="G671">
            <v>1839.59</v>
          </cell>
          <cell r="H671">
            <v>488.88</v>
          </cell>
          <cell r="I671">
            <v>44.54</v>
          </cell>
          <cell r="J671">
            <v>1.8</v>
          </cell>
          <cell r="K671">
            <v>291.43</v>
          </cell>
          <cell r="L671">
            <v>2.2799999999999998</v>
          </cell>
          <cell r="M671">
            <v>60.41</v>
          </cell>
          <cell r="N671">
            <v>53.99</v>
          </cell>
          <cell r="O671">
            <v>28.19</v>
          </cell>
          <cell r="Q671">
            <v>53.62</v>
          </cell>
          <cell r="R671">
            <v>0.03</v>
          </cell>
          <cell r="S671">
            <v>536.70000000000005</v>
          </cell>
        </row>
        <row r="672">
          <cell r="F672" t="str">
            <v>IND_MLT_GR.CHI</v>
          </cell>
          <cell r="G672">
            <v>1805.76</v>
          </cell>
          <cell r="H672">
            <v>450.21</v>
          </cell>
          <cell r="I672">
            <v>2510.63</v>
          </cell>
          <cell r="J672">
            <v>151.66999999999999</v>
          </cell>
          <cell r="K672">
            <v>10937.19</v>
          </cell>
          <cell r="L672">
            <v>0.01</v>
          </cell>
          <cell r="M672">
            <v>1418.96</v>
          </cell>
          <cell r="N672">
            <v>1782.09</v>
          </cell>
          <cell r="O672">
            <v>598.39</v>
          </cell>
          <cell r="P672">
            <v>185.61</v>
          </cell>
          <cell r="Q672">
            <v>16.38</v>
          </cell>
          <cell r="S672">
            <v>17451.099999999999</v>
          </cell>
        </row>
        <row r="673">
          <cell r="F673" t="str">
            <v>IND_MLT_GR.CHI.CORPORATE</v>
          </cell>
          <cell r="H673">
            <v>450.21</v>
          </cell>
          <cell r="I673">
            <v>661.53</v>
          </cell>
          <cell r="J673">
            <v>151.66999999999999</v>
          </cell>
          <cell r="K673">
            <v>-89.63</v>
          </cell>
          <cell r="M673">
            <v>108.46</v>
          </cell>
          <cell r="Q673">
            <v>14.97</v>
          </cell>
          <cell r="S673">
            <v>33.799999999999997</v>
          </cell>
        </row>
        <row r="674">
          <cell r="F674" t="str">
            <v>IND_MLT_GR.CHI.EN_PROD</v>
          </cell>
          <cell r="G674">
            <v>1805.76</v>
          </cell>
          <cell r="I674">
            <v>40.299999999999997</v>
          </cell>
          <cell r="K674">
            <v>1805.76</v>
          </cell>
          <cell r="M674">
            <v>35.56</v>
          </cell>
          <cell r="N674">
            <v>27.82</v>
          </cell>
          <cell r="O674">
            <v>11.69</v>
          </cell>
          <cell r="P674">
            <v>2.0699999999999998</v>
          </cell>
          <cell r="Q674">
            <v>1.42</v>
          </cell>
          <cell r="S674">
            <v>340.85</v>
          </cell>
        </row>
        <row r="675">
          <cell r="F675" t="str">
            <v>IND_MLT_GR.MOV</v>
          </cell>
          <cell r="G675">
            <v>-33.83</v>
          </cell>
          <cell r="H675">
            <v>-38.67</v>
          </cell>
          <cell r="I675">
            <v>2470.3200000000002</v>
          </cell>
          <cell r="J675">
            <v>-28.99</v>
          </cell>
          <cell r="K675">
            <v>10804.84</v>
          </cell>
          <cell r="L675">
            <v>0.01</v>
          </cell>
          <cell r="M675">
            <v>1274.94</v>
          </cell>
          <cell r="N675">
            <v>1754.27</v>
          </cell>
          <cell r="O675">
            <v>586.71</v>
          </cell>
          <cell r="P675">
            <v>183.54</v>
          </cell>
          <cell r="S675">
            <v>17076.47</v>
          </cell>
        </row>
        <row r="676">
          <cell r="F676" t="str">
            <v>IND_MLT_GR.MOV.CORPORATE</v>
          </cell>
          <cell r="G676">
            <v>-1839.59</v>
          </cell>
          <cell r="H676">
            <v>-38.67</v>
          </cell>
          <cell r="I676">
            <v>2510.63</v>
          </cell>
          <cell r="J676">
            <v>-28.99</v>
          </cell>
          <cell r="K676">
            <v>10937.19</v>
          </cell>
          <cell r="L676">
            <v>0.01</v>
          </cell>
          <cell r="M676">
            <v>1418.96</v>
          </cell>
          <cell r="N676">
            <v>1782.09</v>
          </cell>
          <cell r="O676">
            <v>598.39</v>
          </cell>
          <cell r="P676">
            <v>185.61</v>
          </cell>
          <cell r="Q676">
            <v>16.38</v>
          </cell>
          <cell r="S676">
            <v>17451.099999999999</v>
          </cell>
        </row>
        <row r="677">
          <cell r="F677" t="str">
            <v>IND_MLT_GR.MOV.EN_PROD</v>
          </cell>
          <cell r="G677">
            <v>1805.76</v>
          </cell>
          <cell r="I677">
            <v>2510.63</v>
          </cell>
          <cell r="K677">
            <v>1805.76</v>
          </cell>
          <cell r="L677">
            <v>0.01</v>
          </cell>
          <cell r="M677">
            <v>1418.96</v>
          </cell>
          <cell r="N677">
            <v>1782.09</v>
          </cell>
          <cell r="O677">
            <v>598.39</v>
          </cell>
          <cell r="P677">
            <v>185.61</v>
          </cell>
          <cell r="Q677">
            <v>16.38</v>
          </cell>
          <cell r="S677">
            <v>17451.099999999999</v>
          </cell>
        </row>
        <row r="678">
          <cell r="F678" t="str">
            <v>IND_MLT_GR.STO</v>
          </cell>
          <cell r="G678">
            <v>1805.76</v>
          </cell>
          <cell r="H678">
            <v>450.21</v>
          </cell>
          <cell r="I678">
            <v>2510.63</v>
          </cell>
          <cell r="J678">
            <v>151.66999999999999</v>
          </cell>
          <cell r="K678">
            <v>10937.19</v>
          </cell>
          <cell r="L678">
            <v>0.01</v>
          </cell>
          <cell r="M678">
            <v>1418.96</v>
          </cell>
          <cell r="N678">
            <v>1782.09</v>
          </cell>
          <cell r="O678">
            <v>598.39</v>
          </cell>
          <cell r="P678">
            <v>185.61</v>
          </cell>
          <cell r="Q678">
            <v>16.38</v>
          </cell>
          <cell r="S678">
            <v>17451.099999999999</v>
          </cell>
        </row>
        <row r="679">
          <cell r="F679" t="str">
            <v>IND_TOT</v>
          </cell>
          <cell r="G679">
            <v>-263.17</v>
          </cell>
          <cell r="H679">
            <v>377.97</v>
          </cell>
          <cell r="I679">
            <v>1772.58</v>
          </cell>
          <cell r="J679">
            <v>0.01</v>
          </cell>
          <cell r="K679">
            <v>12065.55</v>
          </cell>
          <cell r="L679">
            <v>0.03</v>
          </cell>
          <cell r="M679">
            <v>1728.66</v>
          </cell>
          <cell r="N679">
            <v>1478.52</v>
          </cell>
          <cell r="O679">
            <v>540.64</v>
          </cell>
          <cell r="P679">
            <v>330.26</v>
          </cell>
          <cell r="Q679">
            <v>185.71</v>
          </cell>
          <cell r="S679">
            <v>18102.25</v>
          </cell>
        </row>
        <row r="680">
          <cell r="F680" t="str">
            <v>IND_TZ_TOT</v>
          </cell>
          <cell r="G680">
            <v>-0.13</v>
          </cell>
          <cell r="H680">
            <v>0.08</v>
          </cell>
          <cell r="I680">
            <v>4251.45</v>
          </cell>
          <cell r="J680">
            <v>0.01</v>
          </cell>
          <cell r="K680">
            <v>22252.87</v>
          </cell>
          <cell r="L680">
            <v>0.03</v>
          </cell>
          <cell r="M680">
            <v>2988.25</v>
          </cell>
          <cell r="N680">
            <v>3165.02</v>
          </cell>
          <cell r="O680">
            <v>1134.03</v>
          </cell>
          <cell r="P680">
            <v>500.18</v>
          </cell>
          <cell r="Q680">
            <v>166.47</v>
          </cell>
          <cell r="S680">
            <v>34460.44</v>
          </cell>
        </row>
        <row r="681">
          <cell r="F681" t="str">
            <v>IND_TZ_TOT.APE</v>
          </cell>
          <cell r="G681">
            <v>-0.12</v>
          </cell>
          <cell r="H681">
            <v>-0.02</v>
          </cell>
          <cell r="I681">
            <v>-0.05</v>
          </cell>
          <cell r="J681">
            <v>-0.02</v>
          </cell>
          <cell r="K681">
            <v>-238.56</v>
          </cell>
          <cell r="M681">
            <v>238.2</v>
          </cell>
          <cell r="Q681">
            <v>166.1</v>
          </cell>
          <cell r="S681">
            <v>165.74</v>
          </cell>
        </row>
        <row r="682">
          <cell r="F682" t="str">
            <v>IND_TZ_TOT.CHI</v>
          </cell>
          <cell r="G682">
            <v>-0.13</v>
          </cell>
          <cell r="H682">
            <v>0.08</v>
          </cell>
          <cell r="I682">
            <v>4251.45</v>
          </cell>
          <cell r="J682">
            <v>0.01</v>
          </cell>
          <cell r="K682">
            <v>22490.04</v>
          </cell>
          <cell r="L682">
            <v>0.03</v>
          </cell>
          <cell r="M682">
            <v>2748.97</v>
          </cell>
          <cell r="N682">
            <v>3165.02</v>
          </cell>
          <cell r="O682">
            <v>1134.03</v>
          </cell>
          <cell r="P682">
            <v>499.9</v>
          </cell>
          <cell r="S682">
            <v>34291.58</v>
          </cell>
        </row>
        <row r="683">
          <cell r="F683" t="str">
            <v>IND_TZ_TOT.MOV</v>
          </cell>
          <cell r="G683">
            <v>-0.01</v>
          </cell>
          <cell r="H683">
            <v>0.1</v>
          </cell>
          <cell r="I683">
            <v>4251.45</v>
          </cell>
          <cell r="J683">
            <v>0.01</v>
          </cell>
          <cell r="K683">
            <v>22252.87</v>
          </cell>
          <cell r="L683">
            <v>0.03</v>
          </cell>
          <cell r="M683">
            <v>2988.25</v>
          </cell>
          <cell r="N683">
            <v>3165.02</v>
          </cell>
          <cell r="O683">
            <v>1134.03</v>
          </cell>
          <cell r="P683">
            <v>500.18</v>
          </cell>
          <cell r="Q683">
            <v>166.47</v>
          </cell>
          <cell r="S683">
            <v>34460.44</v>
          </cell>
        </row>
        <row r="684">
          <cell r="F684" t="str">
            <v>IND_TZ_TOT.STO</v>
          </cell>
          <cell r="G684">
            <v>-0.13</v>
          </cell>
          <cell r="H684">
            <v>0.08</v>
          </cell>
          <cell r="I684">
            <v>-0.01</v>
          </cell>
          <cell r="J684">
            <v>-0.02</v>
          </cell>
          <cell r="K684">
            <v>1.39</v>
          </cell>
          <cell r="M684">
            <v>1.07</v>
          </cell>
          <cell r="P684">
            <v>0.27</v>
          </cell>
          <cell r="Q684">
            <v>0.37</v>
          </cell>
          <cell r="S684">
            <v>3.1</v>
          </cell>
        </row>
        <row r="685">
          <cell r="F685" t="str">
            <v>INDBTTZ_EB</v>
          </cell>
          <cell r="G685">
            <v>-0.13</v>
          </cell>
          <cell r="H685">
            <v>0.08</v>
          </cell>
          <cell r="I685">
            <v>4251.45</v>
          </cell>
          <cell r="J685">
            <v>0.01</v>
          </cell>
          <cell r="K685">
            <v>22252.87</v>
          </cell>
          <cell r="L685">
            <v>0.03</v>
          </cell>
          <cell r="M685">
            <v>2988.25</v>
          </cell>
          <cell r="N685">
            <v>3165.02</v>
          </cell>
          <cell r="O685">
            <v>1134.03</v>
          </cell>
          <cell r="P685">
            <v>500.18</v>
          </cell>
          <cell r="Q685">
            <v>166.47</v>
          </cell>
          <cell r="S685">
            <v>34460.44</v>
          </cell>
        </row>
        <row r="686">
          <cell r="F686" t="str">
            <v>INDTZTOT_EB</v>
          </cell>
          <cell r="G686">
            <v>-263.17</v>
          </cell>
          <cell r="H686">
            <v>377.97</v>
          </cell>
          <cell r="I686">
            <v>1740.82</v>
          </cell>
          <cell r="J686">
            <v>0.01</v>
          </cell>
          <cell r="K686">
            <v>11315.68</v>
          </cell>
          <cell r="L686">
            <v>0.03</v>
          </cell>
          <cell r="M686">
            <v>1569.29</v>
          </cell>
          <cell r="N686">
            <v>1382.93</v>
          </cell>
          <cell r="O686">
            <v>535.63</v>
          </cell>
          <cell r="P686">
            <v>314.57</v>
          </cell>
          <cell r="Q686">
            <v>150.09</v>
          </cell>
          <cell r="S686">
            <v>17009.34</v>
          </cell>
        </row>
        <row r="687">
          <cell r="F687" t="str">
            <v>INV_IMM_MAT</v>
          </cell>
          <cell r="G687">
            <v>77.84</v>
          </cell>
          <cell r="H687">
            <v>14.23</v>
          </cell>
          <cell r="I687">
            <v>3.51</v>
          </cell>
          <cell r="J687">
            <v>0.17</v>
          </cell>
          <cell r="K687">
            <v>0.43</v>
          </cell>
          <cell r="L687">
            <v>0.01</v>
          </cell>
          <cell r="M687">
            <v>0.45</v>
          </cell>
          <cell r="Q687">
            <v>53.62</v>
          </cell>
          <cell r="R687">
            <v>0.03</v>
          </cell>
          <cell r="S687">
            <v>55.12</v>
          </cell>
        </row>
        <row r="688">
          <cell r="F688" t="str">
            <v>LIC_TOT</v>
          </cell>
          <cell r="H688">
            <v>0.09</v>
          </cell>
          <cell r="K688">
            <v>0.09</v>
          </cell>
          <cell r="Q688">
            <v>53.47</v>
          </cell>
          <cell r="R688">
            <v>0.03</v>
          </cell>
          <cell r="S688">
            <v>53.5</v>
          </cell>
        </row>
        <row r="689">
          <cell r="F689" t="str">
            <v>LIC_TOT.APE</v>
          </cell>
          <cell r="G689">
            <v>0.01</v>
          </cell>
          <cell r="H689">
            <v>0.09</v>
          </cell>
          <cell r="J689">
            <v>0.01</v>
          </cell>
          <cell r="K689">
            <v>0.09</v>
          </cell>
          <cell r="M689">
            <v>0.01</v>
          </cell>
          <cell r="Q689">
            <v>0.72</v>
          </cell>
          <cell r="S689">
            <v>0.82</v>
          </cell>
        </row>
        <row r="690">
          <cell r="F690" t="str">
            <v>LIC_TOT.CHI</v>
          </cell>
          <cell r="G690">
            <v>0.42</v>
          </cell>
          <cell r="H690">
            <v>0.09</v>
          </cell>
          <cell r="J690">
            <v>0.18</v>
          </cell>
          <cell r="K690">
            <v>0.09</v>
          </cell>
          <cell r="L690">
            <v>0.01</v>
          </cell>
          <cell r="M690">
            <v>0.46</v>
          </cell>
          <cell r="S690">
            <v>1.57</v>
          </cell>
        </row>
        <row r="691">
          <cell r="F691" t="str">
            <v>LIC_TOT.MOV</v>
          </cell>
          <cell r="G691">
            <v>0.41</v>
          </cell>
          <cell r="H691">
            <v>0</v>
          </cell>
          <cell r="J691">
            <v>0.17</v>
          </cell>
          <cell r="K691">
            <v>0</v>
          </cell>
          <cell r="L691">
            <v>0.01</v>
          </cell>
          <cell r="M691">
            <v>0.45</v>
          </cell>
          <cell r="Q691">
            <v>53.62</v>
          </cell>
          <cell r="R691">
            <v>0.03</v>
          </cell>
          <cell r="S691">
            <v>55.12</v>
          </cell>
        </row>
        <row r="692">
          <cell r="F692" t="str">
            <v>LIC_TOT.STO</v>
          </cell>
          <cell r="H692">
            <v>0.09</v>
          </cell>
          <cell r="K692">
            <v>0.09</v>
          </cell>
          <cell r="Q692">
            <v>0.87</v>
          </cell>
          <cell r="S692">
            <v>0.87</v>
          </cell>
        </row>
        <row r="693">
          <cell r="F693" t="str">
            <v>LIC_TZ</v>
          </cell>
          <cell r="G693">
            <v>0.41</v>
          </cell>
          <cell r="H693">
            <v>0.09</v>
          </cell>
          <cell r="J693">
            <v>0.17</v>
          </cell>
          <cell r="K693">
            <v>0.09</v>
          </cell>
          <cell r="L693">
            <v>0.01</v>
          </cell>
          <cell r="M693">
            <v>0.45</v>
          </cell>
          <cell r="Q693">
            <v>53.62</v>
          </cell>
          <cell r="R693">
            <v>0.03</v>
          </cell>
          <cell r="S693">
            <v>55.12</v>
          </cell>
        </row>
        <row r="694">
          <cell r="F694" t="str">
            <v>LIC_TZ.APE</v>
          </cell>
          <cell r="G694">
            <v>7.0000000000000007E-2</v>
          </cell>
          <cell r="H694">
            <v>0.09</v>
          </cell>
          <cell r="I694">
            <v>5.66</v>
          </cell>
          <cell r="J694">
            <v>0.35</v>
          </cell>
          <cell r="K694">
            <v>35.99</v>
          </cell>
          <cell r="L694">
            <v>0.12</v>
          </cell>
          <cell r="M694">
            <v>45.63</v>
          </cell>
          <cell r="N694">
            <v>7.55</v>
          </cell>
          <cell r="O694">
            <v>4.41</v>
          </cell>
          <cell r="P694">
            <v>0.95</v>
          </cell>
          <cell r="Q694">
            <v>33.950000000000003</v>
          </cell>
          <cell r="R694">
            <v>0.18</v>
          </cell>
          <cell r="S694">
            <v>134.86000000000001</v>
          </cell>
        </row>
        <row r="695">
          <cell r="F695" t="str">
            <v>LIC_TZ.CHI</v>
          </cell>
          <cell r="G695">
            <v>0.41</v>
          </cell>
          <cell r="H695">
            <v>0.09</v>
          </cell>
          <cell r="I695">
            <v>44.54</v>
          </cell>
          <cell r="J695">
            <v>1.8</v>
          </cell>
          <cell r="K695">
            <v>291.43</v>
          </cell>
          <cell r="L695">
            <v>2.2799999999999998</v>
          </cell>
          <cell r="M695">
            <v>60.41</v>
          </cell>
          <cell r="N695">
            <v>53.99</v>
          </cell>
          <cell r="O695">
            <v>28.19</v>
          </cell>
          <cell r="Q695">
            <v>53.62</v>
          </cell>
          <cell r="R695">
            <v>0.03</v>
          </cell>
          <cell r="S695">
            <v>536.70000000000005</v>
          </cell>
        </row>
        <row r="696">
          <cell r="F696" t="str">
            <v>LIC_TZ.MOV</v>
          </cell>
          <cell r="G696">
            <v>0.28999999999999998</v>
          </cell>
          <cell r="H696">
            <v>0</v>
          </cell>
          <cell r="I696">
            <v>1772.58</v>
          </cell>
          <cell r="J696">
            <v>0.01</v>
          </cell>
          <cell r="K696">
            <v>12065.55</v>
          </cell>
          <cell r="L696">
            <v>0.03</v>
          </cell>
          <cell r="M696">
            <v>1728.66</v>
          </cell>
          <cell r="N696">
            <v>1478.52</v>
          </cell>
          <cell r="O696">
            <v>540.64</v>
          </cell>
          <cell r="P696">
            <v>330.26</v>
          </cell>
          <cell r="Q696">
            <v>185.71</v>
          </cell>
          <cell r="S696">
            <v>18102.25</v>
          </cell>
        </row>
        <row r="697">
          <cell r="F697" t="str">
            <v>LIC_TZ.STO</v>
          </cell>
          <cell r="H697">
            <v>0.09</v>
          </cell>
          <cell r="I697">
            <v>6.34</v>
          </cell>
          <cell r="J697">
            <v>0.02</v>
          </cell>
          <cell r="K697">
            <v>37.4</v>
          </cell>
          <cell r="L697">
            <v>0.01</v>
          </cell>
          <cell r="M697">
            <v>5.38</v>
          </cell>
          <cell r="N697">
            <v>6.52</v>
          </cell>
          <cell r="O697">
            <v>1.98</v>
          </cell>
          <cell r="P697">
            <v>2.2599999999999998</v>
          </cell>
          <cell r="Q697">
            <v>1.04</v>
          </cell>
          <cell r="S697">
            <v>60.95</v>
          </cell>
        </row>
        <row r="698">
          <cell r="F698" t="str">
            <v>LICTOT_EB</v>
          </cell>
          <cell r="H698">
            <v>0.09</v>
          </cell>
          <cell r="I698">
            <v>31.76</v>
          </cell>
          <cell r="K698">
            <v>0.09</v>
          </cell>
          <cell r="M698">
            <v>159.37</v>
          </cell>
          <cell r="N698">
            <v>95.59</v>
          </cell>
          <cell r="O698">
            <v>5</v>
          </cell>
          <cell r="P698">
            <v>15.7</v>
          </cell>
          <cell r="Q698">
            <v>35.619999999999997</v>
          </cell>
          <cell r="S698">
            <v>1092.9100000000001</v>
          </cell>
        </row>
        <row r="699">
          <cell r="F699" t="str">
            <v>MAG_TOT</v>
          </cell>
          <cell r="G699">
            <v>480.02</v>
          </cell>
          <cell r="H699">
            <v>2.62</v>
          </cell>
          <cell r="I699">
            <v>129.04</v>
          </cell>
          <cell r="J699">
            <v>51.41</v>
          </cell>
          <cell r="K699">
            <v>663.09</v>
          </cell>
          <cell r="Q699">
            <v>27.92</v>
          </cell>
          <cell r="S699">
            <v>27.92</v>
          </cell>
        </row>
        <row r="700">
          <cell r="F700" t="str">
            <v>MAG_TOT.APE</v>
          </cell>
          <cell r="G700">
            <v>429.85</v>
          </cell>
          <cell r="H700">
            <v>2.34</v>
          </cell>
          <cell r="I700">
            <v>18.41</v>
          </cell>
          <cell r="J700">
            <v>49.01</v>
          </cell>
          <cell r="K700">
            <v>673.43</v>
          </cell>
          <cell r="M700">
            <v>146.21</v>
          </cell>
          <cell r="N700">
            <v>92.07</v>
          </cell>
          <cell r="O700">
            <v>4.57</v>
          </cell>
          <cell r="P700">
            <v>14.81</v>
          </cell>
          <cell r="S700">
            <v>949.5</v>
          </cell>
        </row>
        <row r="701">
          <cell r="F701" t="str">
            <v>MAG_TOT.CHI</v>
          </cell>
          <cell r="G701">
            <v>480.02</v>
          </cell>
          <cell r="H701">
            <v>2.62</v>
          </cell>
          <cell r="I701">
            <v>31.76</v>
          </cell>
          <cell r="J701">
            <v>51.41</v>
          </cell>
          <cell r="K701">
            <v>749.87</v>
          </cell>
          <cell r="M701">
            <v>159.37</v>
          </cell>
          <cell r="N701">
            <v>95.59</v>
          </cell>
          <cell r="O701">
            <v>5</v>
          </cell>
          <cell r="P701">
            <v>15.7</v>
          </cell>
          <cell r="Q701">
            <v>35.619999999999997</v>
          </cell>
          <cell r="S701">
            <v>1092.9100000000001</v>
          </cell>
        </row>
        <row r="702">
          <cell r="F702" t="str">
            <v>MAG_TOT.MOV</v>
          </cell>
          <cell r="G702">
            <v>50.17</v>
          </cell>
          <cell r="H702">
            <v>0.28000000000000003</v>
          </cell>
          <cell r="I702">
            <v>13.35</v>
          </cell>
          <cell r="J702">
            <v>2.41</v>
          </cell>
          <cell r="K702">
            <v>76.44</v>
          </cell>
          <cell r="M702">
            <v>13.16</v>
          </cell>
          <cell r="N702">
            <v>3.52</v>
          </cell>
          <cell r="O702">
            <v>0.43</v>
          </cell>
          <cell r="P702">
            <v>0.88</v>
          </cell>
          <cell r="Q702">
            <v>7.7</v>
          </cell>
          <cell r="S702">
            <v>115.48</v>
          </cell>
        </row>
        <row r="703">
          <cell r="F703" t="str">
            <v>MAG_TOT.STO</v>
          </cell>
          <cell r="G703">
            <v>480.02</v>
          </cell>
          <cell r="H703">
            <v>2.62</v>
          </cell>
          <cell r="I703">
            <v>31.76</v>
          </cell>
          <cell r="J703">
            <v>51.41</v>
          </cell>
          <cell r="K703">
            <v>749.87</v>
          </cell>
          <cell r="M703">
            <v>159.37</v>
          </cell>
          <cell r="N703">
            <v>95.59</v>
          </cell>
          <cell r="O703">
            <v>5</v>
          </cell>
          <cell r="P703">
            <v>15.7</v>
          </cell>
          <cell r="Q703">
            <v>35.619999999999997</v>
          </cell>
          <cell r="S703">
            <v>1092.9100000000001</v>
          </cell>
        </row>
        <row r="704">
          <cell r="F704" t="str">
            <v>MAGTOT_EB</v>
          </cell>
          <cell r="G704">
            <v>480.02</v>
          </cell>
          <cell r="H704">
            <v>2.62</v>
          </cell>
          <cell r="I704">
            <v>247.25</v>
          </cell>
          <cell r="J704">
            <v>51.41</v>
          </cell>
          <cell r="K704">
            <v>1407.9</v>
          </cell>
          <cell r="L704">
            <v>0.25</v>
          </cell>
          <cell r="M704">
            <v>134.49</v>
          </cell>
          <cell r="N704">
            <v>178.7</v>
          </cell>
          <cell r="O704">
            <v>66.680000000000007</v>
          </cell>
          <cell r="P704">
            <v>11.59</v>
          </cell>
          <cell r="S704">
            <v>2046.86</v>
          </cell>
        </row>
        <row r="705">
          <cell r="F705" t="str">
            <v>MAT_APP</v>
          </cell>
          <cell r="G705">
            <v>4.53</v>
          </cell>
          <cell r="H705">
            <v>2.44</v>
          </cell>
          <cell r="I705">
            <v>226.09</v>
          </cell>
          <cell r="J705">
            <v>0.33</v>
          </cell>
          <cell r="K705">
            <v>1319.21</v>
          </cell>
          <cell r="M705">
            <v>110.75</v>
          </cell>
          <cell r="N705">
            <v>162.51</v>
          </cell>
          <cell r="O705">
            <v>59.08</v>
          </cell>
          <cell r="P705">
            <v>11.64</v>
          </cell>
          <cell r="S705">
            <v>1889.28</v>
          </cell>
        </row>
        <row r="706">
          <cell r="F706" t="str">
            <v>MAT_APP.APE</v>
          </cell>
          <cell r="G706">
            <v>2.83</v>
          </cell>
          <cell r="H706">
            <v>2.25</v>
          </cell>
          <cell r="I706">
            <v>247.25</v>
          </cell>
          <cell r="J706">
            <v>0.3</v>
          </cell>
          <cell r="K706">
            <v>1407.9</v>
          </cell>
          <cell r="L706">
            <v>0.25</v>
          </cell>
          <cell r="M706">
            <v>134.49</v>
          </cell>
          <cell r="N706">
            <v>178.7</v>
          </cell>
          <cell r="O706">
            <v>66.680000000000007</v>
          </cell>
          <cell r="P706">
            <v>11.59</v>
          </cell>
          <cell r="S706">
            <v>2046.86</v>
          </cell>
        </row>
        <row r="707">
          <cell r="F707" t="str">
            <v>MAT_APP.CHI</v>
          </cell>
          <cell r="G707">
            <v>4.53</v>
          </cell>
          <cell r="H707">
            <v>2.44</v>
          </cell>
          <cell r="I707">
            <v>21.15</v>
          </cell>
          <cell r="J707">
            <v>0.33</v>
          </cell>
          <cell r="K707">
            <v>88.7</v>
          </cell>
          <cell r="L707">
            <v>0.25</v>
          </cell>
          <cell r="M707">
            <v>23.74</v>
          </cell>
          <cell r="N707">
            <v>16.190000000000001</v>
          </cell>
          <cell r="O707">
            <v>7.6</v>
          </cell>
          <cell r="P707">
            <v>-0.04</v>
          </cell>
          <cell r="S707">
            <v>157.59</v>
          </cell>
        </row>
        <row r="708">
          <cell r="F708" t="str">
            <v>MAT_APP.MOV</v>
          </cell>
          <cell r="G708">
            <v>1.7</v>
          </cell>
          <cell r="H708">
            <v>0.19</v>
          </cell>
          <cell r="I708">
            <v>247.25</v>
          </cell>
          <cell r="J708">
            <v>0.03</v>
          </cell>
          <cell r="K708">
            <v>1407.9</v>
          </cell>
          <cell r="L708">
            <v>0.25</v>
          </cell>
          <cell r="M708">
            <v>134.49</v>
          </cell>
          <cell r="N708">
            <v>178.7</v>
          </cell>
          <cell r="O708">
            <v>66.680000000000007</v>
          </cell>
          <cell r="P708">
            <v>11.59</v>
          </cell>
          <cell r="S708">
            <v>2046.86</v>
          </cell>
        </row>
        <row r="709">
          <cell r="F709" t="str">
            <v>MAT_APP.STO</v>
          </cell>
          <cell r="G709">
            <v>4.53</v>
          </cell>
          <cell r="H709">
            <v>2.44</v>
          </cell>
          <cell r="I709">
            <v>39.6</v>
          </cell>
          <cell r="J709">
            <v>0.33</v>
          </cell>
          <cell r="K709">
            <v>155.66999999999999</v>
          </cell>
          <cell r="M709">
            <v>28.46</v>
          </cell>
          <cell r="N709">
            <v>7.02</v>
          </cell>
          <cell r="O709">
            <v>0.92</v>
          </cell>
          <cell r="P709">
            <v>1.78</v>
          </cell>
          <cell r="Q709">
            <v>17.89</v>
          </cell>
          <cell r="S709">
            <v>251.92</v>
          </cell>
        </row>
        <row r="710">
          <cell r="F710" t="str">
            <v>MATAPP_EB</v>
          </cell>
          <cell r="G710">
            <v>4.53</v>
          </cell>
          <cell r="H710">
            <v>2.44</v>
          </cell>
          <cell r="I710">
            <v>6.34</v>
          </cell>
          <cell r="J710">
            <v>0.02</v>
          </cell>
          <cell r="K710">
            <v>37.4</v>
          </cell>
          <cell r="L710">
            <v>0.01</v>
          </cell>
          <cell r="M710">
            <v>5.38</v>
          </cell>
          <cell r="N710">
            <v>6.52</v>
          </cell>
          <cell r="O710">
            <v>1.98</v>
          </cell>
          <cell r="P710">
            <v>2.2599999999999998</v>
          </cell>
          <cell r="Q710">
            <v>1.04</v>
          </cell>
          <cell r="S710">
            <v>60.95</v>
          </cell>
        </row>
        <row r="711">
          <cell r="F711" t="str">
            <v>MOL</v>
          </cell>
          <cell r="G711">
            <v>1029.29</v>
          </cell>
          <cell r="H711">
            <v>106.93</v>
          </cell>
          <cell r="I711">
            <v>6.34</v>
          </cell>
          <cell r="J711">
            <v>0.02</v>
          </cell>
          <cell r="K711">
            <v>37.4</v>
          </cell>
          <cell r="L711">
            <v>0.01</v>
          </cell>
          <cell r="M711">
            <v>5.38</v>
          </cell>
          <cell r="N711">
            <v>6.52</v>
          </cell>
          <cell r="O711">
            <v>1.98</v>
          </cell>
          <cell r="P711">
            <v>2.2599999999999998</v>
          </cell>
          <cell r="Q711">
            <v>1.04</v>
          </cell>
          <cell r="S711">
            <v>60.95</v>
          </cell>
        </row>
        <row r="712">
          <cell r="F712" t="str">
            <v>MOL_EB</v>
          </cell>
          <cell r="G712">
            <v>1029.29</v>
          </cell>
          <cell r="H712">
            <v>106.93</v>
          </cell>
          <cell r="I712">
            <v>6.34</v>
          </cell>
          <cell r="J712">
            <v>0.02</v>
          </cell>
          <cell r="K712">
            <v>37.4</v>
          </cell>
          <cell r="L712">
            <v>0.01</v>
          </cell>
          <cell r="M712">
            <v>5.38</v>
          </cell>
          <cell r="N712">
            <v>6.52</v>
          </cell>
          <cell r="O712">
            <v>1.98</v>
          </cell>
          <cell r="P712">
            <v>2.2599999999999998</v>
          </cell>
          <cell r="Q712">
            <v>1.04</v>
          </cell>
          <cell r="S712">
            <v>60.95</v>
          </cell>
        </row>
        <row r="713">
          <cell r="F713" t="str">
            <v>MOL_ONFIN</v>
          </cell>
          <cell r="G713">
            <v>7205.31</v>
          </cell>
          <cell r="H713">
            <v>1665.41</v>
          </cell>
          <cell r="I713">
            <v>31.45</v>
          </cell>
          <cell r="J713">
            <v>1.97</v>
          </cell>
          <cell r="K713">
            <v>356.65</v>
          </cell>
          <cell r="L713">
            <v>8.3800000000000008</v>
          </cell>
          <cell r="M713">
            <v>29.78</v>
          </cell>
          <cell r="N713">
            <v>47.01</v>
          </cell>
          <cell r="O713">
            <v>19</v>
          </cell>
          <cell r="P713">
            <v>5.78</v>
          </cell>
          <cell r="Q713">
            <v>0.84</v>
          </cell>
          <cell r="S713">
            <v>500.86</v>
          </cell>
        </row>
        <row r="714">
          <cell r="F714" t="str">
            <v>OF_GR</v>
          </cell>
          <cell r="G714">
            <v>28.96</v>
          </cell>
          <cell r="H714">
            <v>6.68</v>
          </cell>
          <cell r="I714">
            <v>4.84</v>
          </cell>
          <cell r="J714">
            <v>0.05</v>
          </cell>
          <cell r="K714">
            <v>29.35</v>
          </cell>
          <cell r="L714">
            <v>-0.01</v>
          </cell>
          <cell r="M714">
            <v>3.9</v>
          </cell>
          <cell r="N714">
            <v>4.3099999999999996</v>
          </cell>
          <cell r="O714">
            <v>2.09</v>
          </cell>
          <cell r="P714">
            <v>0.08</v>
          </cell>
          <cell r="S714">
            <v>44.61</v>
          </cell>
        </row>
        <row r="715">
          <cell r="F715" t="str">
            <v>OF_GR.CORPORATE</v>
          </cell>
          <cell r="G715">
            <v>26.76</v>
          </cell>
          <cell r="H715">
            <v>6.68</v>
          </cell>
          <cell r="I715">
            <v>1.29</v>
          </cell>
          <cell r="J715">
            <v>3.33</v>
          </cell>
          <cell r="K715">
            <v>47.4</v>
          </cell>
          <cell r="M715">
            <v>2.42</v>
          </cell>
          <cell r="N715">
            <v>2.16</v>
          </cell>
          <cell r="O715">
            <v>1.58</v>
          </cell>
          <cell r="P715">
            <v>0.02</v>
          </cell>
          <cell r="Q715">
            <v>-0.28999999999999998</v>
          </cell>
          <cell r="S715">
            <v>7.18</v>
          </cell>
        </row>
        <row r="716">
          <cell r="F716" t="str">
            <v>OF_GR.EN_FTL</v>
          </cell>
          <cell r="G716">
            <v>2.2000000000000002</v>
          </cell>
          <cell r="I716">
            <v>25.32</v>
          </cell>
          <cell r="J716">
            <v>1.92</v>
          </cell>
          <cell r="K716">
            <v>2.2000000000000002</v>
          </cell>
          <cell r="L716">
            <v>8.39</v>
          </cell>
          <cell r="M716">
            <v>23.46</v>
          </cell>
          <cell r="N716">
            <v>40.549999999999997</v>
          </cell>
          <cell r="O716">
            <v>15.33</v>
          </cell>
          <cell r="P716">
            <v>5.69</v>
          </cell>
          <cell r="Q716">
            <v>1.1399999999999999</v>
          </cell>
          <cell r="S716">
            <v>449.1</v>
          </cell>
        </row>
        <row r="717">
          <cell r="F717" t="str">
            <v>OF_NETTI</v>
          </cell>
          <cell r="G717">
            <v>14.29</v>
          </cell>
          <cell r="H717">
            <v>6.42</v>
          </cell>
          <cell r="I717">
            <v>31.45</v>
          </cell>
          <cell r="J717">
            <v>1.97</v>
          </cell>
          <cell r="K717">
            <v>356.65</v>
          </cell>
          <cell r="L717">
            <v>8.3800000000000008</v>
          </cell>
          <cell r="M717">
            <v>29.78</v>
          </cell>
          <cell r="N717">
            <v>47.01</v>
          </cell>
          <cell r="O717">
            <v>19</v>
          </cell>
          <cell r="P717">
            <v>5.78</v>
          </cell>
          <cell r="Q717">
            <v>0.84</v>
          </cell>
          <cell r="S717">
            <v>500.86</v>
          </cell>
        </row>
        <row r="718">
          <cell r="F718" t="str">
            <v>OF_NETTI_EB</v>
          </cell>
          <cell r="G718">
            <v>14.29</v>
          </cell>
          <cell r="H718">
            <v>6.42</v>
          </cell>
          <cell r="I718">
            <v>-19.05</v>
          </cell>
          <cell r="J718">
            <v>361.85</v>
          </cell>
          <cell r="K718">
            <v>33.97</v>
          </cell>
          <cell r="L718">
            <v>62.82</v>
          </cell>
          <cell r="M718">
            <v>36.380000000000003</v>
          </cell>
          <cell r="N718">
            <v>33.89</v>
          </cell>
          <cell r="O718">
            <v>10.77</v>
          </cell>
          <cell r="P718">
            <v>12.53</v>
          </cell>
          <cell r="S718">
            <v>498.99</v>
          </cell>
        </row>
        <row r="719">
          <cell r="F719" t="str">
            <v>OF_TOT</v>
          </cell>
          <cell r="G719">
            <v>29.1</v>
          </cell>
          <cell r="H719">
            <v>6.69</v>
          </cell>
          <cell r="I719">
            <v>2.06</v>
          </cell>
          <cell r="J719">
            <v>1.21</v>
          </cell>
          <cell r="K719">
            <v>49.75</v>
          </cell>
          <cell r="L719">
            <v>1.25</v>
          </cell>
          <cell r="M719">
            <v>8.3000000000000007</v>
          </cell>
          <cell r="N719">
            <v>5.32</v>
          </cell>
          <cell r="O719">
            <v>2.3199999999999998</v>
          </cell>
          <cell r="P719">
            <v>-0.09</v>
          </cell>
          <cell r="S719">
            <v>19.5</v>
          </cell>
        </row>
        <row r="720">
          <cell r="F720" t="str">
            <v>OF_TZ</v>
          </cell>
          <cell r="G720">
            <v>0.14000000000000001</v>
          </cell>
          <cell r="H720">
            <v>0.01</v>
          </cell>
          <cell r="I720">
            <v>-116.19</v>
          </cell>
          <cell r="J720">
            <v>300.77</v>
          </cell>
          <cell r="K720">
            <v>0.15</v>
          </cell>
          <cell r="L720">
            <v>-39.81</v>
          </cell>
          <cell r="M720">
            <v>-42.51</v>
          </cell>
          <cell r="N720">
            <v>-213.44</v>
          </cell>
          <cell r="O720">
            <v>-58.21</v>
          </cell>
          <cell r="S720">
            <v>-169.39</v>
          </cell>
        </row>
        <row r="721">
          <cell r="F721" t="str">
            <v>OFNETTI_EB</v>
          </cell>
          <cell r="G721">
            <v>14.29</v>
          </cell>
          <cell r="H721">
            <v>6.42</v>
          </cell>
          <cell r="I721">
            <v>3.15</v>
          </cell>
          <cell r="J721">
            <v>0.93</v>
          </cell>
          <cell r="K721">
            <v>33.97</v>
          </cell>
          <cell r="N721">
            <v>0.04</v>
          </cell>
          <cell r="P721">
            <v>0.09</v>
          </cell>
          <cell r="S721">
            <v>4.21</v>
          </cell>
        </row>
        <row r="722">
          <cell r="F722" t="str">
            <v>OFTOT_EB</v>
          </cell>
          <cell r="G722">
            <v>29.1</v>
          </cell>
          <cell r="H722">
            <v>6.69</v>
          </cell>
          <cell r="I722">
            <v>-25.82</v>
          </cell>
          <cell r="J722">
            <v>3.33</v>
          </cell>
          <cell r="K722">
            <v>49.75</v>
          </cell>
          <cell r="M722">
            <v>-78.94</v>
          </cell>
          <cell r="N722">
            <v>-52.52</v>
          </cell>
          <cell r="O722">
            <v>-28.99</v>
          </cell>
          <cell r="P722">
            <v>378.3</v>
          </cell>
          <cell r="S722">
            <v>192.03</v>
          </cell>
        </row>
        <row r="723">
          <cell r="F723" t="str">
            <v>ON_STR</v>
          </cell>
          <cell r="G723">
            <v>7.93</v>
          </cell>
          <cell r="H723">
            <v>1.82</v>
          </cell>
          <cell r="I723">
            <v>0.73</v>
          </cell>
          <cell r="J723">
            <v>0.04</v>
          </cell>
          <cell r="K723">
            <v>11.46</v>
          </cell>
          <cell r="M723">
            <v>-1.17</v>
          </cell>
          <cell r="N723">
            <v>1.1399999999999999</v>
          </cell>
          <cell r="O723">
            <v>0.51</v>
          </cell>
          <cell r="P723">
            <v>0.01</v>
          </cell>
          <cell r="S723">
            <v>1.24</v>
          </cell>
        </row>
        <row r="724">
          <cell r="F724" t="str">
            <v>ON_STR.01</v>
          </cell>
          <cell r="G724">
            <v>6.51</v>
          </cell>
          <cell r="H724">
            <v>0.24</v>
          </cell>
          <cell r="I724">
            <v>0.24</v>
          </cell>
          <cell r="J724">
            <v>1.74</v>
          </cell>
          <cell r="K724">
            <v>7.03</v>
          </cell>
          <cell r="L724">
            <v>0.66</v>
          </cell>
          <cell r="M724">
            <v>2.33</v>
          </cell>
          <cell r="S724">
            <v>5.19</v>
          </cell>
        </row>
        <row r="725">
          <cell r="F725" t="str">
            <v>ON_STR.02</v>
          </cell>
          <cell r="G725">
            <v>0.99</v>
          </cell>
          <cell r="I725">
            <v>60.87</v>
          </cell>
          <cell r="J725">
            <v>19.45</v>
          </cell>
          <cell r="K725">
            <v>0.99</v>
          </cell>
          <cell r="L725">
            <v>27.09</v>
          </cell>
          <cell r="M725">
            <v>-2.16</v>
          </cell>
          <cell r="N725">
            <v>62.99</v>
          </cell>
          <cell r="O725">
            <v>6.3</v>
          </cell>
          <cell r="P725">
            <v>8.27</v>
          </cell>
          <cell r="S725">
            <v>182.66</v>
          </cell>
        </row>
        <row r="726">
          <cell r="F726" t="str">
            <v>ON_STR.DIVERSI</v>
          </cell>
          <cell r="G726">
            <v>0.44</v>
          </cell>
          <cell r="H726">
            <v>1.58</v>
          </cell>
          <cell r="I726">
            <v>-173.81</v>
          </cell>
          <cell r="J726">
            <v>529.28</v>
          </cell>
          <cell r="K726">
            <v>-2068.8000000000002</v>
          </cell>
          <cell r="L726">
            <v>80.34</v>
          </cell>
          <cell r="M726">
            <v>-72.319999999999993</v>
          </cell>
          <cell r="N726">
            <v>0.13</v>
          </cell>
          <cell r="O726">
            <v>42.38</v>
          </cell>
          <cell r="P726">
            <v>-406.59</v>
          </cell>
          <cell r="R726">
            <v>-0.36</v>
          </cell>
          <cell r="S726">
            <v>-2075.8000000000002</v>
          </cell>
        </row>
        <row r="727">
          <cell r="F727" t="str">
            <v>ON_STR_TOT</v>
          </cell>
          <cell r="G727">
            <v>7.93</v>
          </cell>
          <cell r="H727">
            <v>1.82</v>
          </cell>
          <cell r="I727">
            <v>1.3</v>
          </cell>
          <cell r="J727">
            <v>0.41</v>
          </cell>
          <cell r="K727">
            <v>11.46</v>
          </cell>
          <cell r="L727">
            <v>119.42</v>
          </cell>
          <cell r="M727">
            <v>6.04</v>
          </cell>
          <cell r="N727">
            <v>213.57</v>
          </cell>
          <cell r="O727">
            <v>100.59</v>
          </cell>
          <cell r="P727">
            <v>-11.59</v>
          </cell>
          <cell r="S727">
            <v>377.51</v>
          </cell>
        </row>
        <row r="728">
          <cell r="F728" t="str">
            <v>ONRIP_FPE</v>
          </cell>
          <cell r="G728">
            <v>290.99</v>
          </cell>
          <cell r="H728">
            <v>59.96</v>
          </cell>
          <cell r="I728">
            <v>53.99</v>
          </cell>
          <cell r="J728">
            <v>28.19</v>
          </cell>
          <cell r="K728">
            <v>433.13</v>
          </cell>
          <cell r="L728">
            <v>119.42</v>
          </cell>
          <cell r="M728">
            <v>6.04</v>
          </cell>
          <cell r="N728">
            <v>213.57</v>
          </cell>
          <cell r="O728">
            <v>100.59</v>
          </cell>
          <cell r="P728">
            <v>-11.59</v>
          </cell>
          <cell r="S728">
            <v>377.51</v>
          </cell>
        </row>
        <row r="729">
          <cell r="F729" t="str">
            <v>ONRIP_FPE.ALTRE</v>
          </cell>
          <cell r="G729">
            <v>-2.33</v>
          </cell>
          <cell r="H729">
            <v>2.33</v>
          </cell>
          <cell r="I729">
            <v>-173.81</v>
          </cell>
          <cell r="J729">
            <v>529.28</v>
          </cell>
          <cell r="K729">
            <v>-2068.8000000000002</v>
          </cell>
          <cell r="L729">
            <v>80.34</v>
          </cell>
          <cell r="M729">
            <v>-72.319999999999993</v>
          </cell>
          <cell r="N729">
            <v>0.13</v>
          </cell>
          <cell r="O729">
            <v>42.38</v>
          </cell>
          <cell r="P729">
            <v>-406.59</v>
          </cell>
          <cell r="R729">
            <v>-0.36</v>
          </cell>
          <cell r="S729">
            <v>-2075.8000000000002</v>
          </cell>
        </row>
        <row r="730">
          <cell r="F730" t="str">
            <v>ONRIP_FPE.AMMO</v>
          </cell>
          <cell r="G730">
            <v>3.86</v>
          </cell>
          <cell r="H730">
            <v>0.82</v>
          </cell>
          <cell r="I730">
            <v>-173.81</v>
          </cell>
          <cell r="J730">
            <v>529.28</v>
          </cell>
          <cell r="K730">
            <v>5.78</v>
          </cell>
          <cell r="L730">
            <v>80.34</v>
          </cell>
          <cell r="M730">
            <v>-72.319999999999993</v>
          </cell>
          <cell r="N730">
            <v>0.13</v>
          </cell>
          <cell r="O730">
            <v>42.38</v>
          </cell>
          <cell r="P730">
            <v>-406.59</v>
          </cell>
          <cell r="R730">
            <v>-0.36</v>
          </cell>
          <cell r="S730">
            <v>-6.9999999999999867</v>
          </cell>
        </row>
        <row r="731">
          <cell r="F731" t="str">
            <v>ONRIP_FPE.APE</v>
          </cell>
          <cell r="G731">
            <v>297.19</v>
          </cell>
          <cell r="H731">
            <v>58.44</v>
          </cell>
          <cell r="I731">
            <v>54.7</v>
          </cell>
          <cell r="J731">
            <v>28.57</v>
          </cell>
          <cell r="K731">
            <v>-2068.8000000000002</v>
          </cell>
          <cell r="S731">
            <v>-2068.8000000000002</v>
          </cell>
        </row>
        <row r="732">
          <cell r="F732" t="str">
            <v>ONRIP_FPE.CHI</v>
          </cell>
          <cell r="G732">
            <v>290.99</v>
          </cell>
          <cell r="H732">
            <v>59.96</v>
          </cell>
          <cell r="I732">
            <v>53.99</v>
          </cell>
          <cell r="J732">
            <v>28.19</v>
          </cell>
          <cell r="K732">
            <v>433.13</v>
          </cell>
          <cell r="L732">
            <v>-39.08</v>
          </cell>
          <cell r="M732">
            <v>-78.36</v>
          </cell>
          <cell r="N732">
            <v>-213.44</v>
          </cell>
          <cell r="O732">
            <v>-58.21</v>
          </cell>
          <cell r="P732">
            <v>-395</v>
          </cell>
          <cell r="R732">
            <v>-0.36</v>
          </cell>
          <cell r="S732">
            <v>-2453.31</v>
          </cell>
        </row>
        <row r="733">
          <cell r="F733" t="str">
            <v>ONRIP_FPE.STO</v>
          </cell>
          <cell r="G733">
            <v>290.99</v>
          </cell>
          <cell r="H733">
            <v>59.96</v>
          </cell>
          <cell r="I733">
            <v>53.99</v>
          </cell>
          <cell r="J733">
            <v>28.19</v>
          </cell>
          <cell r="K733">
            <v>433.13</v>
          </cell>
          <cell r="L733">
            <v>-39.08</v>
          </cell>
          <cell r="M733">
            <v>-78.36</v>
          </cell>
          <cell r="N733">
            <v>-213.44</v>
          </cell>
          <cell r="O733">
            <v>-58.21</v>
          </cell>
          <cell r="P733">
            <v>-395</v>
          </cell>
          <cell r="R733">
            <v>-0.36</v>
          </cell>
          <cell r="S733">
            <v>-384.51</v>
          </cell>
        </row>
        <row r="734">
          <cell r="F734" t="str">
            <v>ONSTR_EB</v>
          </cell>
          <cell r="G734">
            <v>7.93</v>
          </cell>
          <cell r="H734">
            <v>1.82</v>
          </cell>
          <cell r="I734">
            <v>1.3</v>
          </cell>
          <cell r="J734">
            <v>0.41</v>
          </cell>
          <cell r="K734">
            <v>-2068.8000000000002</v>
          </cell>
          <cell r="S734">
            <v>-2068.8000000000002</v>
          </cell>
        </row>
        <row r="735">
          <cell r="F735" t="str">
            <v>OS_NETTI</v>
          </cell>
          <cell r="G735">
            <v>7.37</v>
          </cell>
          <cell r="H735">
            <v>1.71</v>
          </cell>
          <cell r="I735">
            <v>-173.81</v>
          </cell>
          <cell r="J735">
            <v>529.28</v>
          </cell>
          <cell r="K735">
            <v>-2068.8000000000002</v>
          </cell>
          <cell r="L735">
            <v>80.34</v>
          </cell>
          <cell r="M735">
            <v>-72.319999999999993</v>
          </cell>
          <cell r="N735">
            <v>0.13</v>
          </cell>
          <cell r="O735">
            <v>42.38</v>
          </cell>
          <cell r="P735">
            <v>-406.59</v>
          </cell>
          <cell r="R735">
            <v>-0.36</v>
          </cell>
          <cell r="S735">
            <v>-2075.8000000000002</v>
          </cell>
        </row>
        <row r="736">
          <cell r="F736" t="str">
            <v>OSNETTI_EB</v>
          </cell>
          <cell r="G736">
            <v>7.37</v>
          </cell>
          <cell r="H736">
            <v>1.71</v>
          </cell>
          <cell r="I736">
            <v>0.97</v>
          </cell>
          <cell r="J736">
            <v>0.28000000000000003</v>
          </cell>
          <cell r="K736">
            <v>10.33</v>
          </cell>
          <cell r="L736">
            <v>-0.02</v>
          </cell>
          <cell r="M736">
            <v>0.08</v>
          </cell>
          <cell r="N736">
            <v>-0.01</v>
          </cell>
          <cell r="O736">
            <v>-0.02</v>
          </cell>
          <cell r="P736">
            <v>0.09</v>
          </cell>
          <cell r="Q736">
            <v>5.91</v>
          </cell>
          <cell r="S736">
            <v>14.4</v>
          </cell>
        </row>
        <row r="737">
          <cell r="F737" t="str">
            <v>PART_GR</v>
          </cell>
          <cell r="G737">
            <v>0.81</v>
          </cell>
          <cell r="H737">
            <v>0.3</v>
          </cell>
          <cell r="I737">
            <v>-0.03</v>
          </cell>
          <cell r="J737">
            <v>-49.22</v>
          </cell>
          <cell r="K737">
            <v>-0.12</v>
          </cell>
          <cell r="M737">
            <v>-0.02</v>
          </cell>
          <cell r="N737">
            <v>-0.05</v>
          </cell>
          <cell r="O737">
            <v>-0.02</v>
          </cell>
          <cell r="P737">
            <v>-0.01</v>
          </cell>
          <cell r="S737">
            <v>-50.86</v>
          </cell>
        </row>
        <row r="738">
          <cell r="F738" t="str">
            <v>PART_GR.APE</v>
          </cell>
          <cell r="G738">
            <v>0.81</v>
          </cell>
          <cell r="H738">
            <v>0.3</v>
          </cell>
          <cell r="I738">
            <v>3.12</v>
          </cell>
          <cell r="J738">
            <v>6.85</v>
          </cell>
          <cell r="K738">
            <v>1.1100000000000001</v>
          </cell>
          <cell r="L738">
            <v>-0.02</v>
          </cell>
          <cell r="M738">
            <v>0.08</v>
          </cell>
          <cell r="N738">
            <v>-0.01</v>
          </cell>
          <cell r="O738">
            <v>-0.02</v>
          </cell>
          <cell r="P738">
            <v>0.09</v>
          </cell>
          <cell r="Q738">
            <v>5.91</v>
          </cell>
          <cell r="S738">
            <v>14.4</v>
          </cell>
        </row>
        <row r="739">
          <cell r="F739" t="str">
            <v>PART_GR.APE.EN_FTL</v>
          </cell>
          <cell r="G739">
            <v>0.21</v>
          </cell>
          <cell r="H739">
            <v>-0.05</v>
          </cell>
          <cell r="I739">
            <v>3.15</v>
          </cell>
          <cell r="J739">
            <v>56.07</v>
          </cell>
          <cell r="K739">
            <v>0.21</v>
          </cell>
          <cell r="L739">
            <v>-0.02</v>
          </cell>
          <cell r="M739">
            <v>0.1</v>
          </cell>
          <cell r="N739">
            <v>0.04</v>
          </cell>
          <cell r="P739">
            <v>0.1</v>
          </cell>
          <cell r="Q739">
            <v>5.91</v>
          </cell>
          <cell r="S739">
            <v>65.27</v>
          </cell>
        </row>
        <row r="740">
          <cell r="F740" t="str">
            <v>PART_GR.APE.SFERA</v>
          </cell>
          <cell r="G740">
            <v>0.6</v>
          </cell>
          <cell r="H740">
            <v>0.3</v>
          </cell>
          <cell r="I740">
            <v>3.12</v>
          </cell>
          <cell r="J740">
            <v>6.85</v>
          </cell>
          <cell r="K740">
            <v>0.9</v>
          </cell>
          <cell r="L740">
            <v>-0.02</v>
          </cell>
          <cell r="M740">
            <v>0.08</v>
          </cell>
          <cell r="N740">
            <v>-0.01</v>
          </cell>
          <cell r="O740">
            <v>-0.02</v>
          </cell>
          <cell r="P740">
            <v>0.09</v>
          </cell>
          <cell r="Q740">
            <v>5.91</v>
          </cell>
          <cell r="S740">
            <v>14.4</v>
          </cell>
        </row>
        <row r="741">
          <cell r="F741" t="str">
            <v>PART_GR.CHI</v>
          </cell>
          <cell r="G741">
            <v>0.81</v>
          </cell>
          <cell r="H741">
            <v>0.3</v>
          </cell>
          <cell r="I741">
            <v>918.65</v>
          </cell>
          <cell r="J741">
            <v>529.28</v>
          </cell>
          <cell r="K741">
            <v>-263.04000000000002</v>
          </cell>
          <cell r="L741">
            <v>80.34</v>
          </cell>
          <cell r="M741">
            <v>377.89</v>
          </cell>
          <cell r="N741">
            <v>661.66</v>
          </cell>
          <cell r="O741">
            <v>194.05</v>
          </cell>
          <cell r="P741">
            <v>-28.29</v>
          </cell>
          <cell r="Q741">
            <v>50.96</v>
          </cell>
          <cell r="R741">
            <v>-0.36</v>
          </cell>
          <cell r="S741">
            <v>2515.09</v>
          </cell>
        </row>
        <row r="742">
          <cell r="F742" t="str">
            <v>PART_GR.CHI.CESI</v>
          </cell>
          <cell r="G742">
            <v>0.43</v>
          </cell>
          <cell r="H742">
            <v>0.14000000000000001</v>
          </cell>
          <cell r="I742">
            <v>1.36</v>
          </cell>
          <cell r="J742">
            <v>0.57999999999999996</v>
          </cell>
          <cell r="K742">
            <v>1.94</v>
          </cell>
          <cell r="L742">
            <v>119.42</v>
          </cell>
          <cell r="M742">
            <v>494.93</v>
          </cell>
          <cell r="N742">
            <v>927.63</v>
          </cell>
          <cell r="O742">
            <v>281.25</v>
          </cell>
          <cell r="P742">
            <v>-11.59</v>
          </cell>
          <cell r="S742">
            <v>4719</v>
          </cell>
        </row>
        <row r="743">
          <cell r="F743" t="str">
            <v>PART_GR.CHI.EN_FTL</v>
          </cell>
          <cell r="G743">
            <v>0.21</v>
          </cell>
          <cell r="H743">
            <v>0.14000000000000001</v>
          </cell>
          <cell r="I743">
            <v>1060.6600000000001</v>
          </cell>
          <cell r="J743">
            <v>275.17</v>
          </cell>
          <cell r="K743">
            <v>0.21</v>
          </cell>
          <cell r="L743">
            <v>119.42</v>
          </cell>
          <cell r="M743">
            <v>494.93</v>
          </cell>
          <cell r="N743">
            <v>927.63</v>
          </cell>
          <cell r="O743">
            <v>281.25</v>
          </cell>
          <cell r="P743">
            <v>-11.59</v>
          </cell>
          <cell r="S743">
            <v>4719</v>
          </cell>
        </row>
        <row r="744">
          <cell r="F744" t="str">
            <v>PART_GR.CHI.SFERA</v>
          </cell>
          <cell r="G744">
            <v>0.6</v>
          </cell>
          <cell r="H744">
            <v>0.3</v>
          </cell>
          <cell r="I744">
            <v>918.65</v>
          </cell>
          <cell r="J744">
            <v>529.28</v>
          </cell>
          <cell r="K744">
            <v>-263.04000000000002</v>
          </cell>
          <cell r="L744">
            <v>80.34</v>
          </cell>
          <cell r="M744">
            <v>377.89</v>
          </cell>
          <cell r="N744">
            <v>661.66</v>
          </cell>
          <cell r="O744">
            <v>194.05</v>
          </cell>
          <cell r="P744">
            <v>-28.29</v>
          </cell>
          <cell r="Q744">
            <v>50.96</v>
          </cell>
          <cell r="R744">
            <v>-0.36</v>
          </cell>
          <cell r="S744">
            <v>2515.09</v>
          </cell>
        </row>
        <row r="745">
          <cell r="F745" t="str">
            <v>PART_GR.INCR_AC</v>
          </cell>
          <cell r="G745">
            <v>-6.05</v>
          </cell>
          <cell r="I745">
            <v>1.36</v>
          </cell>
          <cell r="J745">
            <v>0.57999999999999996</v>
          </cell>
          <cell r="K745">
            <v>1.94</v>
          </cell>
          <cell r="L745">
            <v>80.34</v>
          </cell>
          <cell r="M745">
            <v>377.89</v>
          </cell>
          <cell r="N745">
            <v>661.66</v>
          </cell>
          <cell r="O745">
            <v>194.05</v>
          </cell>
          <cell r="P745">
            <v>-28.29</v>
          </cell>
          <cell r="Q745">
            <v>50.96</v>
          </cell>
          <cell r="R745">
            <v>-0.36</v>
          </cell>
          <cell r="S745">
            <v>2778.13</v>
          </cell>
        </row>
        <row r="746">
          <cell r="F746" t="str">
            <v>PART_GR.INCR_AC.CESI</v>
          </cell>
          <cell r="I746">
            <v>1.36</v>
          </cell>
          <cell r="J746">
            <v>0.57999999999999996</v>
          </cell>
          <cell r="K746">
            <v>-263.04000000000002</v>
          </cell>
          <cell r="S746">
            <v>-263.04000000000002</v>
          </cell>
        </row>
        <row r="747">
          <cell r="F747" t="str">
            <v>PART_GR.STO</v>
          </cell>
          <cell r="G747">
            <v>0.81</v>
          </cell>
          <cell r="H747">
            <v>0.3</v>
          </cell>
          <cell r="I747">
            <v>1.36</v>
          </cell>
          <cell r="J747">
            <v>0.57999999999999996</v>
          </cell>
          <cell r="K747">
            <v>3.05</v>
          </cell>
          <cell r="L747">
            <v>-39.08</v>
          </cell>
          <cell r="M747">
            <v>-117.03</v>
          </cell>
          <cell r="N747">
            <v>-265.95999999999998</v>
          </cell>
          <cell r="O747">
            <v>-87.2</v>
          </cell>
          <cell r="P747">
            <v>-16.7</v>
          </cell>
          <cell r="Q747">
            <v>50.96</v>
          </cell>
          <cell r="R747">
            <v>-0.36</v>
          </cell>
          <cell r="S747">
            <v>-2203.88</v>
          </cell>
        </row>
        <row r="748">
          <cell r="F748" t="str">
            <v>PART_TOT</v>
          </cell>
          <cell r="G748">
            <v>0.81</v>
          </cell>
          <cell r="H748">
            <v>38.47</v>
          </cell>
          <cell r="I748">
            <v>1.36</v>
          </cell>
          <cell r="J748">
            <v>0.57999999999999996</v>
          </cell>
          <cell r="K748">
            <v>41.22</v>
          </cell>
          <cell r="L748">
            <v>-39.08</v>
          </cell>
          <cell r="M748">
            <v>-117.03</v>
          </cell>
          <cell r="N748">
            <v>-265.95999999999998</v>
          </cell>
          <cell r="O748">
            <v>-87.2</v>
          </cell>
          <cell r="P748">
            <v>-16.7</v>
          </cell>
          <cell r="Q748">
            <v>50.96</v>
          </cell>
          <cell r="R748">
            <v>-0.36</v>
          </cell>
          <cell r="S748">
            <v>-1940.84</v>
          </cell>
        </row>
        <row r="749">
          <cell r="F749" t="str">
            <v>PART_TZ</v>
          </cell>
          <cell r="H749">
            <v>38.17</v>
          </cell>
          <cell r="K749">
            <v>38.17</v>
          </cell>
          <cell r="S749">
            <v>-263.04000000000002</v>
          </cell>
        </row>
        <row r="750">
          <cell r="F750" t="str">
            <v>PART_TZ.APE</v>
          </cell>
          <cell r="G750">
            <v>-6.05</v>
          </cell>
          <cell r="H750">
            <v>40.020000000000003</v>
          </cell>
          <cell r="I750">
            <v>918.65</v>
          </cell>
          <cell r="J750">
            <v>529.28</v>
          </cell>
          <cell r="K750">
            <v>-263.04000000000002</v>
          </cell>
          <cell r="L750">
            <v>80.34</v>
          </cell>
          <cell r="M750">
            <v>377.89</v>
          </cell>
          <cell r="N750">
            <v>661.66</v>
          </cell>
          <cell r="O750">
            <v>194.05</v>
          </cell>
          <cell r="P750">
            <v>-28.29</v>
          </cell>
          <cell r="Q750">
            <v>50.96</v>
          </cell>
          <cell r="R750">
            <v>-0.36</v>
          </cell>
          <cell r="S750">
            <v>2515.09</v>
          </cell>
        </row>
        <row r="751">
          <cell r="F751" t="str">
            <v>PART_TZ.CHI</v>
          </cell>
          <cell r="H751">
            <v>38.17</v>
          </cell>
          <cell r="I751">
            <v>1092.46</v>
          </cell>
          <cell r="K751">
            <v>38.17</v>
          </cell>
          <cell r="M751">
            <v>450.21</v>
          </cell>
          <cell r="N751">
            <v>661.53</v>
          </cell>
          <cell r="O751">
            <v>151.66999999999999</v>
          </cell>
          <cell r="P751">
            <v>378.3</v>
          </cell>
          <cell r="Q751">
            <v>50.96</v>
          </cell>
          <cell r="S751">
            <v>4590.8900000000003</v>
          </cell>
        </row>
        <row r="752">
          <cell r="F752" t="str">
            <v>PART_TZ.MOV</v>
          </cell>
          <cell r="H752">
            <v>-1.85</v>
          </cell>
          <cell r="I752">
            <v>1118.28</v>
          </cell>
          <cell r="K752">
            <v>-1.85</v>
          </cell>
          <cell r="M752">
            <v>488.88</v>
          </cell>
          <cell r="N752">
            <v>714.06</v>
          </cell>
          <cell r="O752">
            <v>180.66</v>
          </cell>
          <cell r="S752">
            <v>4341.47</v>
          </cell>
        </row>
        <row r="753">
          <cell r="F753" t="str">
            <v>PART_TZ.STO</v>
          </cell>
          <cell r="H753">
            <v>38.17</v>
          </cell>
          <cell r="I753">
            <v>1118.28</v>
          </cell>
          <cell r="K753">
            <v>38.17</v>
          </cell>
          <cell r="M753">
            <v>488.88</v>
          </cell>
          <cell r="N753">
            <v>714.06</v>
          </cell>
          <cell r="O753">
            <v>180.66</v>
          </cell>
          <cell r="S753">
            <v>4341.47</v>
          </cell>
        </row>
        <row r="754">
          <cell r="F754" t="str">
            <v>PAS_COR</v>
          </cell>
          <cell r="G754">
            <v>3253.19</v>
          </cell>
          <cell r="H754">
            <v>252.74</v>
          </cell>
          <cell r="I754">
            <v>1092.46</v>
          </cell>
          <cell r="J754">
            <v>134.82</v>
          </cell>
          <cell r="K754">
            <v>1805.76</v>
          </cell>
          <cell r="M754">
            <v>450.21</v>
          </cell>
          <cell r="N754">
            <v>661.53</v>
          </cell>
          <cell r="O754">
            <v>151.66999999999999</v>
          </cell>
          <cell r="P754">
            <v>378.3</v>
          </cell>
          <cell r="Q754">
            <v>50.96</v>
          </cell>
          <cell r="S754">
            <v>4590.8900000000003</v>
          </cell>
        </row>
        <row r="755">
          <cell r="F755" t="str">
            <v>PAS_DIV_TOT</v>
          </cell>
          <cell r="G755">
            <v>936.22</v>
          </cell>
          <cell r="H755">
            <v>155.13</v>
          </cell>
          <cell r="I755">
            <v>1092.46</v>
          </cell>
          <cell r="J755">
            <v>59.44</v>
          </cell>
          <cell r="K755">
            <v>1327.45</v>
          </cell>
          <cell r="M755">
            <v>450.21</v>
          </cell>
          <cell r="N755">
            <v>661.53</v>
          </cell>
          <cell r="O755">
            <v>151.66999999999999</v>
          </cell>
          <cell r="P755">
            <v>378.3</v>
          </cell>
          <cell r="Q755">
            <v>50.96</v>
          </cell>
          <cell r="S755">
            <v>2785.13</v>
          </cell>
        </row>
        <row r="756">
          <cell r="F756" t="str">
            <v>PAS_DIV_TOT.APE</v>
          </cell>
          <cell r="G756">
            <v>780.47</v>
          </cell>
          <cell r="H756">
            <v>127.71</v>
          </cell>
          <cell r="I756">
            <v>128.72</v>
          </cell>
          <cell r="J756">
            <v>57.85</v>
          </cell>
          <cell r="K756">
            <v>1805.76</v>
          </cell>
          <cell r="S756">
            <v>1805.76</v>
          </cell>
        </row>
        <row r="757">
          <cell r="F757" t="str">
            <v>PAS_DIV_TOT.CHI</v>
          </cell>
          <cell r="G757">
            <v>936.22</v>
          </cell>
          <cell r="H757">
            <v>155.13</v>
          </cell>
          <cell r="I757">
            <v>-25.82</v>
          </cell>
          <cell r="J757">
            <v>59.44</v>
          </cell>
          <cell r="K757">
            <v>-33.83</v>
          </cell>
          <cell r="M757">
            <v>-38.67</v>
          </cell>
          <cell r="N757">
            <v>-52.52</v>
          </cell>
          <cell r="O757">
            <v>-28.99</v>
          </cell>
          <cell r="P757">
            <v>378.3</v>
          </cell>
          <cell r="Q757">
            <v>50.96</v>
          </cell>
          <cell r="S757">
            <v>249.43</v>
          </cell>
        </row>
        <row r="758">
          <cell r="F758" t="str">
            <v>PAS_DIV_TOT.MOV</v>
          </cell>
          <cell r="G758">
            <v>155.75</v>
          </cell>
          <cell r="H758">
            <v>27.42</v>
          </cell>
          <cell r="I758">
            <v>-25.82</v>
          </cell>
          <cell r="J758">
            <v>1.59</v>
          </cell>
          <cell r="K758">
            <v>-1839.59</v>
          </cell>
          <cell r="M758">
            <v>-38.67</v>
          </cell>
          <cell r="N758">
            <v>-52.52</v>
          </cell>
          <cell r="O758">
            <v>-28.99</v>
          </cell>
          <cell r="P758">
            <v>378.3</v>
          </cell>
          <cell r="Q758">
            <v>50.96</v>
          </cell>
          <cell r="S758">
            <v>-1556.33</v>
          </cell>
        </row>
        <row r="759">
          <cell r="F759" t="str">
            <v>PAS_DIV_TOT.STO</v>
          </cell>
          <cell r="G759">
            <v>936.22</v>
          </cell>
          <cell r="H759">
            <v>155.13</v>
          </cell>
          <cell r="I759">
            <v>176.66</v>
          </cell>
          <cell r="J759">
            <v>59.44</v>
          </cell>
          <cell r="K759">
            <v>1805.76</v>
          </cell>
          <cell r="S759">
            <v>1805.76</v>
          </cell>
        </row>
        <row r="760">
          <cell r="F760" t="str">
            <v>PASCOR_EB</v>
          </cell>
          <cell r="G760">
            <v>3253.19</v>
          </cell>
          <cell r="H760">
            <v>252.74</v>
          </cell>
          <cell r="I760">
            <v>1092.46</v>
          </cell>
          <cell r="J760">
            <v>134.82</v>
          </cell>
          <cell r="K760">
            <v>1805.76</v>
          </cell>
          <cell r="M760">
            <v>450.21</v>
          </cell>
          <cell r="N760">
            <v>661.53</v>
          </cell>
          <cell r="O760">
            <v>151.66999999999999</v>
          </cell>
          <cell r="P760">
            <v>378.3</v>
          </cell>
          <cell r="Q760">
            <v>50.96</v>
          </cell>
          <cell r="S760">
            <v>4590.8900000000003</v>
          </cell>
        </row>
        <row r="761">
          <cell r="F761" t="str">
            <v>PASDIVTOT_EB</v>
          </cell>
          <cell r="G761">
            <v>936.22</v>
          </cell>
          <cell r="H761">
            <v>155.13</v>
          </cell>
          <cell r="I761">
            <v>176.66</v>
          </cell>
          <cell r="J761">
            <v>59.44</v>
          </cell>
          <cell r="K761">
            <v>1327.45</v>
          </cell>
          <cell r="Q761">
            <v>82.38</v>
          </cell>
          <cell r="S761">
            <v>82.38</v>
          </cell>
        </row>
        <row r="762">
          <cell r="F762" t="str">
            <v>PERS</v>
          </cell>
          <cell r="G762">
            <v>10339</v>
          </cell>
          <cell r="H762">
            <v>2301</v>
          </cell>
          <cell r="I762">
            <v>2009</v>
          </cell>
          <cell r="J762">
            <v>1041</v>
          </cell>
          <cell r="K762">
            <v>15690</v>
          </cell>
          <cell r="Q762">
            <v>82.38</v>
          </cell>
          <cell r="S762">
            <v>82.38</v>
          </cell>
        </row>
        <row r="763">
          <cell r="F763" t="str">
            <v>PF_GR</v>
          </cell>
          <cell r="G763">
            <v>14.38</v>
          </cell>
          <cell r="H763">
            <v>0.25</v>
          </cell>
          <cell r="I763">
            <v>0.56999999999999995</v>
          </cell>
          <cell r="J763">
            <v>0.09</v>
          </cell>
          <cell r="K763">
            <v>15.29</v>
          </cell>
          <cell r="Q763">
            <v>82.38</v>
          </cell>
          <cell r="S763">
            <v>82.38</v>
          </cell>
        </row>
        <row r="764">
          <cell r="F764" t="str">
            <v>PF_GR.CORPORATE</v>
          </cell>
          <cell r="G764">
            <v>14.38</v>
          </cell>
          <cell r="H764">
            <v>0.25</v>
          </cell>
          <cell r="I764">
            <v>0.56999999999999995</v>
          </cell>
          <cell r="J764">
            <v>0.09</v>
          </cell>
          <cell r="K764">
            <v>15.29</v>
          </cell>
          <cell r="Q764">
            <v>82.38</v>
          </cell>
          <cell r="S764">
            <v>82.38</v>
          </cell>
        </row>
        <row r="765">
          <cell r="F765" t="str">
            <v>PF_TOT</v>
          </cell>
          <cell r="G765">
            <v>14.81</v>
          </cell>
          <cell r="H765">
            <v>0.27</v>
          </cell>
          <cell r="I765">
            <v>0.6</v>
          </cell>
          <cell r="J765">
            <v>0.1</v>
          </cell>
          <cell r="K765">
            <v>15.78</v>
          </cell>
          <cell r="L765">
            <v>80.319999999999993</v>
          </cell>
          <cell r="M765">
            <v>377.97</v>
          </cell>
          <cell r="N765">
            <v>661.65</v>
          </cell>
          <cell r="O765">
            <v>194.03</v>
          </cell>
          <cell r="P765">
            <v>-28.19</v>
          </cell>
          <cell r="Q765">
            <v>139.25</v>
          </cell>
          <cell r="R765">
            <v>-0.36</v>
          </cell>
          <cell r="S765">
            <v>2611.88</v>
          </cell>
        </row>
        <row r="766">
          <cell r="F766" t="str">
            <v>PF_TZ</v>
          </cell>
          <cell r="G766">
            <v>0.43</v>
          </cell>
          <cell r="H766">
            <v>0.02</v>
          </cell>
          <cell r="I766">
            <v>0.03</v>
          </cell>
          <cell r="J766">
            <v>0.01</v>
          </cell>
          <cell r="K766">
            <v>0.49</v>
          </cell>
          <cell r="L766">
            <v>-0.02</v>
          </cell>
          <cell r="M766">
            <v>0.08</v>
          </cell>
          <cell r="N766">
            <v>-0.01</v>
          </cell>
          <cell r="O766">
            <v>-0.02</v>
          </cell>
          <cell r="P766">
            <v>0.09</v>
          </cell>
          <cell r="Q766">
            <v>88.29</v>
          </cell>
          <cell r="S766">
            <v>96.78</v>
          </cell>
        </row>
        <row r="767">
          <cell r="F767" t="str">
            <v>PFTOT_EB</v>
          </cell>
          <cell r="G767">
            <v>14.81</v>
          </cell>
          <cell r="H767">
            <v>0.27</v>
          </cell>
          <cell r="I767">
            <v>-0.03</v>
          </cell>
          <cell r="J767">
            <v>-49.22</v>
          </cell>
          <cell r="K767">
            <v>-0.12</v>
          </cell>
          <cell r="M767">
            <v>-0.02</v>
          </cell>
          <cell r="N767">
            <v>-0.05</v>
          </cell>
          <cell r="O767">
            <v>-0.02</v>
          </cell>
          <cell r="P767">
            <v>-0.01</v>
          </cell>
          <cell r="S767">
            <v>-50.86</v>
          </cell>
        </row>
        <row r="768">
          <cell r="F768" t="str">
            <v>PINV_ALTRI_COSTI</v>
          </cell>
          <cell r="G768">
            <v>0.43</v>
          </cell>
          <cell r="H768">
            <v>0.05</v>
          </cell>
          <cell r="I768">
            <v>3.12</v>
          </cell>
          <cell r="J768">
            <v>6.85</v>
          </cell>
          <cell r="K768">
            <v>0.48</v>
          </cell>
          <cell r="L768">
            <v>-0.02</v>
          </cell>
          <cell r="M768">
            <v>0.08</v>
          </cell>
          <cell r="N768">
            <v>-0.01</v>
          </cell>
          <cell r="O768">
            <v>-0.02</v>
          </cell>
          <cell r="P768">
            <v>0.09</v>
          </cell>
          <cell r="Q768">
            <v>88.29</v>
          </cell>
          <cell r="S768">
            <v>96.78</v>
          </cell>
        </row>
        <row r="769">
          <cell r="F769" t="str">
            <v>PINV_ALTRI_COSTI.IMP_CAN</v>
          </cell>
          <cell r="G769">
            <v>0.43</v>
          </cell>
          <cell r="H769">
            <v>0.01</v>
          </cell>
          <cell r="I769">
            <v>3.15</v>
          </cell>
          <cell r="J769">
            <v>56.07</v>
          </cell>
          <cell r="K769">
            <v>0.44</v>
          </cell>
          <cell r="L769">
            <v>-0.02</v>
          </cell>
          <cell r="M769">
            <v>0.1</v>
          </cell>
          <cell r="N769">
            <v>0.04</v>
          </cell>
          <cell r="P769">
            <v>0.1</v>
          </cell>
          <cell r="Q769">
            <v>88.29</v>
          </cell>
          <cell r="S769">
            <v>147.65</v>
          </cell>
        </row>
        <row r="770">
          <cell r="F770" t="str">
            <v>PINV_ALTRI_COSTI.SPE_GEN</v>
          </cell>
          <cell r="G770">
            <v>-1.42</v>
          </cell>
          <cell r="H770">
            <v>0.05</v>
          </cell>
          <cell r="I770">
            <v>3.12</v>
          </cell>
          <cell r="J770">
            <v>6.85</v>
          </cell>
          <cell r="K770">
            <v>0.05</v>
          </cell>
          <cell r="L770">
            <v>-0.02</v>
          </cell>
          <cell r="M770">
            <v>0.08</v>
          </cell>
          <cell r="N770">
            <v>-0.01</v>
          </cell>
          <cell r="O770">
            <v>-0.02</v>
          </cell>
          <cell r="P770">
            <v>0.09</v>
          </cell>
          <cell r="Q770">
            <v>88.29</v>
          </cell>
          <cell r="S770">
            <v>96.78</v>
          </cell>
        </row>
        <row r="771">
          <cell r="F771" t="str">
            <v>PINV_ALTRI_INV</v>
          </cell>
          <cell r="G771">
            <v>0.44</v>
          </cell>
          <cell r="H771">
            <v>0.42</v>
          </cell>
          <cell r="I771">
            <v>0.05</v>
          </cell>
          <cell r="J771">
            <v>0.01</v>
          </cell>
          <cell r="K771">
            <v>0.92</v>
          </cell>
          <cell r="L771">
            <v>-0.02</v>
          </cell>
          <cell r="M771">
            <v>0.08</v>
          </cell>
          <cell r="N771">
            <v>-0.01</v>
          </cell>
          <cell r="O771">
            <v>-0.02</v>
          </cell>
          <cell r="P771">
            <v>0.09</v>
          </cell>
          <cell r="Q771">
            <v>5.91</v>
          </cell>
          <cell r="S771">
            <v>14.4</v>
          </cell>
        </row>
        <row r="772">
          <cell r="F772" t="str">
            <v>PINV_ALTRI_INV.ALTRI_IMPIANTI</v>
          </cell>
          <cell r="G772">
            <v>0.02</v>
          </cell>
          <cell r="H772">
            <v>0.1</v>
          </cell>
          <cell r="K772">
            <v>0.12</v>
          </cell>
          <cell r="Q772">
            <v>82.38</v>
          </cell>
          <cell r="S772">
            <v>82.38</v>
          </cell>
        </row>
        <row r="773">
          <cell r="F773" t="str">
            <v>PINV_ALTRI_INV.DOT_AMMIN</v>
          </cell>
          <cell r="G773">
            <v>0.02</v>
          </cell>
          <cell r="H773">
            <v>-0.05</v>
          </cell>
          <cell r="I773">
            <v>921.77</v>
          </cell>
          <cell r="J773">
            <v>536.13</v>
          </cell>
          <cell r="K773">
            <v>0.02</v>
          </cell>
          <cell r="L773">
            <v>80.319999999999993</v>
          </cell>
          <cell r="M773">
            <v>377.97</v>
          </cell>
          <cell r="N773">
            <v>661.65</v>
          </cell>
          <cell r="O773">
            <v>194.03</v>
          </cell>
          <cell r="P773">
            <v>-28.19</v>
          </cell>
          <cell r="Q773">
            <v>139.25</v>
          </cell>
          <cell r="R773">
            <v>-0.36</v>
          </cell>
          <cell r="S773">
            <v>2611.88</v>
          </cell>
        </row>
        <row r="774">
          <cell r="F774" t="str">
            <v>PINV_ALTRI_INV.DOT_INFORM</v>
          </cell>
          <cell r="G774">
            <v>0.01</v>
          </cell>
          <cell r="H774">
            <v>0.03</v>
          </cell>
          <cell r="I774">
            <v>13.36</v>
          </cell>
          <cell r="K774">
            <v>0.04</v>
          </cell>
          <cell r="M774">
            <v>14.23</v>
          </cell>
          <cell r="N774">
            <v>3.51</v>
          </cell>
          <cell r="O774">
            <v>0.43</v>
          </cell>
          <cell r="P774">
            <v>0.89</v>
          </cell>
          <cell r="Q774">
            <v>8.07</v>
          </cell>
          <cell r="S774">
            <v>118.45</v>
          </cell>
        </row>
        <row r="775">
          <cell r="F775" t="str">
            <v>PINV_ALTRI_INV.DOT_TECN</v>
          </cell>
          <cell r="G775">
            <v>0.39</v>
          </cell>
          <cell r="H775">
            <v>0.28000000000000003</v>
          </cell>
          <cell r="I775">
            <v>0.05</v>
          </cell>
          <cell r="J775">
            <v>0.01</v>
          </cell>
          <cell r="K775">
            <v>0.73</v>
          </cell>
          <cell r="M775">
            <v>0.09</v>
          </cell>
          <cell r="S775">
            <v>0.2</v>
          </cell>
        </row>
        <row r="776">
          <cell r="F776" t="str">
            <v>PINV_ALTRI_INV.TELETRASM</v>
          </cell>
          <cell r="G776">
            <v>0.09</v>
          </cell>
          <cell r="H776">
            <v>0.01</v>
          </cell>
          <cell r="K776">
            <v>0.01</v>
          </cell>
          <cell r="M776">
            <v>0.09</v>
          </cell>
          <cell r="S776">
            <v>0.18</v>
          </cell>
        </row>
        <row r="777">
          <cell r="F777" t="str">
            <v>PINV_IMM_MAT</v>
          </cell>
          <cell r="G777">
            <v>77.84</v>
          </cell>
          <cell r="H777">
            <v>14.23</v>
          </cell>
          <cell r="I777">
            <v>3.51</v>
          </cell>
          <cell r="J777">
            <v>0.43</v>
          </cell>
          <cell r="K777">
            <v>96.01</v>
          </cell>
          <cell r="M777">
            <v>0.09</v>
          </cell>
          <cell r="S777">
            <v>0.2</v>
          </cell>
        </row>
        <row r="778">
          <cell r="F778" t="str">
            <v>PINV_IMM_TOT</v>
          </cell>
          <cell r="G778">
            <v>77.84</v>
          </cell>
          <cell r="H778">
            <v>14.23</v>
          </cell>
          <cell r="I778">
            <v>3.51</v>
          </cell>
          <cell r="J778">
            <v>0.43</v>
          </cell>
          <cell r="K778">
            <v>96.01</v>
          </cell>
          <cell r="M778">
            <v>0</v>
          </cell>
          <cell r="S778">
            <v>0.02</v>
          </cell>
        </row>
        <row r="779">
          <cell r="F779" t="str">
            <v>PINV_MAT</v>
          </cell>
          <cell r="G779">
            <v>2.99</v>
          </cell>
          <cell r="H779">
            <v>7.32</v>
          </cell>
          <cell r="I779">
            <v>1.78</v>
          </cell>
          <cell r="J779">
            <v>0.22</v>
          </cell>
          <cell r="K779">
            <v>12.31</v>
          </cell>
          <cell r="M779">
            <v>0.09</v>
          </cell>
          <cell r="S779">
            <v>0.2</v>
          </cell>
        </row>
        <row r="780">
          <cell r="F780" t="str">
            <v>PINV_PERS</v>
          </cell>
          <cell r="G780">
            <v>1.56</v>
          </cell>
          <cell r="H780">
            <v>2.46</v>
          </cell>
          <cell r="I780">
            <v>0.56000000000000005</v>
          </cell>
          <cell r="J780">
            <v>0.02</v>
          </cell>
          <cell r="K780">
            <v>4.5999999999999996</v>
          </cell>
          <cell r="M780">
            <v>0.09</v>
          </cell>
          <cell r="S780">
            <v>0.2</v>
          </cell>
        </row>
        <row r="781">
          <cell r="F781" t="str">
            <v>PINV_PREST_GR</v>
          </cell>
          <cell r="G781">
            <v>64.61</v>
          </cell>
          <cell r="H781">
            <v>0.11</v>
          </cell>
          <cell r="J781">
            <v>0.05</v>
          </cell>
          <cell r="K781">
            <v>64.77</v>
          </cell>
          <cell r="M781">
            <v>0.09</v>
          </cell>
          <cell r="S781">
            <v>0.18</v>
          </cell>
        </row>
        <row r="782">
          <cell r="F782" t="str">
            <v>PINV_PREST_GR.CESI</v>
          </cell>
          <cell r="G782">
            <v>0.02</v>
          </cell>
          <cell r="K782">
            <v>0.02</v>
          </cell>
          <cell r="M782">
            <v>0.09</v>
          </cell>
          <cell r="S782">
            <v>0.2</v>
          </cell>
        </row>
        <row r="783">
          <cell r="F783" t="str">
            <v>PINV_PREST_GR.EL_GEN</v>
          </cell>
          <cell r="G783">
            <v>0.01</v>
          </cell>
          <cell r="K783">
            <v>0.01</v>
          </cell>
          <cell r="M783">
            <v>0</v>
          </cell>
          <cell r="S783">
            <v>0.02</v>
          </cell>
        </row>
        <row r="784">
          <cell r="F784" t="str">
            <v>PINV_PREST_GR.EN_DISTR</v>
          </cell>
          <cell r="G784">
            <v>0.01</v>
          </cell>
          <cell r="K784">
            <v>0.01</v>
          </cell>
          <cell r="M784">
            <v>0.09</v>
          </cell>
          <cell r="S784">
            <v>0.2</v>
          </cell>
        </row>
        <row r="785">
          <cell r="F785" t="str">
            <v>PINV_PREST_GR.EN_HYDRO</v>
          </cell>
          <cell r="G785">
            <v>0.11</v>
          </cell>
          <cell r="H785">
            <v>7.0000000000000007E-2</v>
          </cell>
          <cell r="K785">
            <v>7.0000000000000007E-2</v>
          </cell>
          <cell r="M785">
            <v>0.09</v>
          </cell>
          <cell r="S785">
            <v>0.2</v>
          </cell>
        </row>
        <row r="786">
          <cell r="F786" t="str">
            <v>PINV_PREST_GR.EN_POWER</v>
          </cell>
          <cell r="G786">
            <v>64.48</v>
          </cell>
          <cell r="I786">
            <v>94.1</v>
          </cell>
          <cell r="J786">
            <v>0.04</v>
          </cell>
          <cell r="K786">
            <v>64.52</v>
          </cell>
          <cell r="M786">
            <v>2.62</v>
          </cell>
          <cell r="N786">
            <v>129.04</v>
          </cell>
          <cell r="O786">
            <v>51.41</v>
          </cell>
          <cell r="S786">
            <v>786.46</v>
          </cell>
        </row>
        <row r="787">
          <cell r="F787" t="str">
            <v>PINV_PREST_GR.EN_PROD</v>
          </cell>
          <cell r="G787">
            <v>0.09</v>
          </cell>
          <cell r="H787">
            <v>0.05</v>
          </cell>
          <cell r="I787">
            <v>96.2</v>
          </cell>
          <cell r="J787">
            <v>69.180000000000007</v>
          </cell>
          <cell r="K787">
            <v>429.85</v>
          </cell>
          <cell r="M787">
            <v>2.34</v>
          </cell>
          <cell r="N787">
            <v>119.29</v>
          </cell>
          <cell r="O787">
            <v>49.01</v>
          </cell>
          <cell r="S787">
            <v>765.96</v>
          </cell>
        </row>
        <row r="788">
          <cell r="F788" t="str">
            <v>PINV_PREST_GR.ERGA</v>
          </cell>
          <cell r="G788">
            <v>0.09</v>
          </cell>
          <cell r="I788">
            <v>94.1</v>
          </cell>
          <cell r="J788">
            <v>29.16</v>
          </cell>
          <cell r="K788">
            <v>0.09</v>
          </cell>
          <cell r="M788">
            <v>2.62</v>
          </cell>
          <cell r="N788">
            <v>129.04</v>
          </cell>
          <cell r="O788">
            <v>51.41</v>
          </cell>
          <cell r="S788">
            <v>786.46</v>
          </cell>
        </row>
        <row r="789">
          <cell r="F789" t="str">
            <v>PINV_PREST_GR.TERNA</v>
          </cell>
          <cell r="G789">
            <v>0.02</v>
          </cell>
          <cell r="I789">
            <v>-2.1</v>
          </cell>
          <cell r="J789">
            <v>-40.020000000000003</v>
          </cell>
          <cell r="K789">
            <v>0.02</v>
          </cell>
          <cell r="M789">
            <v>0.28000000000000003</v>
          </cell>
          <cell r="N789">
            <v>9.75</v>
          </cell>
          <cell r="O789">
            <v>2.41</v>
          </cell>
          <cell r="S789">
            <v>20.51</v>
          </cell>
        </row>
        <row r="790">
          <cell r="F790" t="str">
            <v>PINV_PREST_TZ</v>
          </cell>
          <cell r="G790">
            <v>8.23</v>
          </cell>
          <cell r="H790">
            <v>4.28</v>
          </cell>
          <cell r="I790">
            <v>94.1</v>
          </cell>
          <cell r="J790">
            <v>29.16</v>
          </cell>
          <cell r="K790">
            <v>480.02</v>
          </cell>
          <cell r="M790">
            <v>2.62</v>
          </cell>
          <cell r="N790">
            <v>129.04</v>
          </cell>
          <cell r="O790">
            <v>51.41</v>
          </cell>
          <cell r="S790">
            <v>786.46</v>
          </cell>
        </row>
        <row r="791">
          <cell r="F791" t="str">
            <v>PINV_PRO</v>
          </cell>
          <cell r="G791">
            <v>77.400000000000006</v>
          </cell>
          <cell r="H791">
            <v>13.81</v>
          </cell>
          <cell r="I791">
            <v>94.1</v>
          </cell>
          <cell r="J791">
            <v>29.16</v>
          </cell>
          <cell r="K791">
            <v>480.02</v>
          </cell>
          <cell r="M791">
            <v>2.62</v>
          </cell>
          <cell r="N791">
            <v>129.04</v>
          </cell>
          <cell r="O791">
            <v>51.41</v>
          </cell>
          <cell r="S791">
            <v>786.46</v>
          </cell>
        </row>
        <row r="792">
          <cell r="F792" t="str">
            <v>PINV_PRO.ALTRE_FONTI</v>
          </cell>
          <cell r="H792">
            <v>3.5</v>
          </cell>
          <cell r="I792">
            <v>0.53</v>
          </cell>
          <cell r="K792">
            <v>3.5</v>
          </cell>
          <cell r="M792">
            <v>2.44</v>
          </cell>
          <cell r="N792">
            <v>0.85</v>
          </cell>
          <cell r="O792">
            <v>0.33</v>
          </cell>
          <cell r="S792">
            <v>8.68</v>
          </cell>
        </row>
        <row r="793">
          <cell r="F793" t="str">
            <v>PINV_PRO.GEO</v>
          </cell>
          <cell r="H793">
            <v>9.74</v>
          </cell>
          <cell r="I793">
            <v>0.54</v>
          </cell>
          <cell r="K793">
            <v>9.74</v>
          </cell>
          <cell r="M793">
            <v>2.25</v>
          </cell>
          <cell r="N793">
            <v>0.81</v>
          </cell>
          <cell r="O793">
            <v>0.3</v>
          </cell>
          <cell r="S793">
            <v>6.73</v>
          </cell>
        </row>
        <row r="794">
          <cell r="F794" t="str">
            <v>PINV_PRO.IDRO</v>
          </cell>
          <cell r="G794">
            <v>4.0199999999999996</v>
          </cell>
          <cell r="H794">
            <v>0.56999999999999995</v>
          </cell>
          <cell r="I794">
            <v>0.53</v>
          </cell>
          <cell r="J794">
            <v>0.05</v>
          </cell>
          <cell r="K794">
            <v>4.53</v>
          </cell>
          <cell r="M794">
            <v>2.44</v>
          </cell>
          <cell r="N794">
            <v>0.85</v>
          </cell>
          <cell r="O794">
            <v>0.33</v>
          </cell>
          <cell r="S794">
            <v>8.68</v>
          </cell>
        </row>
        <row r="795">
          <cell r="F795" t="str">
            <v>PINV_PRO.TERMO</v>
          </cell>
          <cell r="G795">
            <v>73.37</v>
          </cell>
          <cell r="I795">
            <v>1.63</v>
          </cell>
          <cell r="J795">
            <v>0.38</v>
          </cell>
          <cell r="K795">
            <v>1.7</v>
          </cell>
          <cell r="M795">
            <v>0.19</v>
          </cell>
          <cell r="N795">
            <v>0.04</v>
          </cell>
          <cell r="O795">
            <v>0.03</v>
          </cell>
          <cell r="S795">
            <v>1.95</v>
          </cell>
        </row>
        <row r="796">
          <cell r="F796" t="str">
            <v>PINV_RISORSA</v>
          </cell>
          <cell r="G796">
            <v>77.84</v>
          </cell>
          <cell r="H796">
            <v>14.23</v>
          </cell>
          <cell r="I796">
            <v>0.53</v>
          </cell>
          <cell r="J796">
            <v>0.44</v>
          </cell>
          <cell r="K796">
            <v>4.53</v>
          </cell>
          <cell r="M796">
            <v>2.44</v>
          </cell>
          <cell r="N796">
            <v>0.85</v>
          </cell>
          <cell r="O796">
            <v>0.33</v>
          </cell>
          <cell r="S796">
            <v>8.68</v>
          </cell>
        </row>
        <row r="797">
          <cell r="F797" t="str">
            <v>PINVALTRIINV</v>
          </cell>
          <cell r="G797">
            <v>0.44</v>
          </cell>
          <cell r="H797">
            <v>0.42</v>
          </cell>
          <cell r="I797">
            <v>0.53</v>
          </cell>
          <cell r="J797">
            <v>0.01</v>
          </cell>
          <cell r="K797">
            <v>4.53</v>
          </cell>
          <cell r="M797">
            <v>2.44</v>
          </cell>
          <cell r="N797">
            <v>0.85</v>
          </cell>
          <cell r="O797">
            <v>0.33</v>
          </cell>
          <cell r="S797">
            <v>8.68</v>
          </cell>
        </row>
        <row r="798">
          <cell r="F798" t="str">
            <v>PINVALTRIINV.ALTRI_IMPIANTI</v>
          </cell>
          <cell r="G798">
            <v>0.02</v>
          </cell>
          <cell r="H798">
            <v>0.1</v>
          </cell>
          <cell r="K798">
            <v>0.12</v>
          </cell>
          <cell r="L798">
            <v>0.27</v>
          </cell>
          <cell r="S798">
            <v>0.27</v>
          </cell>
        </row>
        <row r="799">
          <cell r="F799" t="str">
            <v>PINVALTRIINV.DOT_AMMIN</v>
          </cell>
          <cell r="G799">
            <v>0.02</v>
          </cell>
          <cell r="K799">
            <v>0.02</v>
          </cell>
          <cell r="L799">
            <v>0.05</v>
          </cell>
          <cell r="S799">
            <v>0.05</v>
          </cell>
        </row>
        <row r="800">
          <cell r="F800" t="str">
            <v>PINVALTRIINV.DOT_INFORM</v>
          </cell>
          <cell r="G800">
            <v>0.01</v>
          </cell>
          <cell r="H800">
            <v>0.03</v>
          </cell>
          <cell r="J800">
            <v>0.35</v>
          </cell>
          <cell r="K800">
            <v>0.04</v>
          </cell>
          <cell r="L800">
            <v>0.27</v>
          </cell>
          <cell r="S800">
            <v>0.62</v>
          </cell>
        </row>
        <row r="801">
          <cell r="F801" t="str">
            <v>PINVALTRIINV.DOT_TECN</v>
          </cell>
          <cell r="G801">
            <v>0.39</v>
          </cell>
          <cell r="H801">
            <v>0.28000000000000003</v>
          </cell>
          <cell r="I801">
            <v>0.05</v>
          </cell>
          <cell r="J801">
            <v>0.35</v>
          </cell>
          <cell r="K801">
            <v>0.73</v>
          </cell>
          <cell r="S801">
            <v>0.35</v>
          </cell>
        </row>
        <row r="802">
          <cell r="F802" t="str">
            <v>PINVALTRIINV.TELETRASM</v>
          </cell>
          <cell r="G802">
            <v>-0.27</v>
          </cell>
          <cell r="H802">
            <v>0.01</v>
          </cell>
          <cell r="I802">
            <v>126.4</v>
          </cell>
          <cell r="J802">
            <v>8.33</v>
          </cell>
          <cell r="K802">
            <v>0.01</v>
          </cell>
          <cell r="L802">
            <v>22.28</v>
          </cell>
          <cell r="M802">
            <v>106.93</v>
          </cell>
          <cell r="N802">
            <v>147.81</v>
          </cell>
          <cell r="O802">
            <v>58.45</v>
          </cell>
          <cell r="P802">
            <v>17.28</v>
          </cell>
          <cell r="Q802">
            <v>7.2</v>
          </cell>
          <cell r="R802">
            <v>-0.01</v>
          </cell>
          <cell r="S802">
            <v>1523.69</v>
          </cell>
        </row>
        <row r="803">
          <cell r="F803" t="str">
            <v>PINVIMMMAT</v>
          </cell>
          <cell r="G803">
            <v>77.84</v>
          </cell>
          <cell r="H803">
            <v>14.23</v>
          </cell>
          <cell r="I803">
            <v>3.51</v>
          </cell>
          <cell r="J803">
            <v>0.43</v>
          </cell>
          <cell r="K803">
            <v>96.01</v>
          </cell>
          <cell r="L803">
            <v>22.28</v>
          </cell>
          <cell r="M803">
            <v>106.93</v>
          </cell>
          <cell r="N803">
            <v>147.81</v>
          </cell>
          <cell r="O803">
            <v>58.45</v>
          </cell>
          <cell r="P803">
            <v>17.28</v>
          </cell>
          <cell r="Q803">
            <v>7.2</v>
          </cell>
          <cell r="R803">
            <v>-0.01</v>
          </cell>
          <cell r="S803">
            <v>1523.69</v>
          </cell>
        </row>
        <row r="804">
          <cell r="F804" t="str">
            <v>PINVIMMTOT</v>
          </cell>
          <cell r="G804">
            <v>77.84</v>
          </cell>
          <cell r="H804">
            <v>14.23</v>
          </cell>
          <cell r="I804">
            <v>942.07</v>
          </cell>
          <cell r="J804">
            <v>244.02</v>
          </cell>
          <cell r="K804">
            <v>7205.31</v>
          </cell>
          <cell r="L804">
            <v>5135.71</v>
          </cell>
          <cell r="M804">
            <v>1665.41</v>
          </cell>
          <cell r="N804">
            <v>1473.74</v>
          </cell>
          <cell r="O804">
            <v>1810.88</v>
          </cell>
          <cell r="P804">
            <v>167300.13</v>
          </cell>
          <cell r="Q804">
            <v>307.05</v>
          </cell>
          <cell r="R804">
            <v>200</v>
          </cell>
          <cell r="S804">
            <v>181084.32</v>
          </cell>
        </row>
        <row r="805">
          <cell r="F805" t="str">
            <v>PINVPRO</v>
          </cell>
          <cell r="G805">
            <v>77.400000000000006</v>
          </cell>
          <cell r="H805">
            <v>13.81</v>
          </cell>
          <cell r="I805">
            <v>14.83</v>
          </cell>
          <cell r="J805">
            <v>4.76</v>
          </cell>
          <cell r="K805">
            <v>28.96</v>
          </cell>
          <cell r="L805">
            <v>0.56000000000000005</v>
          </cell>
          <cell r="M805">
            <v>6.68</v>
          </cell>
          <cell r="N805">
            <v>10.63</v>
          </cell>
          <cell r="O805">
            <v>3.33</v>
          </cell>
          <cell r="P805">
            <v>1.25</v>
          </cell>
          <cell r="Q805">
            <v>0.24</v>
          </cell>
          <cell r="S805">
            <v>71.25</v>
          </cell>
        </row>
        <row r="806">
          <cell r="F806" t="str">
            <v>PINVPRO.ALTRE_FONTI</v>
          </cell>
          <cell r="G806">
            <v>0.01</v>
          </cell>
          <cell r="H806">
            <v>3.5</v>
          </cell>
          <cell r="I806">
            <v>14.83</v>
          </cell>
          <cell r="J806">
            <v>4.76</v>
          </cell>
          <cell r="K806">
            <v>26.76</v>
          </cell>
          <cell r="L806">
            <v>0.56000000000000005</v>
          </cell>
          <cell r="M806">
            <v>6.68</v>
          </cell>
          <cell r="N806">
            <v>10.63</v>
          </cell>
          <cell r="O806">
            <v>3.33</v>
          </cell>
          <cell r="P806">
            <v>1.25</v>
          </cell>
          <cell r="Q806">
            <v>0.24</v>
          </cell>
          <cell r="S806">
            <v>69.05</v>
          </cell>
        </row>
        <row r="807">
          <cell r="F807" t="str">
            <v>PINVPRO.GEO</v>
          </cell>
          <cell r="H807">
            <v>9.74</v>
          </cell>
          <cell r="K807">
            <v>9.74</v>
          </cell>
          <cell r="S807">
            <v>2.2000000000000002</v>
          </cell>
        </row>
        <row r="808">
          <cell r="F808" t="str">
            <v>PINVPRO.IDRO</v>
          </cell>
          <cell r="G808">
            <v>4.0199999999999996</v>
          </cell>
          <cell r="H808">
            <v>0.56999999999999995</v>
          </cell>
          <cell r="I808">
            <v>13.42</v>
          </cell>
          <cell r="J808">
            <v>3.41</v>
          </cell>
          <cell r="K808">
            <v>14.29</v>
          </cell>
          <cell r="L808">
            <v>0.43</v>
          </cell>
          <cell r="M808">
            <v>6.42</v>
          </cell>
          <cell r="N808">
            <v>10.029999999999999</v>
          </cell>
          <cell r="O808">
            <v>3.23</v>
          </cell>
          <cell r="P808">
            <v>0.01</v>
          </cell>
          <cell r="Q808">
            <v>2.35</v>
          </cell>
          <cell r="R808">
            <v>-0.01</v>
          </cell>
          <cell r="S808">
            <v>53.59</v>
          </cell>
        </row>
        <row r="809">
          <cell r="F809" t="str">
            <v>PINVPRO.TERMO</v>
          </cell>
          <cell r="G809">
            <v>73.37</v>
          </cell>
          <cell r="I809">
            <v>1.63</v>
          </cell>
          <cell r="J809">
            <v>0.38</v>
          </cell>
          <cell r="K809">
            <v>75.38</v>
          </cell>
          <cell r="L809">
            <v>0.43</v>
          </cell>
          <cell r="M809">
            <v>6.42</v>
          </cell>
          <cell r="N809">
            <v>10.029999999999999</v>
          </cell>
          <cell r="O809">
            <v>3.23</v>
          </cell>
          <cell r="P809">
            <v>0.01</v>
          </cell>
          <cell r="Q809">
            <v>2.35</v>
          </cell>
          <cell r="R809">
            <v>-0.01</v>
          </cell>
          <cell r="S809">
            <v>53.59</v>
          </cell>
        </row>
        <row r="810">
          <cell r="F810" t="str">
            <v>PN_TOT</v>
          </cell>
          <cell r="G810">
            <v>8941.57</v>
          </cell>
          <cell r="H810">
            <v>1121.68</v>
          </cell>
          <cell r="I810">
            <v>14.83</v>
          </cell>
          <cell r="J810">
            <v>5.98</v>
          </cell>
          <cell r="K810">
            <v>29.1</v>
          </cell>
          <cell r="L810">
            <v>0.56000000000000005</v>
          </cell>
          <cell r="M810">
            <v>6.69</v>
          </cell>
          <cell r="N810">
            <v>10.63</v>
          </cell>
          <cell r="O810">
            <v>3.33</v>
          </cell>
          <cell r="P810">
            <v>1.25</v>
          </cell>
          <cell r="Q810">
            <v>2.98</v>
          </cell>
          <cell r="S810">
            <v>75.36</v>
          </cell>
        </row>
        <row r="811">
          <cell r="F811" t="str">
            <v>PNTOT_EB</v>
          </cell>
          <cell r="G811">
            <v>9364.4500000000007</v>
          </cell>
          <cell r="H811">
            <v>1152.3900000000001</v>
          </cell>
          <cell r="I811">
            <v>462.63</v>
          </cell>
          <cell r="J811">
            <v>1.22</v>
          </cell>
          <cell r="K811">
            <v>0.14000000000000001</v>
          </cell>
          <cell r="M811">
            <v>0.01</v>
          </cell>
          <cell r="Q811">
            <v>2.74</v>
          </cell>
          <cell r="S811">
            <v>4.1100000000000003</v>
          </cell>
        </row>
        <row r="812">
          <cell r="F812" t="str">
            <v>PR_LORD</v>
          </cell>
          <cell r="G812">
            <v>32105.45</v>
          </cell>
          <cell r="H812">
            <v>2289.41</v>
          </cell>
          <cell r="I812">
            <v>13.42</v>
          </cell>
          <cell r="J812">
            <v>3.41</v>
          </cell>
          <cell r="K812">
            <v>14.29</v>
          </cell>
          <cell r="L812">
            <v>0.43</v>
          </cell>
          <cell r="M812">
            <v>6.42</v>
          </cell>
          <cell r="N812">
            <v>10.029999999999999</v>
          </cell>
          <cell r="O812">
            <v>3.23</v>
          </cell>
          <cell r="P812">
            <v>0.01</v>
          </cell>
          <cell r="Q812">
            <v>2.35</v>
          </cell>
          <cell r="R812">
            <v>-0.01</v>
          </cell>
          <cell r="S812">
            <v>53.59</v>
          </cell>
        </row>
        <row r="813">
          <cell r="F813" t="str">
            <v>PR_NET</v>
          </cell>
          <cell r="G813">
            <v>7152.79</v>
          </cell>
          <cell r="H813">
            <v>2203.27</v>
          </cell>
          <cell r="I813">
            <v>14.83</v>
          </cell>
          <cell r="J813">
            <v>5.98</v>
          </cell>
          <cell r="K813">
            <v>29.1</v>
          </cell>
          <cell r="L813">
            <v>0.56000000000000005</v>
          </cell>
          <cell r="M813">
            <v>6.69</v>
          </cell>
          <cell r="N813">
            <v>10.63</v>
          </cell>
          <cell r="O813">
            <v>3.33</v>
          </cell>
          <cell r="P813">
            <v>1.25</v>
          </cell>
          <cell r="Q813">
            <v>2.98</v>
          </cell>
          <cell r="S813">
            <v>75.36</v>
          </cell>
        </row>
        <row r="814">
          <cell r="F814" t="str">
            <v>PR_NETTA</v>
          </cell>
          <cell r="G814">
            <v>30490.21</v>
          </cell>
          <cell r="H814">
            <v>2203.27</v>
          </cell>
          <cell r="I814">
            <v>5099.1499999999996</v>
          </cell>
          <cell r="J814">
            <v>9.23</v>
          </cell>
          <cell r="K814">
            <v>39517.78</v>
          </cell>
          <cell r="S814">
            <v>9.23</v>
          </cell>
        </row>
        <row r="815">
          <cell r="F815" t="str">
            <v>PRNET_ALT</v>
          </cell>
          <cell r="H815">
            <v>7.16</v>
          </cell>
          <cell r="J815">
            <v>9.23</v>
          </cell>
          <cell r="K815">
            <v>7.16</v>
          </cell>
          <cell r="S815">
            <v>9.23</v>
          </cell>
        </row>
        <row r="816">
          <cell r="F816" t="str">
            <v>PRNET_GEO</v>
          </cell>
          <cell r="H816">
            <v>1074.1600000000001</v>
          </cell>
          <cell r="J816">
            <v>374.09</v>
          </cell>
          <cell r="K816">
            <v>1074.1600000000001</v>
          </cell>
          <cell r="S816">
            <v>374.09</v>
          </cell>
        </row>
        <row r="817">
          <cell r="F817" t="str">
            <v>PRNET_IDR</v>
          </cell>
          <cell r="G817">
            <v>7152.79</v>
          </cell>
          <cell r="H817">
            <v>1121.95</v>
          </cell>
          <cell r="I817">
            <v>621.95000000000005</v>
          </cell>
          <cell r="J817">
            <v>9.23</v>
          </cell>
          <cell r="K817">
            <v>8999.42</v>
          </cell>
          <cell r="S817">
            <v>9.23</v>
          </cell>
        </row>
        <row r="818">
          <cell r="F818" t="str">
            <v>PRNET_IDRO</v>
          </cell>
          <cell r="G818">
            <v>7152.79</v>
          </cell>
          <cell r="H818">
            <v>1121.95</v>
          </cell>
          <cell r="I818">
            <v>621.95000000000005</v>
          </cell>
          <cell r="J818">
            <v>9.23</v>
          </cell>
          <cell r="K818">
            <v>8999.42</v>
          </cell>
          <cell r="S818">
            <v>9.23</v>
          </cell>
        </row>
        <row r="819">
          <cell r="F819" t="str">
            <v>PRNET_TER</v>
          </cell>
          <cell r="G819">
            <v>23337.42</v>
          </cell>
          <cell r="I819">
            <v>4477.2</v>
          </cell>
          <cell r="J819">
            <v>364.86</v>
          </cell>
          <cell r="K819">
            <v>29437.040000000001</v>
          </cell>
          <cell r="S819">
            <v>364.86</v>
          </cell>
        </row>
        <row r="820">
          <cell r="F820" t="str">
            <v>PRNET_TOT</v>
          </cell>
          <cell r="G820">
            <v>30490.21</v>
          </cell>
          <cell r="H820">
            <v>1121.95</v>
          </cell>
          <cell r="I820">
            <v>5099.1499999999996</v>
          </cell>
          <cell r="J820">
            <v>8.1199999999999992</v>
          </cell>
          <cell r="K820">
            <v>38436.46</v>
          </cell>
          <cell r="S820">
            <v>8.1199999999999992</v>
          </cell>
        </row>
        <row r="821">
          <cell r="F821" t="str">
            <v>PRO_STR_TOT</v>
          </cell>
          <cell r="G821">
            <v>0.56000000000000005</v>
          </cell>
          <cell r="H821">
            <v>0.1</v>
          </cell>
          <cell r="I821">
            <v>0.33</v>
          </cell>
          <cell r="J821">
            <v>184.31</v>
          </cell>
          <cell r="K821">
            <v>1.1100000000000001</v>
          </cell>
          <cell r="S821">
            <v>184.31</v>
          </cell>
        </row>
        <row r="822">
          <cell r="F822" t="str">
            <v>PRON_FIN</v>
          </cell>
          <cell r="G822">
            <v>-14.29</v>
          </cell>
          <cell r="H822">
            <v>-6.42</v>
          </cell>
          <cell r="I822">
            <v>-10.029999999999999</v>
          </cell>
          <cell r="J822">
            <v>159.99</v>
          </cell>
          <cell r="K822">
            <v>-33.97</v>
          </cell>
          <cell r="S822">
            <v>159.99</v>
          </cell>
        </row>
        <row r="823">
          <cell r="F823" t="str">
            <v>PROV_STR</v>
          </cell>
          <cell r="G823">
            <v>0.56000000000000005</v>
          </cell>
          <cell r="H823">
            <v>0.1</v>
          </cell>
          <cell r="I823">
            <v>0.33</v>
          </cell>
          <cell r="J823">
            <v>12.44</v>
          </cell>
          <cell r="K823">
            <v>1.1100000000000001</v>
          </cell>
          <cell r="S823">
            <v>12.44</v>
          </cell>
        </row>
        <row r="824">
          <cell r="F824" t="str">
            <v>PROV_STR.02</v>
          </cell>
          <cell r="G824">
            <v>0.39</v>
          </cell>
          <cell r="I824">
            <v>1.99</v>
          </cell>
          <cell r="K824">
            <v>0.39</v>
          </cell>
          <cell r="M824">
            <v>1.82</v>
          </cell>
          <cell r="N824">
            <v>1.3</v>
          </cell>
          <cell r="O824">
            <v>0.41</v>
          </cell>
          <cell r="S824">
            <v>13.45</v>
          </cell>
        </row>
        <row r="825">
          <cell r="F825" t="str">
            <v>PROV_STR.03</v>
          </cell>
          <cell r="G825">
            <v>7.0000000000000007E-2</v>
          </cell>
          <cell r="I825">
            <v>1.8</v>
          </cell>
          <cell r="K825">
            <v>7.0000000000000007E-2</v>
          </cell>
          <cell r="M825">
            <v>0.24</v>
          </cell>
          <cell r="N825">
            <v>0.24</v>
          </cell>
          <cell r="O825">
            <v>0.04</v>
          </cell>
          <cell r="S825">
            <v>8.83</v>
          </cell>
        </row>
        <row r="826">
          <cell r="F826" t="str">
            <v>PROV_STR.04</v>
          </cell>
          <cell r="G826">
            <v>0.03</v>
          </cell>
          <cell r="K826">
            <v>0.03</v>
          </cell>
          <cell r="S826">
            <v>0.99</v>
          </cell>
        </row>
        <row r="827">
          <cell r="F827" t="str">
            <v>PROV_STR.DIVERSI</v>
          </cell>
          <cell r="G827">
            <v>0.08</v>
          </cell>
          <cell r="H827">
            <v>0.1</v>
          </cell>
          <cell r="I827">
            <v>0.2</v>
          </cell>
          <cell r="J827">
            <v>0.12</v>
          </cell>
          <cell r="K827">
            <v>0.44</v>
          </cell>
          <cell r="M827">
            <v>1.58</v>
          </cell>
          <cell r="N827">
            <v>1.05</v>
          </cell>
          <cell r="O827">
            <v>0.37</v>
          </cell>
          <cell r="S827">
            <v>3.64</v>
          </cell>
        </row>
        <row r="828">
          <cell r="F828" t="str">
            <v>PROVSTR_EB</v>
          </cell>
          <cell r="G828">
            <v>0.56000000000000005</v>
          </cell>
          <cell r="H828">
            <v>0.1</v>
          </cell>
          <cell r="I828">
            <v>1.99</v>
          </cell>
          <cell r="J828">
            <v>0.12</v>
          </cell>
          <cell r="K828">
            <v>7.93</v>
          </cell>
          <cell r="M828">
            <v>1.82</v>
          </cell>
          <cell r="N828">
            <v>1.3</v>
          </cell>
          <cell r="O828">
            <v>0.41</v>
          </cell>
          <cell r="S828">
            <v>13.45</v>
          </cell>
        </row>
        <row r="829">
          <cell r="F829" t="str">
            <v>RALT_TOT</v>
          </cell>
          <cell r="G829">
            <v>5.75</v>
          </cell>
          <cell r="H829">
            <v>3.77</v>
          </cell>
          <cell r="I829">
            <v>44.54</v>
          </cell>
          <cell r="J829">
            <v>1.63</v>
          </cell>
          <cell r="K829">
            <v>290.99</v>
          </cell>
          <cell r="L829">
            <v>2.2799999999999998</v>
          </cell>
          <cell r="M829">
            <v>59.96</v>
          </cell>
          <cell r="N829">
            <v>53.99</v>
          </cell>
          <cell r="O829">
            <v>28.19</v>
          </cell>
          <cell r="S829">
            <v>481.58</v>
          </cell>
        </row>
        <row r="830">
          <cell r="F830" t="str">
            <v>RALTTOT_EB</v>
          </cell>
          <cell r="G830">
            <v>5.75</v>
          </cell>
          <cell r="H830">
            <v>3.77</v>
          </cell>
          <cell r="I830">
            <v>1.71</v>
          </cell>
          <cell r="J830">
            <v>0.22</v>
          </cell>
          <cell r="K830">
            <v>-2.33</v>
          </cell>
          <cell r="M830">
            <v>2.33</v>
          </cell>
          <cell r="S830">
            <v>0</v>
          </cell>
        </row>
        <row r="831">
          <cell r="F831" t="str">
            <v>RATRISPASTOT_EB</v>
          </cell>
          <cell r="G831">
            <v>263.13</v>
          </cell>
          <cell r="H831">
            <v>57.57</v>
          </cell>
          <cell r="I831">
            <v>0.59</v>
          </cell>
          <cell r="J831">
            <v>0.02</v>
          </cell>
          <cell r="K831">
            <v>3.86</v>
          </cell>
          <cell r="L831">
            <v>0.03</v>
          </cell>
          <cell r="M831">
            <v>0.82</v>
          </cell>
          <cell r="N831">
            <v>0.72</v>
          </cell>
          <cell r="O831">
            <v>0.38</v>
          </cell>
          <cell r="S831">
            <v>6.42</v>
          </cell>
        </row>
        <row r="832">
          <cell r="F832" t="str">
            <v>RB_GR</v>
          </cell>
          <cell r="G832">
            <v>1.84</v>
          </cell>
          <cell r="H832">
            <v>1.1499999999999999</v>
          </cell>
          <cell r="I832">
            <v>45.13</v>
          </cell>
          <cell r="J832">
            <v>1.65</v>
          </cell>
          <cell r="K832">
            <v>297.19</v>
          </cell>
          <cell r="L832">
            <v>2.31</v>
          </cell>
          <cell r="M832">
            <v>58.44</v>
          </cell>
          <cell r="N832">
            <v>54.7</v>
          </cell>
          <cell r="O832">
            <v>28.57</v>
          </cell>
          <cell r="S832">
            <v>487.99</v>
          </cell>
        </row>
        <row r="833">
          <cell r="F833" t="str">
            <v>RB_GR.CESAP</v>
          </cell>
          <cell r="G833">
            <v>0.26</v>
          </cell>
          <cell r="H833">
            <v>0.05</v>
          </cell>
          <cell r="I833">
            <v>44.54</v>
          </cell>
          <cell r="J833">
            <v>1.63</v>
          </cell>
          <cell r="K833">
            <v>290.99</v>
          </cell>
          <cell r="L833">
            <v>2.2799999999999998</v>
          </cell>
          <cell r="M833">
            <v>59.96</v>
          </cell>
          <cell r="N833">
            <v>53.99</v>
          </cell>
          <cell r="O833">
            <v>28.19</v>
          </cell>
          <cell r="S833">
            <v>481.58</v>
          </cell>
        </row>
        <row r="834">
          <cell r="F834" t="str">
            <v>RB_GR.CISE</v>
          </cell>
          <cell r="H834">
            <v>0.01</v>
          </cell>
          <cell r="I834">
            <v>44.54</v>
          </cell>
          <cell r="J834">
            <v>1.63</v>
          </cell>
          <cell r="K834">
            <v>290.99</v>
          </cell>
          <cell r="L834">
            <v>2.2799999999999998</v>
          </cell>
          <cell r="M834">
            <v>59.96</v>
          </cell>
          <cell r="N834">
            <v>53.99</v>
          </cell>
          <cell r="O834">
            <v>28.19</v>
          </cell>
          <cell r="S834">
            <v>481.58</v>
          </cell>
        </row>
        <row r="835">
          <cell r="F835" t="str">
            <v>RB_GR.CORPORATE</v>
          </cell>
          <cell r="G835">
            <v>0.02</v>
          </cell>
          <cell r="I835">
            <v>1.99</v>
          </cell>
          <cell r="K835">
            <v>0.02</v>
          </cell>
          <cell r="M835">
            <v>1.82</v>
          </cell>
          <cell r="N835">
            <v>1.3</v>
          </cell>
          <cell r="O835">
            <v>0.41</v>
          </cell>
          <cell r="S835">
            <v>13.45</v>
          </cell>
        </row>
        <row r="836">
          <cell r="F836" t="str">
            <v>RB_GR.EL_GEN</v>
          </cell>
          <cell r="G836">
            <v>0.09</v>
          </cell>
          <cell r="H836">
            <v>0.02</v>
          </cell>
          <cell r="I836">
            <v>0.13</v>
          </cell>
          <cell r="J836">
            <v>51.76</v>
          </cell>
          <cell r="K836">
            <v>0.24</v>
          </cell>
          <cell r="S836">
            <v>51.76</v>
          </cell>
        </row>
        <row r="837">
          <cell r="F837" t="str">
            <v>RB_GR.EN_DISTR</v>
          </cell>
          <cell r="G837">
            <v>0.1</v>
          </cell>
          <cell r="J837">
            <v>0.01</v>
          </cell>
          <cell r="K837">
            <v>0.11</v>
          </cell>
          <cell r="S837">
            <v>51.76</v>
          </cell>
        </row>
        <row r="838">
          <cell r="F838" t="str">
            <v>RB_GR.EN_FTL</v>
          </cell>
          <cell r="G838">
            <v>0.05</v>
          </cell>
          <cell r="I838">
            <v>1.97</v>
          </cell>
          <cell r="K838">
            <v>0.05</v>
          </cell>
          <cell r="M838">
            <v>1.71</v>
          </cell>
          <cell r="N838">
            <v>0.97</v>
          </cell>
          <cell r="O838">
            <v>0.28000000000000003</v>
          </cell>
          <cell r="P838">
            <v>-0.01</v>
          </cell>
          <cell r="S838">
            <v>12.29</v>
          </cell>
        </row>
        <row r="839">
          <cell r="F839" t="str">
            <v>RB_GR.EN_HYDRO</v>
          </cell>
          <cell r="G839">
            <v>0.01</v>
          </cell>
          <cell r="I839">
            <v>1.97</v>
          </cell>
          <cell r="K839">
            <v>0.01</v>
          </cell>
          <cell r="M839">
            <v>1.71</v>
          </cell>
          <cell r="N839">
            <v>0.97</v>
          </cell>
          <cell r="O839">
            <v>0.28000000000000003</v>
          </cell>
          <cell r="P839">
            <v>-0.01</v>
          </cell>
          <cell r="R839">
            <v>-0.03</v>
          </cell>
          <cell r="S839">
            <v>12.26</v>
          </cell>
        </row>
        <row r="840">
          <cell r="F840" t="str">
            <v>RB_GR.EN_POWER</v>
          </cell>
          <cell r="G840">
            <v>0.02</v>
          </cell>
          <cell r="I840">
            <v>0.02</v>
          </cell>
          <cell r="K840">
            <v>0.04</v>
          </cell>
          <cell r="M840">
            <v>0.3</v>
          </cell>
          <cell r="N840">
            <v>1.36</v>
          </cell>
          <cell r="O840">
            <v>0.57999999999999996</v>
          </cell>
          <cell r="R840">
            <v>0.11</v>
          </cell>
          <cell r="S840">
            <v>4.13</v>
          </cell>
        </row>
        <row r="841">
          <cell r="F841" t="str">
            <v>RB_GR.EN_PROD</v>
          </cell>
          <cell r="H841">
            <v>0.96</v>
          </cell>
          <cell r="I841">
            <v>1.23</v>
          </cell>
          <cell r="K841">
            <v>2.19</v>
          </cell>
          <cell r="R841">
            <v>0.11</v>
          </cell>
          <cell r="S841">
            <v>0.11</v>
          </cell>
        </row>
        <row r="842">
          <cell r="F842" t="str">
            <v>RB_GR.ERGA</v>
          </cell>
          <cell r="G842">
            <v>0.85</v>
          </cell>
          <cell r="K842">
            <v>0.85</v>
          </cell>
          <cell r="R842">
            <v>0.04</v>
          </cell>
          <cell r="S842">
            <v>0.04</v>
          </cell>
        </row>
        <row r="843">
          <cell r="F843" t="str">
            <v>RB_GR.EUROGEN</v>
          </cell>
          <cell r="G843">
            <v>0.24</v>
          </cell>
          <cell r="K843">
            <v>0.24</v>
          </cell>
          <cell r="R843">
            <v>0.03</v>
          </cell>
          <cell r="S843">
            <v>0.03</v>
          </cell>
        </row>
        <row r="844">
          <cell r="F844" t="str">
            <v>RB_GR.INTERPW</v>
          </cell>
          <cell r="G844">
            <v>0.12</v>
          </cell>
          <cell r="H844">
            <v>0.01</v>
          </cell>
          <cell r="I844">
            <v>0.14000000000000001</v>
          </cell>
          <cell r="K844">
            <v>0.27</v>
          </cell>
          <cell r="R844">
            <v>0.05</v>
          </cell>
          <cell r="S844">
            <v>0.05</v>
          </cell>
        </row>
        <row r="845">
          <cell r="F845" t="str">
            <v>RB_GR.SEI</v>
          </cell>
          <cell r="H845">
            <v>0.03</v>
          </cell>
          <cell r="J845">
            <v>0.01</v>
          </cell>
          <cell r="K845">
            <v>0.81</v>
          </cell>
          <cell r="M845">
            <v>0.3</v>
          </cell>
          <cell r="P845">
            <v>0.1</v>
          </cell>
          <cell r="S845">
            <v>1.21</v>
          </cell>
        </row>
        <row r="846">
          <cell r="F846" t="str">
            <v>RB_GR.TERNA</v>
          </cell>
          <cell r="G846">
            <v>0.1</v>
          </cell>
          <cell r="K846">
            <v>0.1</v>
          </cell>
          <cell r="P846">
            <v>0.1</v>
          </cell>
          <cell r="S846">
            <v>0.1</v>
          </cell>
        </row>
        <row r="847">
          <cell r="F847" t="str">
            <v>RB_GR.VALGEN</v>
          </cell>
          <cell r="H847">
            <v>0.04</v>
          </cell>
          <cell r="K847">
            <v>0.04</v>
          </cell>
          <cell r="S847">
            <v>0.21</v>
          </cell>
        </row>
        <row r="848">
          <cell r="F848" t="str">
            <v>RB_GR.WIND</v>
          </cell>
          <cell r="H848">
            <v>0.06</v>
          </cell>
          <cell r="I848">
            <v>0.08</v>
          </cell>
          <cell r="J848">
            <v>0.02</v>
          </cell>
          <cell r="K848">
            <v>0.6</v>
          </cell>
          <cell r="M848">
            <v>0.3</v>
          </cell>
          <cell r="S848">
            <v>0.9</v>
          </cell>
        </row>
        <row r="849">
          <cell r="F849" t="str">
            <v>RBCR</v>
          </cell>
          <cell r="G849">
            <v>0.35</v>
          </cell>
          <cell r="H849">
            <v>0.03</v>
          </cell>
          <cell r="I849">
            <v>0.97</v>
          </cell>
          <cell r="K849">
            <v>0.38</v>
          </cell>
          <cell r="M849">
            <v>0.3</v>
          </cell>
          <cell r="N849">
            <v>1.36</v>
          </cell>
          <cell r="O849">
            <v>0.57999999999999996</v>
          </cell>
          <cell r="R849">
            <v>0.11</v>
          </cell>
          <cell r="S849">
            <v>4.13</v>
          </cell>
        </row>
        <row r="850">
          <cell r="F850" t="str">
            <v>RBNB</v>
          </cell>
          <cell r="G850">
            <v>2.19</v>
          </cell>
          <cell r="H850">
            <v>1.18</v>
          </cell>
          <cell r="I850">
            <v>1.65</v>
          </cell>
          <cell r="J850">
            <v>0.03</v>
          </cell>
          <cell r="K850">
            <v>5.05</v>
          </cell>
          <cell r="R850">
            <v>0.04</v>
          </cell>
          <cell r="S850">
            <v>0.04</v>
          </cell>
        </row>
        <row r="851">
          <cell r="F851" t="str">
            <v>RCAP_PERS</v>
          </cell>
          <cell r="G851">
            <v>1.56</v>
          </cell>
          <cell r="H851">
            <v>2.46</v>
          </cell>
          <cell r="I851">
            <v>0.56000000000000005</v>
          </cell>
          <cell r="J851">
            <v>0.02</v>
          </cell>
          <cell r="K851">
            <v>4.5999999999999996</v>
          </cell>
          <cell r="R851">
            <v>0.03</v>
          </cell>
          <cell r="S851">
            <v>0.03</v>
          </cell>
        </row>
        <row r="852">
          <cell r="F852" t="str">
            <v>RCCSE</v>
          </cell>
          <cell r="G852">
            <v>81.19</v>
          </cell>
          <cell r="H852">
            <v>3.06</v>
          </cell>
          <cell r="I852">
            <v>0.97</v>
          </cell>
          <cell r="J852">
            <v>5.25</v>
          </cell>
          <cell r="K852">
            <v>104.94</v>
          </cell>
          <cell r="N852">
            <v>1.36</v>
          </cell>
          <cell r="O852">
            <v>0.57999999999999996</v>
          </cell>
          <cell r="S852">
            <v>2.91</v>
          </cell>
        </row>
        <row r="853">
          <cell r="F853" t="str">
            <v>RCCSE.I</v>
          </cell>
          <cell r="G853">
            <v>81.19</v>
          </cell>
          <cell r="H853">
            <v>3.06</v>
          </cell>
          <cell r="I853">
            <v>15.44</v>
          </cell>
          <cell r="J853">
            <v>5.25</v>
          </cell>
          <cell r="K853">
            <v>0.21</v>
          </cell>
          <cell r="S853">
            <v>0.21</v>
          </cell>
        </row>
        <row r="854">
          <cell r="F854" t="str">
            <v>RCCSE_EB</v>
          </cell>
          <cell r="G854">
            <v>81.19</v>
          </cell>
          <cell r="H854">
            <v>3.06</v>
          </cell>
          <cell r="I854">
            <v>15.44</v>
          </cell>
          <cell r="J854">
            <v>5.25</v>
          </cell>
          <cell r="K854">
            <v>104.94</v>
          </cell>
          <cell r="R854">
            <v>0.05</v>
          </cell>
          <cell r="S854">
            <v>0.05</v>
          </cell>
        </row>
        <row r="855">
          <cell r="F855" t="str">
            <v>RDIV_TZ</v>
          </cell>
          <cell r="G855">
            <v>3.56</v>
          </cell>
          <cell r="H855">
            <v>2.59</v>
          </cell>
          <cell r="I855">
            <v>0.06</v>
          </cell>
          <cell r="J855">
            <v>0.19</v>
          </cell>
          <cell r="K855">
            <v>0.6</v>
          </cell>
          <cell r="M855">
            <v>0.3</v>
          </cell>
          <cell r="S855">
            <v>0.9</v>
          </cell>
        </row>
        <row r="856">
          <cell r="F856" t="str">
            <v>RDIV_TZ.RD</v>
          </cell>
          <cell r="G856">
            <v>0.05</v>
          </cell>
          <cell r="H856">
            <v>0.27</v>
          </cell>
          <cell r="K856">
            <v>0.32</v>
          </cell>
          <cell r="P856">
            <v>0.1</v>
          </cell>
          <cell r="S856">
            <v>0.1</v>
          </cell>
        </row>
        <row r="857">
          <cell r="F857" t="str">
            <v>RDIV_TZ.RDV</v>
          </cell>
          <cell r="G857">
            <v>3.31</v>
          </cell>
          <cell r="H857">
            <v>2.25</v>
          </cell>
          <cell r="I857">
            <v>0.12</v>
          </cell>
          <cell r="J857">
            <v>0.19</v>
          </cell>
          <cell r="K857">
            <v>5.87</v>
          </cell>
          <cell r="P857">
            <v>0.1</v>
          </cell>
          <cell r="S857">
            <v>0.1</v>
          </cell>
        </row>
        <row r="858">
          <cell r="F858" t="str">
            <v>RDIV_TZ.RPC</v>
          </cell>
          <cell r="G858">
            <v>0.21</v>
          </cell>
          <cell r="H858">
            <v>7.0000000000000007E-2</v>
          </cell>
          <cell r="I858">
            <v>0.97</v>
          </cell>
          <cell r="K858">
            <v>0.22</v>
          </cell>
          <cell r="N858">
            <v>1.36</v>
          </cell>
          <cell r="O858">
            <v>0.57999999999999996</v>
          </cell>
          <cell r="S858">
            <v>2.91</v>
          </cell>
        </row>
        <row r="859">
          <cell r="F859" t="str">
            <v>RE_GR</v>
          </cell>
          <cell r="G859">
            <v>2279.65</v>
          </cell>
          <cell r="H859">
            <v>109.59</v>
          </cell>
          <cell r="I859">
            <v>0.97</v>
          </cell>
          <cell r="J859">
            <v>131.97999999999999</v>
          </cell>
          <cell r="K859">
            <v>2928.45</v>
          </cell>
          <cell r="N859">
            <v>1.36</v>
          </cell>
          <cell r="O859">
            <v>0.57999999999999996</v>
          </cell>
          <cell r="S859">
            <v>2.91</v>
          </cell>
        </row>
        <row r="860">
          <cell r="F860" t="str">
            <v>RE_GR.EN_DISTR</v>
          </cell>
          <cell r="G860">
            <v>2234.88</v>
          </cell>
          <cell r="H860">
            <v>109.59</v>
          </cell>
          <cell r="I860">
            <v>0.97</v>
          </cell>
          <cell r="J860">
            <v>131.97999999999999</v>
          </cell>
          <cell r="K860">
            <v>0.81</v>
          </cell>
          <cell r="M860">
            <v>0.3</v>
          </cell>
          <cell r="N860">
            <v>1.36</v>
          </cell>
          <cell r="O860">
            <v>0.57999999999999996</v>
          </cell>
          <cell r="R860">
            <v>0.11</v>
          </cell>
          <cell r="S860">
            <v>4.13</v>
          </cell>
        </row>
        <row r="861">
          <cell r="F861" t="str">
            <v>RE_GR.EN_TRADE</v>
          </cell>
          <cell r="G861">
            <v>44.76</v>
          </cell>
          <cell r="I861">
            <v>0.97</v>
          </cell>
          <cell r="K861">
            <v>44.76</v>
          </cell>
          <cell r="M861">
            <v>38.47</v>
          </cell>
          <cell r="N861">
            <v>1.36</v>
          </cell>
          <cell r="O861">
            <v>0.57999999999999996</v>
          </cell>
          <cell r="P861">
            <v>0.11</v>
          </cell>
          <cell r="R861">
            <v>0.18</v>
          </cell>
          <cell r="S861">
            <v>42.48</v>
          </cell>
        </row>
        <row r="862">
          <cell r="F862" t="str">
            <v>RE_TZ</v>
          </cell>
          <cell r="G862">
            <v>43.03</v>
          </cell>
          <cell r="H862">
            <v>65.790000000000006</v>
          </cell>
          <cell r="I862">
            <v>4.46</v>
          </cell>
          <cell r="J862">
            <v>1.91</v>
          </cell>
          <cell r="K862">
            <v>115.19</v>
          </cell>
          <cell r="M862">
            <v>38.17</v>
          </cell>
          <cell r="P862">
            <v>0.11</v>
          </cell>
          <cell r="R862">
            <v>0.06</v>
          </cell>
          <cell r="S862">
            <v>38.340000000000003</v>
          </cell>
        </row>
        <row r="863">
          <cell r="F863" t="str">
            <v>REAR</v>
          </cell>
          <cell r="G863">
            <v>0.49</v>
          </cell>
          <cell r="K863">
            <v>0.49</v>
          </cell>
          <cell r="M863">
            <v>40.020000000000003</v>
          </cell>
          <cell r="S863">
            <v>40.020000000000003</v>
          </cell>
        </row>
        <row r="864">
          <cell r="F864" t="str">
            <v>RECONV</v>
          </cell>
          <cell r="G864">
            <v>42.54</v>
          </cell>
          <cell r="H864">
            <v>65.790000000000006</v>
          </cell>
          <cell r="I864">
            <v>4.46</v>
          </cell>
          <cell r="J864">
            <v>1.91</v>
          </cell>
          <cell r="K864">
            <v>114.7</v>
          </cell>
          <cell r="M864">
            <v>38.17</v>
          </cell>
          <cell r="P864">
            <v>0.11</v>
          </cell>
          <cell r="R864">
            <v>0.06</v>
          </cell>
          <cell r="S864">
            <v>38.340000000000003</v>
          </cell>
        </row>
        <row r="865">
          <cell r="F865" t="str">
            <v>RER</v>
          </cell>
          <cell r="G865">
            <v>2279.65</v>
          </cell>
          <cell r="H865">
            <v>109.59</v>
          </cell>
          <cell r="I865">
            <v>407.23</v>
          </cell>
          <cell r="J865">
            <v>131.97999999999999</v>
          </cell>
          <cell r="K865">
            <v>2928.45</v>
          </cell>
          <cell r="M865">
            <v>-1.85</v>
          </cell>
          <cell r="P865">
            <v>0.11</v>
          </cell>
          <cell r="R865">
            <v>0.06</v>
          </cell>
          <cell r="S865">
            <v>-1.68</v>
          </cell>
        </row>
        <row r="866">
          <cell r="F866" t="str">
            <v>RER.EN_DISTR</v>
          </cell>
          <cell r="G866">
            <v>2234.88</v>
          </cell>
          <cell r="H866">
            <v>109.59</v>
          </cell>
          <cell r="I866">
            <v>407.23</v>
          </cell>
          <cell r="J866">
            <v>131.97999999999999</v>
          </cell>
          <cell r="K866">
            <v>2883.68</v>
          </cell>
          <cell r="M866">
            <v>38.17</v>
          </cell>
          <cell r="P866">
            <v>0.11</v>
          </cell>
          <cell r="R866">
            <v>0.06</v>
          </cell>
          <cell r="S866">
            <v>38.340000000000003</v>
          </cell>
        </row>
        <row r="867">
          <cell r="F867" t="str">
            <v>RER.EN_TRADE</v>
          </cell>
          <cell r="G867">
            <v>44.76</v>
          </cell>
          <cell r="H867">
            <v>0.15</v>
          </cell>
          <cell r="I867">
            <v>330.27</v>
          </cell>
          <cell r="J867">
            <v>341.67</v>
          </cell>
          <cell r="K867">
            <v>44.76</v>
          </cell>
          <cell r="L867">
            <v>345.86</v>
          </cell>
          <cell r="M867">
            <v>252.74</v>
          </cell>
          <cell r="N867">
            <v>409.44</v>
          </cell>
          <cell r="O867">
            <v>134.82</v>
          </cell>
          <cell r="P867">
            <v>30.84</v>
          </cell>
          <cell r="Q867">
            <v>38.409999999999997</v>
          </cell>
          <cell r="R867">
            <v>0.02</v>
          </cell>
          <cell r="S867">
            <v>5140.3100000000004</v>
          </cell>
        </row>
        <row r="868">
          <cell r="F868" t="str">
            <v>RIC_ES_TOT</v>
          </cell>
          <cell r="G868">
            <v>2409.61</v>
          </cell>
          <cell r="H868">
            <v>182.21</v>
          </cell>
          <cell r="I868">
            <v>428.85</v>
          </cell>
          <cell r="J868">
            <v>139.37</v>
          </cell>
          <cell r="K868">
            <v>3160.04</v>
          </cell>
          <cell r="L868">
            <v>73.89</v>
          </cell>
          <cell r="M868">
            <v>155.13</v>
          </cell>
          <cell r="N868">
            <v>176.66</v>
          </cell>
          <cell r="O868">
            <v>59.44</v>
          </cell>
          <cell r="P868">
            <v>12.33</v>
          </cell>
          <cell r="Q868">
            <v>29.92</v>
          </cell>
          <cell r="R868">
            <v>0.01</v>
          </cell>
          <cell r="S868">
            <v>1619.16</v>
          </cell>
        </row>
        <row r="869">
          <cell r="F869" t="str">
            <v>RICESTOT_EB</v>
          </cell>
          <cell r="G869">
            <v>2409.61</v>
          </cell>
          <cell r="H869">
            <v>182.21</v>
          </cell>
          <cell r="I869">
            <v>428.85</v>
          </cell>
          <cell r="J869">
            <v>139.37</v>
          </cell>
          <cell r="K869">
            <v>3160.04</v>
          </cell>
          <cell r="L869">
            <v>46.8</v>
          </cell>
          <cell r="M869">
            <v>127.71</v>
          </cell>
          <cell r="N869">
            <v>128.72</v>
          </cell>
          <cell r="O869">
            <v>57.85</v>
          </cell>
          <cell r="P869">
            <v>4.0599999999999996</v>
          </cell>
          <cell r="S869">
            <v>1249.82</v>
          </cell>
        </row>
        <row r="870">
          <cell r="F870" t="str">
            <v>RIS</v>
          </cell>
          <cell r="G870">
            <v>422.89</v>
          </cell>
          <cell r="H870">
            <v>30.71</v>
          </cell>
          <cell r="I870">
            <v>61.27</v>
          </cell>
          <cell r="J870">
            <v>23.88</v>
          </cell>
          <cell r="K870">
            <v>538.75</v>
          </cell>
          <cell r="L870">
            <v>73.89</v>
          </cell>
          <cell r="M870">
            <v>155.13</v>
          </cell>
          <cell r="N870">
            <v>176.66</v>
          </cell>
          <cell r="O870">
            <v>59.44</v>
          </cell>
          <cell r="P870">
            <v>12.33</v>
          </cell>
          <cell r="Q870">
            <v>29.92</v>
          </cell>
          <cell r="R870">
            <v>0.01</v>
          </cell>
          <cell r="S870">
            <v>1619.16</v>
          </cell>
        </row>
        <row r="871">
          <cell r="F871" t="str">
            <v>RIS_CIV</v>
          </cell>
          <cell r="G871">
            <v>397.91</v>
          </cell>
          <cell r="H871">
            <v>24.85</v>
          </cell>
          <cell r="I871">
            <v>54.87</v>
          </cell>
          <cell r="J871">
            <v>20.77</v>
          </cell>
          <cell r="K871">
            <v>498.4</v>
          </cell>
          <cell r="L871">
            <v>27.09</v>
          </cell>
          <cell r="M871">
            <v>27.42</v>
          </cell>
          <cell r="N871">
            <v>47.95</v>
          </cell>
          <cell r="O871">
            <v>1.59</v>
          </cell>
          <cell r="P871">
            <v>8.26</v>
          </cell>
          <cell r="Q871">
            <v>29.92</v>
          </cell>
          <cell r="R871">
            <v>0.01</v>
          </cell>
          <cell r="S871">
            <v>369.35</v>
          </cell>
        </row>
        <row r="872">
          <cell r="F872" t="str">
            <v>RIS_DIV</v>
          </cell>
          <cell r="G872">
            <v>44.07</v>
          </cell>
          <cell r="H872">
            <v>184.27</v>
          </cell>
          <cell r="I872">
            <v>20.91</v>
          </cell>
          <cell r="J872">
            <v>20.74</v>
          </cell>
          <cell r="K872">
            <v>269.99</v>
          </cell>
          <cell r="L872">
            <v>73.89</v>
          </cell>
          <cell r="M872">
            <v>155.13</v>
          </cell>
          <cell r="N872">
            <v>176.66</v>
          </cell>
          <cell r="O872">
            <v>59.44</v>
          </cell>
          <cell r="P872">
            <v>12.33</v>
          </cell>
          <cell r="Q872">
            <v>29.92</v>
          </cell>
          <cell r="R872">
            <v>0.01</v>
          </cell>
          <cell r="S872">
            <v>1619.16</v>
          </cell>
        </row>
        <row r="873">
          <cell r="F873" t="str">
            <v>RIS_DIV.AM</v>
          </cell>
          <cell r="G873">
            <v>-213.8</v>
          </cell>
          <cell r="H873">
            <v>0.15</v>
          </cell>
          <cell r="I873">
            <v>3.38</v>
          </cell>
          <cell r="J873">
            <v>3.11</v>
          </cell>
          <cell r="K873">
            <v>-207.31</v>
          </cell>
          <cell r="L873">
            <v>345.86</v>
          </cell>
          <cell r="M873">
            <v>252.74</v>
          </cell>
          <cell r="N873">
            <v>409.44</v>
          </cell>
          <cell r="O873">
            <v>134.82</v>
          </cell>
          <cell r="P873">
            <v>30.84</v>
          </cell>
          <cell r="Q873">
            <v>38.409999999999997</v>
          </cell>
          <cell r="R873">
            <v>0.02</v>
          </cell>
          <cell r="S873">
            <v>5140.3100000000004</v>
          </cell>
        </row>
        <row r="874">
          <cell r="F874" t="str">
            <v>RIS_DIV.APE</v>
          </cell>
          <cell r="G874">
            <v>15.27</v>
          </cell>
          <cell r="H874">
            <v>183.49</v>
          </cell>
          <cell r="I874">
            <v>3.08</v>
          </cell>
          <cell r="J874">
            <v>1.67</v>
          </cell>
          <cell r="K874">
            <v>203.51</v>
          </cell>
          <cell r="L874">
            <v>73.89</v>
          </cell>
          <cell r="M874">
            <v>155.13</v>
          </cell>
          <cell r="N874">
            <v>176.66</v>
          </cell>
          <cell r="O874">
            <v>59.44</v>
          </cell>
          <cell r="P874">
            <v>12.33</v>
          </cell>
          <cell r="Q874">
            <v>29.92</v>
          </cell>
          <cell r="R874">
            <v>0.01</v>
          </cell>
          <cell r="S874">
            <v>1619.16</v>
          </cell>
        </row>
        <row r="875">
          <cell r="F875" t="str">
            <v>RIS_DIV.CHI</v>
          </cell>
          <cell r="G875">
            <v>44.07</v>
          </cell>
          <cell r="H875">
            <v>184.27</v>
          </cell>
          <cell r="I875">
            <v>1627</v>
          </cell>
          <cell r="J875">
            <v>102</v>
          </cell>
          <cell r="K875">
            <v>10339</v>
          </cell>
          <cell r="L875">
            <v>134</v>
          </cell>
          <cell r="M875">
            <v>2301</v>
          </cell>
          <cell r="N875">
            <v>2009</v>
          </cell>
          <cell r="O875">
            <v>1041</v>
          </cell>
          <cell r="P875">
            <v>250</v>
          </cell>
          <cell r="Q875">
            <v>195</v>
          </cell>
          <cell r="S875">
            <v>18038</v>
          </cell>
        </row>
        <row r="876">
          <cell r="F876" t="str">
            <v>RIS_DIV.DECR</v>
          </cell>
          <cell r="H876">
            <v>-68.760000000000005</v>
          </cell>
          <cell r="I876">
            <v>1.4</v>
          </cell>
          <cell r="J876">
            <v>1.17</v>
          </cell>
          <cell r="K876">
            <v>14.38</v>
          </cell>
          <cell r="L876">
            <v>0.13</v>
          </cell>
          <cell r="M876">
            <v>0.25</v>
          </cell>
          <cell r="N876">
            <v>0.56999999999999995</v>
          </cell>
          <cell r="O876">
            <v>0.09</v>
          </cell>
          <cell r="P876">
            <v>1.23</v>
          </cell>
          <cell r="S876">
            <v>19.22</v>
          </cell>
        </row>
        <row r="877">
          <cell r="F877" t="str">
            <v>RIS_DIV.DIV</v>
          </cell>
          <cell r="G877">
            <v>446.72</v>
          </cell>
          <cell r="H877">
            <v>72.86</v>
          </cell>
          <cell r="I877">
            <v>1.4</v>
          </cell>
          <cell r="J877">
            <v>0.04</v>
          </cell>
          <cell r="K877">
            <v>14.38</v>
          </cell>
          <cell r="L877">
            <v>0.13</v>
          </cell>
          <cell r="M877">
            <v>0.25</v>
          </cell>
          <cell r="N877">
            <v>0.56999999999999995</v>
          </cell>
          <cell r="O877">
            <v>0.09</v>
          </cell>
          <cell r="P877">
            <v>1.23</v>
          </cell>
          <cell r="S877">
            <v>18.09</v>
          </cell>
        </row>
        <row r="878">
          <cell r="F878" t="str">
            <v>RIS_DIV.INCR</v>
          </cell>
          <cell r="H878">
            <v>65.92</v>
          </cell>
          <cell r="J878">
            <v>0.13</v>
          </cell>
          <cell r="K878">
            <v>65.92</v>
          </cell>
          <cell r="S878">
            <v>0.13</v>
          </cell>
        </row>
        <row r="879">
          <cell r="F879" t="str">
            <v>RIS_DIV.STO</v>
          </cell>
          <cell r="G879">
            <v>44.07</v>
          </cell>
          <cell r="H879">
            <v>184.27</v>
          </cell>
          <cell r="I879">
            <v>20.91</v>
          </cell>
          <cell r="J879">
            <v>0.74</v>
          </cell>
          <cell r="K879">
            <v>269.99</v>
          </cell>
          <cell r="S879">
            <v>0.74</v>
          </cell>
        </row>
        <row r="880">
          <cell r="F880" t="str">
            <v>RIS_DIV.UTILE</v>
          </cell>
          <cell r="G880">
            <v>689.33</v>
          </cell>
          <cell r="H880">
            <v>76.48</v>
          </cell>
          <cell r="I880">
            <v>14.45</v>
          </cell>
          <cell r="J880">
            <v>0.2</v>
          </cell>
          <cell r="K880">
            <v>796.21</v>
          </cell>
          <cell r="S880">
            <v>0.2</v>
          </cell>
        </row>
        <row r="881">
          <cell r="F881" t="str">
            <v>RIS_EST_TOT</v>
          </cell>
          <cell r="G881">
            <v>87.21</v>
          </cell>
          <cell r="H881">
            <v>13.64</v>
          </cell>
          <cell r="I881">
            <v>12.36</v>
          </cell>
          <cell r="J881">
            <v>0.06</v>
          </cell>
          <cell r="K881">
            <v>121.65</v>
          </cell>
          <cell r="S881">
            <v>0.06</v>
          </cell>
        </row>
        <row r="882">
          <cell r="F882" t="str">
            <v>RIS_EST_TOT.ESERCIZIO</v>
          </cell>
          <cell r="G882">
            <v>87.21</v>
          </cell>
          <cell r="H882">
            <v>13.48</v>
          </cell>
          <cell r="I882">
            <v>1.41</v>
          </cell>
          <cell r="J882">
            <v>2.57</v>
          </cell>
          <cell r="K882">
            <v>14.81</v>
          </cell>
          <cell r="L882">
            <v>0.13</v>
          </cell>
          <cell r="M882">
            <v>0.27</v>
          </cell>
          <cell r="N882">
            <v>0.6</v>
          </cell>
          <cell r="O882">
            <v>0.1</v>
          </cell>
          <cell r="P882">
            <v>1.24</v>
          </cell>
          <cell r="Q882">
            <v>0.64</v>
          </cell>
          <cell r="R882">
            <v>0.01</v>
          </cell>
          <cell r="S882">
            <v>21.78</v>
          </cell>
        </row>
        <row r="883">
          <cell r="F883" t="str">
            <v>RIS_EST_TOT.LIC</v>
          </cell>
          <cell r="H883">
            <v>0.16</v>
          </cell>
          <cell r="I883">
            <v>0.01</v>
          </cell>
          <cell r="J883">
            <v>1.4</v>
          </cell>
          <cell r="K883">
            <v>0.43</v>
          </cell>
          <cell r="M883">
            <v>0.02</v>
          </cell>
          <cell r="N883">
            <v>0.03</v>
          </cell>
          <cell r="O883">
            <v>0.01</v>
          </cell>
          <cell r="P883">
            <v>0.01</v>
          </cell>
          <cell r="Q883">
            <v>0.64</v>
          </cell>
          <cell r="R883">
            <v>0.01</v>
          </cell>
          <cell r="S883">
            <v>2.56</v>
          </cell>
        </row>
        <row r="884">
          <cell r="F884" t="str">
            <v>RIS_PER</v>
          </cell>
          <cell r="G884">
            <v>422.89</v>
          </cell>
          <cell r="H884">
            <v>30.71</v>
          </cell>
          <cell r="I884">
            <v>1.41</v>
          </cell>
          <cell r="J884">
            <v>2.57</v>
          </cell>
          <cell r="K884">
            <v>14.81</v>
          </cell>
          <cell r="L884">
            <v>0.13</v>
          </cell>
          <cell r="M884">
            <v>0.27</v>
          </cell>
          <cell r="N884">
            <v>0.6</v>
          </cell>
          <cell r="O884">
            <v>0.1</v>
          </cell>
          <cell r="P884">
            <v>1.24</v>
          </cell>
          <cell r="Q884">
            <v>0.64</v>
          </cell>
          <cell r="R884">
            <v>0.01</v>
          </cell>
          <cell r="S884">
            <v>21.78</v>
          </cell>
        </row>
        <row r="885">
          <cell r="F885" t="str">
            <v>RIS_TOT</v>
          </cell>
          <cell r="G885">
            <v>2372.13</v>
          </cell>
          <cell r="H885">
            <v>385.97</v>
          </cell>
          <cell r="I885">
            <v>298.63</v>
          </cell>
          <cell r="J885">
            <v>147.63</v>
          </cell>
          <cell r="K885">
            <v>0.43</v>
          </cell>
          <cell r="M885">
            <v>0.05</v>
          </cell>
          <cell r="S885">
            <v>0.48</v>
          </cell>
        </row>
        <row r="886">
          <cell r="F886" t="str">
            <v>RISESTTOT_EB</v>
          </cell>
          <cell r="G886">
            <v>87.21</v>
          </cell>
          <cell r="H886">
            <v>13.64</v>
          </cell>
          <cell r="I886">
            <v>12.36</v>
          </cell>
          <cell r="J886">
            <v>8.44</v>
          </cell>
          <cell r="K886">
            <v>0.43</v>
          </cell>
          <cell r="M886">
            <v>0.01</v>
          </cell>
          <cell r="S886">
            <v>0.44</v>
          </cell>
        </row>
        <row r="887">
          <cell r="F887" t="str">
            <v>RISPER_EB</v>
          </cell>
          <cell r="G887">
            <v>422.89</v>
          </cell>
          <cell r="H887">
            <v>30.71</v>
          </cell>
          <cell r="I887">
            <v>61.27</v>
          </cell>
          <cell r="J887">
            <v>23.88</v>
          </cell>
          <cell r="K887">
            <v>538.75</v>
          </cell>
          <cell r="M887">
            <v>0.05</v>
          </cell>
          <cell r="S887">
            <v>0.05</v>
          </cell>
        </row>
        <row r="888">
          <cell r="F888" t="str">
            <v>RISULTATO</v>
          </cell>
          <cell r="G888">
            <v>422.89</v>
          </cell>
          <cell r="H888">
            <v>30.71</v>
          </cell>
          <cell r="I888">
            <v>7.0000000000000007E-2</v>
          </cell>
          <cell r="J888">
            <v>23.88</v>
          </cell>
          <cell r="K888">
            <v>0.44</v>
          </cell>
          <cell r="M888">
            <v>0.42</v>
          </cell>
          <cell r="N888">
            <v>0.05</v>
          </cell>
          <cell r="O888">
            <v>0.01</v>
          </cell>
          <cell r="P888">
            <v>0.01</v>
          </cell>
          <cell r="Q888">
            <v>0.24</v>
          </cell>
          <cell r="S888">
            <v>1.36</v>
          </cell>
        </row>
        <row r="889">
          <cell r="F889" t="str">
            <v>RO</v>
          </cell>
          <cell r="G889">
            <v>801.19</v>
          </cell>
          <cell r="H889">
            <v>68.63</v>
          </cell>
          <cell r="I889">
            <v>0.05</v>
          </cell>
          <cell r="J889">
            <v>46.39</v>
          </cell>
          <cell r="K889">
            <v>0.02</v>
          </cell>
          <cell r="M889">
            <v>0.1</v>
          </cell>
          <cell r="S889">
            <v>0.17</v>
          </cell>
        </row>
        <row r="890">
          <cell r="F890" t="str">
            <v>RO_EB</v>
          </cell>
          <cell r="G890">
            <v>801.19</v>
          </cell>
          <cell r="H890">
            <v>68.63</v>
          </cell>
          <cell r="I890">
            <v>119.28</v>
          </cell>
          <cell r="J890">
            <v>46.39</v>
          </cell>
          <cell r="K890">
            <v>0.02</v>
          </cell>
          <cell r="S890">
            <v>0.1</v>
          </cell>
        </row>
        <row r="891">
          <cell r="F891" t="str">
            <v>RVE_TOT</v>
          </cell>
          <cell r="G891">
            <v>2322.67</v>
          </cell>
          <cell r="H891">
            <v>175.38</v>
          </cell>
          <cell r="I891">
            <v>411.69</v>
          </cell>
          <cell r="J891">
            <v>133.88999999999999</v>
          </cell>
          <cell r="K891">
            <v>0.01</v>
          </cell>
          <cell r="M891">
            <v>0.03</v>
          </cell>
          <cell r="Q891">
            <v>0.02</v>
          </cell>
          <cell r="S891">
            <v>0.06</v>
          </cell>
        </row>
        <row r="892">
          <cell r="F892" t="str">
            <v>RVETOT_EB</v>
          </cell>
          <cell r="G892">
            <v>2322.67</v>
          </cell>
          <cell r="H892">
            <v>175.38</v>
          </cell>
          <cell r="I892">
            <v>0.02</v>
          </cell>
          <cell r="J892">
            <v>133.88999999999999</v>
          </cell>
          <cell r="K892">
            <v>0.39</v>
          </cell>
          <cell r="M892">
            <v>0.28000000000000003</v>
          </cell>
          <cell r="N892">
            <v>0.05</v>
          </cell>
          <cell r="O892">
            <v>0.01</v>
          </cell>
          <cell r="P892">
            <v>0.01</v>
          </cell>
          <cell r="Q892">
            <v>0.14000000000000001</v>
          </cell>
          <cell r="S892">
            <v>0.94</v>
          </cell>
        </row>
        <row r="893">
          <cell r="F893" t="str">
            <v>SVA_RIV</v>
          </cell>
          <cell r="H893">
            <v>1.86</v>
          </cell>
          <cell r="K893">
            <v>1.86</v>
          </cell>
          <cell r="Q893">
            <v>0.08</v>
          </cell>
          <cell r="S893">
            <v>0.08</v>
          </cell>
        </row>
        <row r="894">
          <cell r="F894" t="str">
            <v>T_CMU_TOT</v>
          </cell>
          <cell r="G894">
            <v>12.57</v>
          </cell>
          <cell r="H894">
            <v>11.97</v>
          </cell>
          <cell r="I894">
            <v>12.32</v>
          </cell>
          <cell r="J894">
            <v>12.18</v>
          </cell>
          <cell r="K894">
            <v>49.04</v>
          </cell>
          <cell r="M894">
            <v>0.01</v>
          </cell>
          <cell r="S894">
            <v>0.01</v>
          </cell>
        </row>
        <row r="895">
          <cell r="F895" t="str">
            <v>T_CMUPER</v>
          </cell>
          <cell r="G895">
            <v>94.64</v>
          </cell>
          <cell r="H895">
            <v>85.6</v>
          </cell>
          <cell r="I895">
            <v>91.07</v>
          </cell>
          <cell r="J895">
            <v>92.22</v>
          </cell>
          <cell r="K895">
            <v>363.53</v>
          </cell>
          <cell r="Q895">
            <v>0.87</v>
          </cell>
          <cell r="S895">
            <v>1.33</v>
          </cell>
        </row>
        <row r="896">
          <cell r="F896" t="str">
            <v>T_CMUPER.DIRIG</v>
          </cell>
          <cell r="G896">
            <v>53.68</v>
          </cell>
          <cell r="H896">
            <v>45.27</v>
          </cell>
          <cell r="I896">
            <v>13.36</v>
          </cell>
          <cell r="J896">
            <v>49.06</v>
          </cell>
          <cell r="K896">
            <v>77.84</v>
          </cell>
          <cell r="M896">
            <v>14.23</v>
          </cell>
          <cell r="N896">
            <v>3.51</v>
          </cell>
          <cell r="O896">
            <v>0.43</v>
          </cell>
          <cell r="P896">
            <v>0.89</v>
          </cell>
          <cell r="Q896">
            <v>8.07</v>
          </cell>
          <cell r="S896">
            <v>118.45</v>
          </cell>
        </row>
        <row r="897">
          <cell r="F897" t="str">
            <v>T_CMUPER.IMPIEG</v>
          </cell>
          <cell r="G897">
            <v>12.22</v>
          </cell>
          <cell r="H897">
            <v>11.49</v>
          </cell>
          <cell r="I897">
            <v>13.36</v>
          </cell>
          <cell r="J897">
            <v>12.53</v>
          </cell>
          <cell r="K897">
            <v>77.84</v>
          </cell>
          <cell r="M897">
            <v>14.23</v>
          </cell>
          <cell r="N897">
            <v>3.51</v>
          </cell>
          <cell r="O897">
            <v>0.43</v>
          </cell>
          <cell r="P897">
            <v>0.89</v>
          </cell>
          <cell r="Q897">
            <v>8.9499999999999993</v>
          </cell>
          <cell r="S897">
            <v>119.79</v>
          </cell>
        </row>
        <row r="898">
          <cell r="F898" t="str">
            <v>T_CMUPER.OPERAI</v>
          </cell>
          <cell r="G898">
            <v>11.33</v>
          </cell>
          <cell r="H898">
            <v>10.95</v>
          </cell>
          <cell r="I898">
            <v>0.18</v>
          </cell>
          <cell r="J898">
            <v>10.73</v>
          </cell>
          <cell r="K898">
            <v>2.99</v>
          </cell>
          <cell r="M898">
            <v>7.32</v>
          </cell>
          <cell r="N898">
            <v>1.78</v>
          </cell>
          <cell r="O898">
            <v>0.22</v>
          </cell>
          <cell r="P898">
            <v>0.28000000000000003</v>
          </cell>
          <cell r="Q898">
            <v>8.8000000000000007</v>
          </cell>
          <cell r="S898">
            <v>21.57</v>
          </cell>
        </row>
        <row r="899">
          <cell r="F899" t="str">
            <v>T_CMUPER.QUADRI</v>
          </cell>
          <cell r="G899">
            <v>17.420000000000002</v>
          </cell>
          <cell r="H899">
            <v>17.89</v>
          </cell>
          <cell r="I899">
            <v>0.1</v>
          </cell>
          <cell r="J899">
            <v>19.89</v>
          </cell>
          <cell r="K899">
            <v>1.56</v>
          </cell>
          <cell r="M899">
            <v>2.46</v>
          </cell>
          <cell r="N899">
            <v>0.56000000000000005</v>
          </cell>
          <cell r="O899">
            <v>0.02</v>
          </cell>
          <cell r="P899">
            <v>0.19</v>
          </cell>
          <cell r="Q899">
            <v>0.14000000000000001</v>
          </cell>
          <cell r="S899">
            <v>5.03</v>
          </cell>
        </row>
        <row r="900">
          <cell r="F900" t="str">
            <v>T_CON_FIN</v>
          </cell>
          <cell r="G900">
            <v>10339</v>
          </cell>
          <cell r="H900">
            <v>2301</v>
          </cell>
          <cell r="I900">
            <v>12.89</v>
          </cell>
          <cell r="J900">
            <v>1041</v>
          </cell>
          <cell r="K900">
            <v>64.61</v>
          </cell>
          <cell r="M900">
            <v>0.11</v>
          </cell>
          <cell r="O900">
            <v>0.05</v>
          </cell>
          <cell r="P900">
            <v>0.03</v>
          </cell>
          <cell r="S900">
            <v>77.69</v>
          </cell>
        </row>
        <row r="901">
          <cell r="F901" t="str">
            <v>T_CON_FIN.DIRIG</v>
          </cell>
          <cell r="G901">
            <v>94</v>
          </cell>
          <cell r="H901">
            <v>17</v>
          </cell>
          <cell r="I901">
            <v>20</v>
          </cell>
          <cell r="J901">
            <v>4</v>
          </cell>
          <cell r="K901">
            <v>0.02</v>
          </cell>
          <cell r="S901">
            <v>0.02</v>
          </cell>
        </row>
        <row r="902">
          <cell r="F902" t="str">
            <v>T_CON_FIN.IMPIEG</v>
          </cell>
          <cell r="G902">
            <v>5154</v>
          </cell>
          <cell r="H902">
            <v>1031</v>
          </cell>
          <cell r="I902">
            <v>959</v>
          </cell>
          <cell r="J902">
            <v>524</v>
          </cell>
          <cell r="K902">
            <v>0.01</v>
          </cell>
          <cell r="S902">
            <v>0.01</v>
          </cell>
        </row>
        <row r="903">
          <cell r="F903" t="str">
            <v>T_CON_FIN.OPERAI</v>
          </cell>
          <cell r="G903">
            <v>4373</v>
          </cell>
          <cell r="H903">
            <v>1086</v>
          </cell>
          <cell r="I903">
            <v>933</v>
          </cell>
          <cell r="J903">
            <v>469</v>
          </cell>
          <cell r="K903">
            <v>0.01</v>
          </cell>
          <cell r="S903">
            <v>0.01</v>
          </cell>
        </row>
        <row r="904">
          <cell r="F904" t="str">
            <v>T_CON_FIN.QUADRI</v>
          </cell>
          <cell r="G904">
            <v>718</v>
          </cell>
          <cell r="H904">
            <v>167</v>
          </cell>
          <cell r="I904">
            <v>97</v>
          </cell>
          <cell r="J904">
            <v>44</v>
          </cell>
          <cell r="K904">
            <v>1026</v>
          </cell>
          <cell r="M904">
            <v>7.0000000000000007E-2</v>
          </cell>
          <cell r="S904">
            <v>7.0000000000000007E-2</v>
          </cell>
        </row>
        <row r="905">
          <cell r="F905" t="str">
            <v>T_CON_MED</v>
          </cell>
          <cell r="G905">
            <v>10532.36</v>
          </cell>
          <cell r="H905">
            <v>2200.75</v>
          </cell>
          <cell r="I905">
            <v>12.89</v>
          </cell>
          <cell r="J905">
            <v>1032.18</v>
          </cell>
          <cell r="K905">
            <v>64.48</v>
          </cell>
          <cell r="O905">
            <v>0.04</v>
          </cell>
          <cell r="S905">
            <v>77.41</v>
          </cell>
        </row>
        <row r="906">
          <cell r="F906" t="str">
            <v>T_CON_MED.DIRIG</v>
          </cell>
          <cell r="G906">
            <v>93.33</v>
          </cell>
          <cell r="H906">
            <v>17</v>
          </cell>
          <cell r="I906">
            <v>20.67</v>
          </cell>
          <cell r="J906">
            <v>4</v>
          </cell>
          <cell r="K906">
            <v>135</v>
          </cell>
          <cell r="M906">
            <v>0.05</v>
          </cell>
          <cell r="O906">
            <v>0.01</v>
          </cell>
          <cell r="S906">
            <v>0.06</v>
          </cell>
        </row>
        <row r="907">
          <cell r="F907" t="str">
            <v>T_CON_MED.IMPIEG</v>
          </cell>
          <cell r="G907">
            <v>5206.05</v>
          </cell>
          <cell r="H907">
            <v>989.23</v>
          </cell>
          <cell r="I907">
            <v>957.03</v>
          </cell>
          <cell r="J907">
            <v>515.84</v>
          </cell>
          <cell r="K907">
            <v>0.09</v>
          </cell>
          <cell r="P907">
            <v>0.03</v>
          </cell>
          <cell r="S907">
            <v>0.12</v>
          </cell>
        </row>
        <row r="908">
          <cell r="F908" t="str">
            <v>T_CON_MED.OPERAI</v>
          </cell>
          <cell r="G908">
            <v>4494.6499999999996</v>
          </cell>
          <cell r="H908">
            <v>1030.19</v>
          </cell>
          <cell r="I908">
            <v>931.33</v>
          </cell>
          <cell r="J908">
            <v>467.67</v>
          </cell>
          <cell r="K908">
            <v>0.02</v>
          </cell>
          <cell r="S908">
            <v>0.02</v>
          </cell>
        </row>
        <row r="909">
          <cell r="F909" t="str">
            <v>T_CON_MED.QUADRI</v>
          </cell>
          <cell r="G909">
            <v>738.33</v>
          </cell>
          <cell r="H909">
            <v>164.33</v>
          </cell>
          <cell r="I909">
            <v>0.19</v>
          </cell>
          <cell r="J909">
            <v>44.67</v>
          </cell>
          <cell r="K909">
            <v>8.23</v>
          </cell>
          <cell r="M909">
            <v>4.28</v>
          </cell>
          <cell r="N909">
            <v>1.18</v>
          </cell>
          <cell r="O909">
            <v>0.15</v>
          </cell>
          <cell r="P909">
            <v>0.38</v>
          </cell>
          <cell r="S909">
            <v>14.41</v>
          </cell>
        </row>
        <row r="910">
          <cell r="F910" t="str">
            <v>TC_CU_EP</v>
          </cell>
          <cell r="G910">
            <v>19.77</v>
          </cell>
          <cell r="I910">
            <v>20.420000000000002</v>
          </cell>
          <cell r="J910">
            <v>16.309999999999999</v>
          </cell>
          <cell r="K910">
            <v>77.400000000000006</v>
          </cell>
          <cell r="M910">
            <v>13.81</v>
          </cell>
          <cell r="N910">
            <v>3.46</v>
          </cell>
          <cell r="O910">
            <v>0.42</v>
          </cell>
          <cell r="P910">
            <v>0.88</v>
          </cell>
          <cell r="Q910">
            <v>7.84</v>
          </cell>
          <cell r="S910">
            <v>117.09</v>
          </cell>
        </row>
        <row r="911">
          <cell r="F911" t="str">
            <v>TC_CU_EP.CARBONE</v>
          </cell>
          <cell r="G911">
            <v>2</v>
          </cell>
          <cell r="I911">
            <v>2.21</v>
          </cell>
          <cell r="J911">
            <v>1.9</v>
          </cell>
          <cell r="K911">
            <v>6.11</v>
          </cell>
          <cell r="M911">
            <v>3.5</v>
          </cell>
          <cell r="Q911">
            <v>7.7</v>
          </cell>
          <cell r="S911">
            <v>11.2</v>
          </cell>
        </row>
        <row r="912">
          <cell r="F912" t="str">
            <v>TC_CU_EP.GASOLIO</v>
          </cell>
          <cell r="G912">
            <v>11.04</v>
          </cell>
          <cell r="I912">
            <v>12.3</v>
          </cell>
          <cell r="J912">
            <v>9.68</v>
          </cell>
          <cell r="K912">
            <v>33.020000000000003</v>
          </cell>
          <cell r="M912">
            <v>9.74</v>
          </cell>
          <cell r="S912">
            <v>9.74</v>
          </cell>
        </row>
        <row r="913">
          <cell r="F913" t="str">
            <v>TC_CU_EP.METANO</v>
          </cell>
          <cell r="G913">
            <v>4.9000000000000004</v>
          </cell>
          <cell r="I913">
            <v>5.91</v>
          </cell>
          <cell r="J913">
            <v>4.72</v>
          </cell>
          <cell r="K913">
            <v>4.0199999999999996</v>
          </cell>
          <cell r="M913">
            <v>0.56999999999999995</v>
          </cell>
          <cell r="N913">
            <v>1.83</v>
          </cell>
          <cell r="O913">
            <v>0.05</v>
          </cell>
          <cell r="P913">
            <v>0.88</v>
          </cell>
          <cell r="Q913">
            <v>0.13</v>
          </cell>
          <cell r="S913">
            <v>7.6</v>
          </cell>
        </row>
        <row r="914">
          <cell r="F914" t="str">
            <v>TC_CU_EP.ORIMULSION</v>
          </cell>
          <cell r="G914">
            <v>1.83</v>
          </cell>
          <cell r="I914">
            <v>13.16</v>
          </cell>
          <cell r="K914">
            <v>1.83</v>
          </cell>
          <cell r="N914">
            <v>1.63</v>
          </cell>
          <cell r="O914">
            <v>0.38</v>
          </cell>
          <cell r="S914">
            <v>88.54</v>
          </cell>
        </row>
        <row r="915">
          <cell r="F915" t="str">
            <v>TC_CU_EP_OLIO</v>
          </cell>
          <cell r="G915">
            <v>9.49</v>
          </cell>
          <cell r="I915">
            <v>7.45</v>
          </cell>
          <cell r="J915">
            <v>10.52</v>
          </cell>
          <cell r="K915">
            <v>77.84</v>
          </cell>
          <cell r="M915">
            <v>14.23</v>
          </cell>
          <cell r="N915">
            <v>3.51</v>
          </cell>
          <cell r="O915">
            <v>0.44</v>
          </cell>
          <cell r="P915">
            <v>0.89</v>
          </cell>
          <cell r="Q915">
            <v>8.9499999999999993</v>
          </cell>
          <cell r="S915">
            <v>119.22</v>
          </cell>
        </row>
        <row r="916">
          <cell r="F916" t="str">
            <v>TC_CU_EP_OLIO.OLIO_INF05</v>
          </cell>
          <cell r="G916">
            <v>5.14</v>
          </cell>
          <cell r="I916">
            <v>3.2</v>
          </cell>
          <cell r="J916">
            <v>5.37</v>
          </cell>
          <cell r="K916">
            <v>0.44</v>
          </cell>
          <cell r="M916">
            <v>0.42</v>
          </cell>
          <cell r="N916">
            <v>0.05</v>
          </cell>
          <cell r="O916">
            <v>0.01</v>
          </cell>
          <cell r="P916">
            <v>0.01</v>
          </cell>
          <cell r="Q916">
            <v>0.24</v>
          </cell>
          <cell r="S916">
            <v>1.36</v>
          </cell>
        </row>
        <row r="917">
          <cell r="F917" t="str">
            <v>TC_CU_EP_OLIO.OLIO_SUP05</v>
          </cell>
          <cell r="G917">
            <v>4.3499999999999996</v>
          </cell>
          <cell r="I917">
            <v>4.24</v>
          </cell>
          <cell r="J917">
            <v>5.15</v>
          </cell>
          <cell r="K917">
            <v>0.02</v>
          </cell>
          <cell r="M917">
            <v>0.1</v>
          </cell>
          <cell r="S917">
            <v>0.17</v>
          </cell>
        </row>
        <row r="918">
          <cell r="F918" t="str">
            <v>TC_CUEP_MED</v>
          </cell>
          <cell r="G918">
            <v>4.16</v>
          </cell>
          <cell r="I918">
            <v>4.97</v>
          </cell>
          <cell r="J918">
            <v>3.42</v>
          </cell>
          <cell r="K918">
            <v>0.02</v>
          </cell>
          <cell r="S918">
            <v>0.1</v>
          </cell>
        </row>
        <row r="919">
          <cell r="F919" t="str">
            <v>TC_EP</v>
          </cell>
          <cell r="G919">
            <v>16566.43</v>
          </cell>
          <cell r="I919">
            <v>1928.55</v>
          </cell>
          <cell r="J919">
            <v>1430.83</v>
          </cell>
          <cell r="K919">
            <v>0.01</v>
          </cell>
          <cell r="M919">
            <v>0.03</v>
          </cell>
          <cell r="Q919">
            <v>0.02</v>
          </cell>
          <cell r="S919">
            <v>0.06</v>
          </cell>
        </row>
        <row r="920">
          <cell r="F920" t="str">
            <v>TC_EP.CARBONE</v>
          </cell>
          <cell r="G920">
            <v>5729.68</v>
          </cell>
          <cell r="I920">
            <v>387.68</v>
          </cell>
          <cell r="J920">
            <v>1104.72</v>
          </cell>
          <cell r="K920">
            <v>0.39</v>
          </cell>
          <cell r="M920">
            <v>0.28000000000000003</v>
          </cell>
          <cell r="N920">
            <v>0.05</v>
          </cell>
          <cell r="O920">
            <v>0.01</v>
          </cell>
          <cell r="P920">
            <v>0.01</v>
          </cell>
          <cell r="Q920">
            <v>0.14000000000000001</v>
          </cell>
          <cell r="S920">
            <v>0.94</v>
          </cell>
        </row>
        <row r="921">
          <cell r="F921" t="str">
            <v>TC_EP.GASOLIO</v>
          </cell>
          <cell r="G921">
            <v>31.63</v>
          </cell>
          <cell r="I921">
            <v>1.68</v>
          </cell>
          <cell r="J921">
            <v>2.56</v>
          </cell>
          <cell r="K921">
            <v>35.869999999999997</v>
          </cell>
          <cell r="Q921">
            <v>0.08</v>
          </cell>
          <cell r="S921">
            <v>0.08</v>
          </cell>
        </row>
        <row r="922">
          <cell r="F922" t="str">
            <v>TC_EP.METANO</v>
          </cell>
          <cell r="G922">
            <v>9052.64</v>
          </cell>
          <cell r="I922">
            <v>1539.19</v>
          </cell>
          <cell r="J922">
            <v>323.55</v>
          </cell>
          <cell r="K922">
            <v>10915.38</v>
          </cell>
          <cell r="M922">
            <v>0.01</v>
          </cell>
          <cell r="S922">
            <v>0.01</v>
          </cell>
        </row>
        <row r="923">
          <cell r="F923" t="str">
            <v>TC_EP.ORIMULSION</v>
          </cell>
          <cell r="G923">
            <v>1752.48</v>
          </cell>
          <cell r="K923">
            <v>1752.48</v>
          </cell>
          <cell r="Q923">
            <v>0.87</v>
          </cell>
          <cell r="S923">
            <v>1.33</v>
          </cell>
        </row>
        <row r="924">
          <cell r="F924" t="str">
            <v>TC_EP_OLIO</v>
          </cell>
          <cell r="G924">
            <v>8281.7099999999991</v>
          </cell>
          <cell r="I924">
            <v>2899.11</v>
          </cell>
          <cell r="J924">
            <v>362.26</v>
          </cell>
          <cell r="K924">
            <v>77.84</v>
          </cell>
          <cell r="M924">
            <v>14.23</v>
          </cell>
          <cell r="N924">
            <v>3.51</v>
          </cell>
          <cell r="O924">
            <v>0.43</v>
          </cell>
          <cell r="P924">
            <v>0.89</v>
          </cell>
          <cell r="Q924">
            <v>8.07</v>
          </cell>
          <cell r="S924">
            <v>118.45</v>
          </cell>
        </row>
        <row r="925">
          <cell r="F925" t="str">
            <v>TC_EP_OLIO.OLIO_INF05</v>
          </cell>
          <cell r="G925">
            <v>2135.35</v>
          </cell>
          <cell r="I925">
            <v>42.72</v>
          </cell>
          <cell r="J925">
            <v>106.43</v>
          </cell>
          <cell r="K925">
            <v>77.84</v>
          </cell>
          <cell r="M925">
            <v>14.23</v>
          </cell>
          <cell r="N925">
            <v>3.51</v>
          </cell>
          <cell r="O925">
            <v>0.43</v>
          </cell>
          <cell r="P925">
            <v>0.89</v>
          </cell>
          <cell r="Q925">
            <v>8.9499999999999993</v>
          </cell>
          <cell r="S925">
            <v>119.79</v>
          </cell>
        </row>
        <row r="926">
          <cell r="F926" t="str">
            <v>TC_EP_OLIO.OLIO_SUP05</v>
          </cell>
          <cell r="G926">
            <v>6146.36</v>
          </cell>
          <cell r="I926">
            <v>2856.39</v>
          </cell>
          <cell r="J926">
            <v>255.83</v>
          </cell>
          <cell r="K926">
            <v>77.400000000000006</v>
          </cell>
          <cell r="M926">
            <v>13.81</v>
          </cell>
          <cell r="N926">
            <v>3.46</v>
          </cell>
          <cell r="O926">
            <v>0.42</v>
          </cell>
          <cell r="P926">
            <v>0.88</v>
          </cell>
          <cell r="Q926">
            <v>7.84</v>
          </cell>
          <cell r="S926">
            <v>117.09</v>
          </cell>
        </row>
        <row r="927">
          <cell r="F927" t="str">
            <v>TC_EP_TOT</v>
          </cell>
          <cell r="G927">
            <v>24848.14</v>
          </cell>
          <cell r="I927">
            <v>4827.66</v>
          </cell>
          <cell r="J927">
            <v>1793.09</v>
          </cell>
          <cell r="K927">
            <v>31468.89</v>
          </cell>
          <cell r="M927">
            <v>3.5</v>
          </cell>
          <cell r="Q927">
            <v>7.7</v>
          </cell>
          <cell r="S927">
            <v>11.2</v>
          </cell>
        </row>
        <row r="928">
          <cell r="F928" t="str">
            <v>TC_MCAL</v>
          </cell>
          <cell r="G928">
            <v>1.87</v>
          </cell>
          <cell r="I928">
            <v>2.19</v>
          </cell>
          <cell r="J928">
            <v>1.39</v>
          </cell>
          <cell r="K928">
            <v>5.45</v>
          </cell>
          <cell r="M928">
            <v>9.74</v>
          </cell>
          <cell r="S928">
            <v>9.74</v>
          </cell>
        </row>
        <row r="929">
          <cell r="F929" t="str">
            <v>TC_MIX_U</v>
          </cell>
          <cell r="G929">
            <v>65.92</v>
          </cell>
          <cell r="I929">
            <v>40.159999999999997</v>
          </cell>
          <cell r="J929">
            <v>78.569999999999993</v>
          </cell>
          <cell r="K929">
            <v>4.0199999999999996</v>
          </cell>
          <cell r="M929">
            <v>0.56999999999999995</v>
          </cell>
          <cell r="N929">
            <v>1.83</v>
          </cell>
          <cell r="O929">
            <v>0.05</v>
          </cell>
          <cell r="P929">
            <v>0.88</v>
          </cell>
          <cell r="Q929">
            <v>0.13</v>
          </cell>
          <cell r="S929">
            <v>7.6</v>
          </cell>
        </row>
        <row r="930">
          <cell r="F930" t="str">
            <v>TC_MIX_U.CARBONE</v>
          </cell>
          <cell r="G930">
            <v>24.15</v>
          </cell>
          <cell r="I930">
            <v>8.75</v>
          </cell>
          <cell r="J930">
            <v>60.63</v>
          </cell>
          <cell r="K930">
            <v>73.37</v>
          </cell>
          <cell r="N930">
            <v>1.63</v>
          </cell>
          <cell r="O930">
            <v>0.38</v>
          </cell>
          <cell r="S930">
            <v>88.54</v>
          </cell>
        </row>
        <row r="931">
          <cell r="F931" t="str">
            <v>TC_MIX_U.GASOLIO</v>
          </cell>
          <cell r="G931">
            <v>0.21</v>
          </cell>
          <cell r="H931">
            <v>0.26</v>
          </cell>
          <cell r="I931">
            <v>0.06</v>
          </cell>
          <cell r="J931">
            <v>0.21</v>
          </cell>
          <cell r="K931">
            <v>0.48</v>
          </cell>
          <cell r="L931">
            <v>3.22</v>
          </cell>
          <cell r="M931">
            <v>1121.68</v>
          </cell>
          <cell r="N931">
            <v>401.36</v>
          </cell>
          <cell r="O931">
            <v>242.22</v>
          </cell>
          <cell r="P931">
            <v>326</v>
          </cell>
          <cell r="Q931">
            <v>115.82</v>
          </cell>
          <cell r="R931">
            <v>0.52</v>
          </cell>
          <cell r="S931">
            <v>11735.69</v>
          </cell>
        </row>
        <row r="932">
          <cell r="F932" t="str">
            <v>TC_MIX_U.METANO</v>
          </cell>
          <cell r="G932">
            <v>34.22</v>
          </cell>
          <cell r="I932">
            <v>31.35</v>
          </cell>
          <cell r="J932">
            <v>17.73</v>
          </cell>
          <cell r="K932">
            <v>83.3</v>
          </cell>
          <cell r="Q932">
            <v>7.01</v>
          </cell>
          <cell r="S932">
            <v>7.01</v>
          </cell>
        </row>
        <row r="933">
          <cell r="F933" t="str">
            <v>TC_MIX_U.ORIMULSION</v>
          </cell>
          <cell r="G933">
            <v>7.34</v>
          </cell>
          <cell r="H933">
            <v>0.26</v>
          </cell>
          <cell r="I933">
            <v>587.55999999999995</v>
          </cell>
          <cell r="J933">
            <v>29.43</v>
          </cell>
          <cell r="K933">
            <v>7.34</v>
          </cell>
          <cell r="L933">
            <v>15.39</v>
          </cell>
          <cell r="M933">
            <v>1152.3900000000001</v>
          </cell>
          <cell r="N933">
            <v>462.63</v>
          </cell>
          <cell r="O933">
            <v>266.10000000000002</v>
          </cell>
          <cell r="P933">
            <v>335.43</v>
          </cell>
          <cell r="Q933">
            <v>117.8</v>
          </cell>
          <cell r="R933">
            <v>0.54</v>
          </cell>
          <cell r="S933">
            <v>12339.21</v>
          </cell>
        </row>
        <row r="934">
          <cell r="F934" t="str">
            <v>TC_MIX_U_OLIO</v>
          </cell>
          <cell r="G934">
            <v>34.08</v>
          </cell>
          <cell r="I934">
            <v>59.85</v>
          </cell>
          <cell r="J934">
            <v>21.43</v>
          </cell>
          <cell r="K934">
            <v>115.36</v>
          </cell>
          <cell r="Q934">
            <v>7.01</v>
          </cell>
          <cell r="S934">
            <v>7.01</v>
          </cell>
        </row>
        <row r="935">
          <cell r="F935" t="str">
            <v>TC_MIX_U_OLIO.OLIO_INF05</v>
          </cell>
          <cell r="G935">
            <v>8.75</v>
          </cell>
          <cell r="I935">
            <v>0.99</v>
          </cell>
          <cell r="J935">
            <v>5.88</v>
          </cell>
          <cell r="K935">
            <v>32105.45</v>
          </cell>
          <cell r="M935">
            <v>2289.41</v>
          </cell>
          <cell r="N935">
            <v>5457.57</v>
          </cell>
          <cell r="O935">
            <v>1897.14</v>
          </cell>
          <cell r="P935">
            <v>413.94</v>
          </cell>
          <cell r="Q935">
            <v>142.13</v>
          </cell>
          <cell r="S935">
            <v>46640.05</v>
          </cell>
        </row>
        <row r="936">
          <cell r="F936" t="str">
            <v>TC_MIX_U_OLIO.OLIO_SUP05</v>
          </cell>
          <cell r="G936">
            <v>25.33</v>
          </cell>
          <cell r="I936">
            <v>58.86</v>
          </cell>
          <cell r="J936">
            <v>15.55</v>
          </cell>
          <cell r="K936">
            <v>7152.79</v>
          </cell>
          <cell r="M936">
            <v>2203.27</v>
          </cell>
          <cell r="N936">
            <v>621.95000000000005</v>
          </cell>
          <cell r="O936">
            <v>102.73</v>
          </cell>
          <cell r="P936">
            <v>407.23</v>
          </cell>
          <cell r="Q936">
            <v>142.13</v>
          </cell>
          <cell r="S936">
            <v>11300.3</v>
          </cell>
        </row>
        <row r="937">
          <cell r="F937" t="str">
            <v>TC_PU_FC</v>
          </cell>
          <cell r="G937">
            <v>43525</v>
          </cell>
          <cell r="I937">
            <v>41706.870000000003</v>
          </cell>
          <cell r="J937">
            <v>36092.449999999997</v>
          </cell>
          <cell r="K937">
            <v>30490.21</v>
          </cell>
          <cell r="M937">
            <v>2203.27</v>
          </cell>
          <cell r="N937">
            <v>5099.1499999999996</v>
          </cell>
          <cell r="O937">
            <v>1725.15</v>
          </cell>
          <cell r="P937">
            <v>407.23</v>
          </cell>
          <cell r="Q937">
            <v>142.13</v>
          </cell>
          <cell r="S937">
            <v>44104.54</v>
          </cell>
        </row>
        <row r="938">
          <cell r="F938" t="str">
            <v>TC_PU_FC.CARBONE</v>
          </cell>
          <cell r="G938">
            <v>5486.32</v>
          </cell>
          <cell r="I938">
            <v>4793.3599999999997</v>
          </cell>
          <cell r="J938">
            <v>5469.19</v>
          </cell>
          <cell r="K938">
            <v>15748.87</v>
          </cell>
          <cell r="M938">
            <v>7.16</v>
          </cell>
          <cell r="Q938">
            <v>17.559999999999999</v>
          </cell>
          <cell r="S938">
            <v>25</v>
          </cell>
        </row>
        <row r="939">
          <cell r="F939" t="str">
            <v>TC_PU_FC.GASOLIO</v>
          </cell>
          <cell r="G939">
            <v>32628.49</v>
          </cell>
          <cell r="I939">
            <v>36889.78</v>
          </cell>
          <cell r="J939">
            <v>30604.85</v>
          </cell>
          <cell r="K939">
            <v>100123.12</v>
          </cell>
          <cell r="M939">
            <v>1074.1600000000001</v>
          </cell>
          <cell r="S939">
            <v>1074.1600000000001</v>
          </cell>
        </row>
        <row r="940">
          <cell r="F940" t="str">
            <v>TC_PU_FC.METANO</v>
          </cell>
          <cell r="G940">
            <v>21.27</v>
          </cell>
          <cell r="I940">
            <v>23.73</v>
          </cell>
          <cell r="J940">
            <v>18.41</v>
          </cell>
          <cell r="K940">
            <v>7152.79</v>
          </cell>
          <cell r="M940">
            <v>1121.95</v>
          </cell>
          <cell r="N940">
            <v>621.95000000000005</v>
          </cell>
          <cell r="O940">
            <v>102.73</v>
          </cell>
          <cell r="P940">
            <v>407.23</v>
          </cell>
          <cell r="Q940">
            <v>124.57</v>
          </cell>
          <cell r="S940">
            <v>10201.14</v>
          </cell>
        </row>
        <row r="941">
          <cell r="F941" t="str">
            <v>TC_PU_FC.ORIMULSION</v>
          </cell>
          <cell r="G941">
            <v>5388.91</v>
          </cell>
          <cell r="I941">
            <v>669.92</v>
          </cell>
          <cell r="K941">
            <v>5388.91</v>
          </cell>
          <cell r="M941">
            <v>1121.95</v>
          </cell>
          <cell r="N941">
            <v>621.95000000000005</v>
          </cell>
          <cell r="O941">
            <v>102.73</v>
          </cell>
          <cell r="P941">
            <v>407.23</v>
          </cell>
          <cell r="Q941">
            <v>124.57</v>
          </cell>
          <cell r="S941">
            <v>10201.14</v>
          </cell>
        </row>
        <row r="942">
          <cell r="F942" t="str">
            <v>TC_PU_FC_OLIO</v>
          </cell>
          <cell r="G942">
            <v>43855.77</v>
          </cell>
          <cell r="I942">
            <v>33298.94</v>
          </cell>
          <cell r="J942">
            <v>45029.4</v>
          </cell>
          <cell r="K942">
            <v>23337.42</v>
          </cell>
          <cell r="N942">
            <v>4477.2</v>
          </cell>
          <cell r="O942">
            <v>1622.42</v>
          </cell>
          <cell r="S942">
            <v>32804.239999999998</v>
          </cell>
        </row>
        <row r="943">
          <cell r="F943" t="str">
            <v>TC_PU_FC_OLIO.OLIO_INF05</v>
          </cell>
          <cell r="G943">
            <v>24182.42</v>
          </cell>
          <cell r="I943">
            <v>13577.49</v>
          </cell>
          <cell r="J943">
            <v>24557.24</v>
          </cell>
          <cell r="K943">
            <v>30490.21</v>
          </cell>
          <cell r="M943">
            <v>1121.95</v>
          </cell>
          <cell r="N943">
            <v>5099.1499999999996</v>
          </cell>
          <cell r="O943">
            <v>1725.15</v>
          </cell>
          <cell r="P943">
            <v>407.23</v>
          </cell>
          <cell r="Q943">
            <v>124.57</v>
          </cell>
          <cell r="S943">
            <v>43005.38</v>
          </cell>
        </row>
        <row r="944">
          <cell r="F944" t="str">
            <v>TC_PU_FC_OLIO.OLIO_SUP05</v>
          </cell>
          <cell r="G944">
            <v>19673.349999999999</v>
          </cell>
          <cell r="I944">
            <v>19721.45</v>
          </cell>
          <cell r="J944">
            <v>20472.169999999998</v>
          </cell>
          <cell r="K944">
            <v>0.56000000000000005</v>
          </cell>
          <cell r="M944">
            <v>0.1</v>
          </cell>
          <cell r="N944">
            <v>0.33</v>
          </cell>
          <cell r="O944">
            <v>0.12</v>
          </cell>
          <cell r="P944">
            <v>0.01</v>
          </cell>
          <cell r="S944">
            <v>1.1399999999999999</v>
          </cell>
        </row>
        <row r="945">
          <cell r="F945" t="str">
            <v>TC_QC</v>
          </cell>
          <cell r="G945">
            <v>4783.07</v>
          </cell>
          <cell r="I945">
            <v>562.48</v>
          </cell>
          <cell r="J945">
            <v>468.36</v>
          </cell>
          <cell r="K945">
            <v>5813.91</v>
          </cell>
          <cell r="L945">
            <v>-0.43</v>
          </cell>
          <cell r="M945">
            <v>-6.42</v>
          </cell>
          <cell r="N945">
            <v>-10.029999999999999</v>
          </cell>
          <cell r="O945">
            <v>-3.23</v>
          </cell>
          <cell r="P945">
            <v>-0.01</v>
          </cell>
          <cell r="Q945">
            <v>-2.35</v>
          </cell>
          <cell r="R945">
            <v>0.01</v>
          </cell>
          <cell r="S945">
            <v>-53.59</v>
          </cell>
        </row>
        <row r="946">
          <cell r="F946" t="str">
            <v>TC_QC.CARBONE</v>
          </cell>
          <cell r="G946">
            <v>2090.37</v>
          </cell>
          <cell r="I946">
            <v>178.64</v>
          </cell>
          <cell r="J946">
            <v>384.52</v>
          </cell>
          <cell r="K946">
            <v>0.56000000000000005</v>
          </cell>
          <cell r="M946">
            <v>0.1</v>
          </cell>
          <cell r="N946">
            <v>0.33</v>
          </cell>
          <cell r="O946">
            <v>0.12</v>
          </cell>
          <cell r="P946">
            <v>0.01</v>
          </cell>
          <cell r="S946">
            <v>1.1399999999999999</v>
          </cell>
        </row>
        <row r="947">
          <cell r="F947" t="str">
            <v>TC_QC.GASOLIO</v>
          </cell>
          <cell r="G947">
            <v>10.7</v>
          </cell>
          <cell r="I947">
            <v>0.56000000000000005</v>
          </cell>
          <cell r="J947">
            <v>0.81</v>
          </cell>
          <cell r="K947">
            <v>0.39</v>
          </cell>
          <cell r="P947">
            <v>0.01</v>
          </cell>
          <cell r="S947">
            <v>0.4</v>
          </cell>
        </row>
        <row r="948">
          <cell r="F948" t="str">
            <v>TC_QC.METANO</v>
          </cell>
          <cell r="G948">
            <v>2087.14</v>
          </cell>
          <cell r="I948">
            <v>383.28</v>
          </cell>
          <cell r="J948">
            <v>83.03</v>
          </cell>
          <cell r="K948">
            <v>7.0000000000000007E-2</v>
          </cell>
          <cell r="S948">
            <v>7.0000000000000007E-2</v>
          </cell>
        </row>
        <row r="949">
          <cell r="F949" t="str">
            <v>TC_QC.ORIMULSION</v>
          </cell>
          <cell r="G949">
            <v>594.86</v>
          </cell>
          <cell r="K949">
            <v>594.86</v>
          </cell>
          <cell r="S949">
            <v>0.03</v>
          </cell>
        </row>
        <row r="950">
          <cell r="F950" t="str">
            <v>TC_QC_OLIO</v>
          </cell>
          <cell r="G950">
            <v>1813.03</v>
          </cell>
          <cell r="I950">
            <v>624.65</v>
          </cell>
          <cell r="J950">
            <v>87.64</v>
          </cell>
          <cell r="K950">
            <v>0.08</v>
          </cell>
          <cell r="M950">
            <v>0.1</v>
          </cell>
          <cell r="N950">
            <v>0.33</v>
          </cell>
          <cell r="O950">
            <v>0.12</v>
          </cell>
          <cell r="S950">
            <v>0.65</v>
          </cell>
        </row>
        <row r="951">
          <cell r="F951" t="str">
            <v>TC_QC_OLIO.OLIO_INF05</v>
          </cell>
          <cell r="G951">
            <v>454.3</v>
          </cell>
          <cell r="I951">
            <v>10.08</v>
          </cell>
          <cell r="J951">
            <v>23.26</v>
          </cell>
          <cell r="K951">
            <v>0.56000000000000005</v>
          </cell>
          <cell r="M951">
            <v>0.1</v>
          </cell>
          <cell r="N951">
            <v>0.33</v>
          </cell>
          <cell r="O951">
            <v>0.12</v>
          </cell>
          <cell r="P951">
            <v>0.01</v>
          </cell>
          <cell r="R951">
            <v>0.03</v>
          </cell>
          <cell r="S951">
            <v>1.17</v>
          </cell>
        </row>
        <row r="952">
          <cell r="F952" t="str">
            <v>TC_QC_OLIO.OLIO_SUP05</v>
          </cell>
          <cell r="G952">
            <v>1358.73</v>
          </cell>
          <cell r="H952">
            <v>0.21</v>
          </cell>
          <cell r="I952">
            <v>614.57000000000005</v>
          </cell>
          <cell r="J952">
            <v>64.38</v>
          </cell>
          <cell r="K952">
            <v>2037.68</v>
          </cell>
          <cell r="L952">
            <v>0.72</v>
          </cell>
          <cell r="M952">
            <v>3.77</v>
          </cell>
          <cell r="N952">
            <v>1.71</v>
          </cell>
          <cell r="O952">
            <v>0.22</v>
          </cell>
          <cell r="P952">
            <v>0.05</v>
          </cell>
          <cell r="Q952">
            <v>4.66</v>
          </cell>
          <cell r="S952">
            <v>675.72</v>
          </cell>
        </row>
        <row r="953">
          <cell r="F953" t="str">
            <v>TCMUPER_EB</v>
          </cell>
          <cell r="G953">
            <v>94.64</v>
          </cell>
          <cell r="H953">
            <v>85.6</v>
          </cell>
          <cell r="I953">
            <v>91.07</v>
          </cell>
          <cell r="J953">
            <v>92.22</v>
          </cell>
          <cell r="K953">
            <v>363.53</v>
          </cell>
          <cell r="L953">
            <v>0.72</v>
          </cell>
          <cell r="M953">
            <v>3.77</v>
          </cell>
          <cell r="N953">
            <v>1.71</v>
          </cell>
          <cell r="O953">
            <v>0.22</v>
          </cell>
          <cell r="P953">
            <v>0.05</v>
          </cell>
          <cell r="Q953">
            <v>4.66</v>
          </cell>
          <cell r="S953">
            <v>675.72</v>
          </cell>
        </row>
        <row r="954">
          <cell r="F954" t="str">
            <v>TCMUPER_EB.DIRIG</v>
          </cell>
          <cell r="G954">
            <v>53.68</v>
          </cell>
          <cell r="H954">
            <v>45.27</v>
          </cell>
          <cell r="I954">
            <v>65.2</v>
          </cell>
          <cell r="J954">
            <v>26.06</v>
          </cell>
          <cell r="K954">
            <v>263.13</v>
          </cell>
          <cell r="L954">
            <v>36.630000000000003</v>
          </cell>
          <cell r="M954">
            <v>57.57</v>
          </cell>
          <cell r="N954">
            <v>60.86</v>
          </cell>
          <cell r="O954">
            <v>24.07</v>
          </cell>
          <cell r="P954">
            <v>5.82</v>
          </cell>
          <cell r="Q954">
            <v>29.92</v>
          </cell>
          <cell r="R954">
            <v>0.01</v>
          </cell>
          <cell r="S954">
            <v>571.22</v>
          </cell>
        </row>
        <row r="955">
          <cell r="F955" t="str">
            <v>TCMUPER_EB.IMPIEG</v>
          </cell>
          <cell r="G955">
            <v>12.22</v>
          </cell>
          <cell r="H955">
            <v>11.49</v>
          </cell>
          <cell r="I955">
            <v>12.45</v>
          </cell>
          <cell r="J955">
            <v>12.53</v>
          </cell>
          <cell r="K955">
            <v>1.84</v>
          </cell>
          <cell r="M955">
            <v>1.1499999999999999</v>
          </cell>
          <cell r="N955">
            <v>1.65</v>
          </cell>
          <cell r="O955">
            <v>0.03</v>
          </cell>
          <cell r="P955">
            <v>0.03</v>
          </cell>
          <cell r="S955">
            <v>5.0999999999999996</v>
          </cell>
        </row>
        <row r="956">
          <cell r="F956" t="str">
            <v>TCMUPER_EB.OPERAI</v>
          </cell>
          <cell r="G956">
            <v>11.33</v>
          </cell>
          <cell r="H956">
            <v>10.95</v>
          </cell>
          <cell r="I956">
            <v>0.03</v>
          </cell>
          <cell r="J956">
            <v>10.73</v>
          </cell>
          <cell r="K956">
            <v>0.26</v>
          </cell>
          <cell r="M956">
            <v>0.05</v>
          </cell>
          <cell r="N956">
            <v>0.05</v>
          </cell>
          <cell r="P956">
            <v>0.03</v>
          </cell>
          <cell r="S956">
            <v>0.42</v>
          </cell>
        </row>
        <row r="957">
          <cell r="F957" t="str">
            <v>TCMUPER_EB.QUADRI</v>
          </cell>
          <cell r="G957">
            <v>17.420000000000002</v>
          </cell>
          <cell r="H957">
            <v>17.89</v>
          </cell>
          <cell r="I957">
            <v>18.670000000000002</v>
          </cell>
          <cell r="J957">
            <v>19.89</v>
          </cell>
          <cell r="K957">
            <v>73.87</v>
          </cell>
          <cell r="M957">
            <v>0.01</v>
          </cell>
          <cell r="S957">
            <v>0.01</v>
          </cell>
        </row>
        <row r="958">
          <cell r="F958" t="str">
            <v>TCMUTOT_EB</v>
          </cell>
          <cell r="G958">
            <v>12.57</v>
          </cell>
          <cell r="H958">
            <v>11.97</v>
          </cell>
          <cell r="I958">
            <v>12.32</v>
          </cell>
          <cell r="J958">
            <v>12.18</v>
          </cell>
          <cell r="K958">
            <v>0.02</v>
          </cell>
          <cell r="S958">
            <v>0.02</v>
          </cell>
        </row>
        <row r="959">
          <cell r="F959" t="str">
            <v>TCONFIN_EB</v>
          </cell>
          <cell r="G959">
            <v>10339</v>
          </cell>
          <cell r="H959">
            <v>2301</v>
          </cell>
          <cell r="I959">
            <v>2009</v>
          </cell>
          <cell r="J959">
            <v>1041</v>
          </cell>
          <cell r="K959">
            <v>0.09</v>
          </cell>
          <cell r="M959">
            <v>0.02</v>
          </cell>
          <cell r="N959">
            <v>0.13</v>
          </cell>
          <cell r="S959">
            <v>0.24</v>
          </cell>
        </row>
        <row r="960">
          <cell r="F960" t="str">
            <v>TCONFIN_EB.DIRIG</v>
          </cell>
          <cell r="G960">
            <v>94</v>
          </cell>
          <cell r="H960">
            <v>17</v>
          </cell>
          <cell r="I960">
            <v>20</v>
          </cell>
          <cell r="J960">
            <v>4</v>
          </cell>
          <cell r="K960">
            <v>0.1</v>
          </cell>
          <cell r="O960">
            <v>0.01</v>
          </cell>
          <cell r="S960">
            <v>0.12</v>
          </cell>
        </row>
        <row r="961">
          <cell r="F961" t="str">
            <v>TCONFIN_EB.IMPIEG</v>
          </cell>
          <cell r="G961">
            <v>5154</v>
          </cell>
          <cell r="H961">
            <v>1031</v>
          </cell>
          <cell r="I961">
            <v>959</v>
          </cell>
          <cell r="J961">
            <v>524</v>
          </cell>
          <cell r="K961">
            <v>0.05</v>
          </cell>
          <cell r="S961">
            <v>0.05</v>
          </cell>
        </row>
        <row r="962">
          <cell r="F962" t="str">
            <v>TCONFIN_EB.OPERAI</v>
          </cell>
          <cell r="G962">
            <v>4373</v>
          </cell>
          <cell r="H962">
            <v>1086</v>
          </cell>
          <cell r="I962">
            <v>933</v>
          </cell>
          <cell r="J962">
            <v>469</v>
          </cell>
          <cell r="K962">
            <v>0.01</v>
          </cell>
          <cell r="S962">
            <v>0.01</v>
          </cell>
        </row>
        <row r="963">
          <cell r="F963" t="str">
            <v>TCONFIN_EB.QUADRI</v>
          </cell>
          <cell r="G963">
            <v>718</v>
          </cell>
          <cell r="H963">
            <v>0.21</v>
          </cell>
          <cell r="I963">
            <v>97</v>
          </cell>
          <cell r="J963">
            <v>44</v>
          </cell>
          <cell r="K963">
            <v>0.02</v>
          </cell>
          <cell r="N963">
            <v>0.02</v>
          </cell>
          <cell r="S963">
            <v>0.25</v>
          </cell>
        </row>
        <row r="964">
          <cell r="F964" t="str">
            <v>TCONMED_EB</v>
          </cell>
          <cell r="G964">
            <v>10532.36</v>
          </cell>
          <cell r="H964">
            <v>2200.75</v>
          </cell>
          <cell r="I964">
            <v>0.01</v>
          </cell>
          <cell r="J964">
            <v>1032.18</v>
          </cell>
          <cell r="K964">
            <v>15768.65</v>
          </cell>
          <cell r="M964">
            <v>0.96</v>
          </cell>
          <cell r="N964">
            <v>1.23</v>
          </cell>
          <cell r="S964">
            <v>2.2000000000000002</v>
          </cell>
        </row>
        <row r="965">
          <cell r="F965" t="str">
            <v>TCONMED_EB.DIRIG</v>
          </cell>
          <cell r="G965">
            <v>93.33</v>
          </cell>
          <cell r="H965">
            <v>17</v>
          </cell>
          <cell r="I965">
            <v>20.67</v>
          </cell>
          <cell r="J965">
            <v>4</v>
          </cell>
          <cell r="K965">
            <v>0.85</v>
          </cell>
          <cell r="S965">
            <v>0.85</v>
          </cell>
        </row>
        <row r="966">
          <cell r="F966" t="str">
            <v>TCONMED_EB.IMPIEG</v>
          </cell>
          <cell r="G966">
            <v>5206.05</v>
          </cell>
          <cell r="H966">
            <v>989.23</v>
          </cell>
          <cell r="I966">
            <v>0.1</v>
          </cell>
          <cell r="J966">
            <v>515.84</v>
          </cell>
          <cell r="K966">
            <v>0.24</v>
          </cell>
          <cell r="S966">
            <v>0.34</v>
          </cell>
        </row>
        <row r="967">
          <cell r="F967" t="str">
            <v>TCONMED_EB.OPERAI</v>
          </cell>
          <cell r="G967">
            <v>4494.6499999999996</v>
          </cell>
          <cell r="H967">
            <v>1030.19</v>
          </cell>
          <cell r="I967">
            <v>931.33</v>
          </cell>
          <cell r="J967">
            <v>467.67</v>
          </cell>
          <cell r="K967">
            <v>0.12</v>
          </cell>
          <cell r="M967">
            <v>0.01</v>
          </cell>
          <cell r="N967">
            <v>0.14000000000000001</v>
          </cell>
          <cell r="S967">
            <v>0.27</v>
          </cell>
        </row>
        <row r="968">
          <cell r="F968" t="str">
            <v>TCONMED_EB.QUADRI</v>
          </cell>
          <cell r="G968">
            <v>738.33</v>
          </cell>
          <cell r="H968">
            <v>164.33</v>
          </cell>
          <cell r="I968">
            <v>0.03</v>
          </cell>
          <cell r="J968">
            <v>44.67</v>
          </cell>
          <cell r="K968">
            <v>1041.6600000000001</v>
          </cell>
          <cell r="M968">
            <v>0.03</v>
          </cell>
          <cell r="O968">
            <v>0.01</v>
          </cell>
          <cell r="S968">
            <v>7.0000000000000007E-2</v>
          </cell>
        </row>
        <row r="969">
          <cell r="F969" t="str">
            <v>TCONS_SP</v>
          </cell>
          <cell r="G969">
            <v>2224</v>
          </cell>
          <cell r="I969">
            <v>2264.71</v>
          </cell>
          <cell r="J969">
            <v>2465.7399999999998</v>
          </cell>
          <cell r="K969">
            <v>0.1</v>
          </cell>
          <cell r="S969">
            <v>0.1</v>
          </cell>
        </row>
        <row r="970">
          <cell r="F970" t="str">
            <v>TOT_ACC_ANT</v>
          </cell>
          <cell r="G970">
            <v>18.22</v>
          </cell>
          <cell r="H970">
            <v>2.8</v>
          </cell>
          <cell r="I970">
            <v>1.5</v>
          </cell>
          <cell r="J970">
            <v>0.56999999999999995</v>
          </cell>
          <cell r="K970">
            <v>23.09</v>
          </cell>
          <cell r="M970">
            <v>0.04</v>
          </cell>
          <cell r="S970">
            <v>0.04</v>
          </cell>
        </row>
        <row r="971">
          <cell r="F971" t="str">
            <v>TOT_ACC_ANT.APE</v>
          </cell>
          <cell r="G971">
            <v>9.08</v>
          </cell>
          <cell r="H971">
            <v>1.1599999999999999</v>
          </cell>
          <cell r="I971">
            <v>0.2</v>
          </cell>
          <cell r="J971">
            <v>0.01</v>
          </cell>
          <cell r="K971">
            <v>10.45</v>
          </cell>
          <cell r="M971">
            <v>0.06</v>
          </cell>
          <cell r="N971">
            <v>0.08</v>
          </cell>
          <cell r="O971">
            <v>0.02</v>
          </cell>
          <cell r="S971">
            <v>0.16</v>
          </cell>
        </row>
        <row r="972">
          <cell r="F972" t="str">
            <v>TOT_ACC_ANT.CHI</v>
          </cell>
          <cell r="G972">
            <v>18.22</v>
          </cell>
          <cell r="H972">
            <v>2.8</v>
          </cell>
          <cell r="I972">
            <v>1.5</v>
          </cell>
          <cell r="J972">
            <v>0.56999999999999995</v>
          </cell>
          <cell r="K972">
            <v>0.35</v>
          </cell>
          <cell r="M972">
            <v>0.03</v>
          </cell>
          <cell r="S972">
            <v>0.52</v>
          </cell>
        </row>
        <row r="973">
          <cell r="F973" t="str">
            <v>TOT_ACC_ANT.MOV</v>
          </cell>
          <cell r="G973">
            <v>9.1300000000000008</v>
          </cell>
          <cell r="H973">
            <v>1.64</v>
          </cell>
          <cell r="I973">
            <v>1.3</v>
          </cell>
          <cell r="J973">
            <v>0.56000000000000005</v>
          </cell>
          <cell r="K973">
            <v>12.63</v>
          </cell>
          <cell r="L973">
            <v>0.72</v>
          </cell>
          <cell r="M973">
            <v>1.18</v>
          </cell>
          <cell r="N973">
            <v>1.65</v>
          </cell>
          <cell r="O973">
            <v>0.03</v>
          </cell>
          <cell r="P973">
            <v>0.03</v>
          </cell>
          <cell r="S973">
            <v>662.28</v>
          </cell>
        </row>
        <row r="974">
          <cell r="F974" t="str">
            <v>TOT_ACC_ANT.STO</v>
          </cell>
          <cell r="G974">
            <v>18.22</v>
          </cell>
          <cell r="H974">
            <v>2.8</v>
          </cell>
          <cell r="I974">
            <v>1.5</v>
          </cell>
          <cell r="J974">
            <v>0.56999999999999995</v>
          </cell>
          <cell r="K974">
            <v>23.09</v>
          </cell>
          <cell r="L974">
            <v>0.43</v>
          </cell>
          <cell r="S974">
            <v>0.43</v>
          </cell>
        </row>
        <row r="975">
          <cell r="F975" t="str">
            <v>UTILE</v>
          </cell>
          <cell r="G975">
            <v>779.53</v>
          </cell>
          <cell r="H975">
            <v>60.49</v>
          </cell>
          <cell r="I975">
            <v>9.23</v>
          </cell>
          <cell r="J975">
            <v>646.72</v>
          </cell>
          <cell r="K975">
            <v>991.18</v>
          </cell>
          <cell r="S975">
            <v>655.95</v>
          </cell>
        </row>
        <row r="976">
          <cell r="F976" t="str">
            <v>UTILE_EB</v>
          </cell>
          <cell r="G976">
            <v>779.53</v>
          </cell>
          <cell r="H976">
            <v>60.49</v>
          </cell>
          <cell r="I976">
            <v>9.23</v>
          </cell>
          <cell r="J976">
            <v>562.29999999999995</v>
          </cell>
          <cell r="K976">
            <v>991.18</v>
          </cell>
          <cell r="S976">
            <v>571.53</v>
          </cell>
        </row>
        <row r="977">
          <cell r="F977" t="str">
            <v>VAR_CCN</v>
          </cell>
          <cell r="H977">
            <v>59.65</v>
          </cell>
          <cell r="I977">
            <v>175.45</v>
          </cell>
          <cell r="J977">
            <v>65.88</v>
          </cell>
          <cell r="K977">
            <v>284.99</v>
          </cell>
          <cell r="S977">
            <v>65.88</v>
          </cell>
        </row>
        <row r="978">
          <cell r="F978" t="str">
            <v>VAR_MA</v>
          </cell>
          <cell r="G978">
            <v>0.93</v>
          </cell>
          <cell r="H978">
            <v>-1.84</v>
          </cell>
          <cell r="I978">
            <v>9.23</v>
          </cell>
          <cell r="J978">
            <v>-0.02</v>
          </cell>
          <cell r="K978">
            <v>-0.98</v>
          </cell>
          <cell r="S978">
            <v>9.23</v>
          </cell>
        </row>
        <row r="979">
          <cell r="F979" t="str">
            <v>VAR_MA.ESERCIZIO</v>
          </cell>
          <cell r="G979">
            <v>0.93</v>
          </cell>
          <cell r="H979">
            <v>-1.77</v>
          </cell>
          <cell r="I979">
            <v>-0.05</v>
          </cell>
          <cell r="J979">
            <v>338.43</v>
          </cell>
          <cell r="K979">
            <v>-0.91</v>
          </cell>
          <cell r="S979">
            <v>338.43</v>
          </cell>
        </row>
        <row r="980">
          <cell r="F980" t="str">
            <v>VAR_MA.LIC</v>
          </cell>
          <cell r="H980">
            <v>-7.0000000000000007E-2</v>
          </cell>
          <cell r="J980">
            <v>123.51</v>
          </cell>
          <cell r="K980">
            <v>-7.0000000000000007E-2</v>
          </cell>
          <cell r="S980">
            <v>123.51</v>
          </cell>
        </row>
        <row r="981">
          <cell r="F981" t="str">
            <v>VARCCN_EB</v>
          </cell>
          <cell r="H981">
            <v>59.65</v>
          </cell>
          <cell r="I981">
            <v>175.45</v>
          </cell>
          <cell r="J981">
            <v>34.46</v>
          </cell>
          <cell r="K981">
            <v>284.99</v>
          </cell>
          <cell r="S981">
            <v>34.46</v>
          </cell>
        </row>
        <row r="982">
          <cell r="F982" t="str">
            <v>VRIM_TOT</v>
          </cell>
          <cell r="G982">
            <v>49.05</v>
          </cell>
          <cell r="I982">
            <v>9.1</v>
          </cell>
          <cell r="J982">
            <v>84.42</v>
          </cell>
          <cell r="K982">
            <v>60.52</v>
          </cell>
          <cell r="S982">
            <v>84.42</v>
          </cell>
        </row>
        <row r="983">
          <cell r="F983" t="str">
            <v>CDISM_IMP.MINUS</v>
          </cell>
          <cell r="H983">
            <v>1.86</v>
          </cell>
          <cell r="K983">
            <v>1.86</v>
          </cell>
          <cell r="L983">
            <v>0.28000000000000003</v>
          </cell>
          <cell r="S983">
            <v>0.28000000000000003</v>
          </cell>
        </row>
        <row r="984">
          <cell r="F984" t="str">
            <v>CR_GR.CHI.P</v>
          </cell>
          <cell r="G984">
            <v>13.2</v>
          </cell>
          <cell r="K984">
            <v>13.2</v>
          </cell>
          <cell r="L984">
            <v>0.28000000000000003</v>
          </cell>
          <cell r="S984">
            <v>0.28000000000000003</v>
          </cell>
        </row>
        <row r="985">
          <cell r="F985" t="str">
            <v>CR_GR.CHI.T</v>
          </cell>
          <cell r="I985">
            <v>7.84</v>
          </cell>
          <cell r="J985">
            <v>3.9</v>
          </cell>
          <cell r="K985">
            <v>11.74</v>
          </cell>
          <cell r="L985">
            <v>0.28000000000000003</v>
          </cell>
          <cell r="S985">
            <v>0.28000000000000003</v>
          </cell>
        </row>
        <row r="986">
          <cell r="F986" t="str">
            <v>ACC_ANT_GR.CHI.ERGA</v>
          </cell>
          <cell r="G986">
            <v>0.04</v>
          </cell>
          <cell r="I986">
            <v>0.1</v>
          </cell>
          <cell r="K986">
            <v>0.04</v>
          </cell>
          <cell r="M986">
            <v>2.46</v>
          </cell>
          <cell r="N986">
            <v>0.56000000000000005</v>
          </cell>
          <cell r="O986">
            <v>0.02</v>
          </cell>
          <cell r="P986">
            <v>0.19</v>
          </cell>
          <cell r="Q986">
            <v>0.14000000000000001</v>
          </cell>
          <cell r="S986">
            <v>5.03</v>
          </cell>
        </row>
        <row r="987">
          <cell r="F987" t="str">
            <v>ROACE</v>
          </cell>
          <cell r="G987">
            <v>7.93</v>
          </cell>
          <cell r="I987">
            <v>12.17</v>
          </cell>
          <cell r="K987">
            <v>7.93</v>
          </cell>
          <cell r="M987">
            <v>3.06</v>
          </cell>
          <cell r="N987">
            <v>15.44</v>
          </cell>
          <cell r="O987">
            <v>5.25</v>
          </cell>
          <cell r="P987">
            <v>1.17</v>
          </cell>
          <cell r="S987">
            <v>118.28</v>
          </cell>
        </row>
        <row r="988">
          <cell r="F988" t="str">
            <v>IP_T_LIC</v>
          </cell>
          <cell r="I988">
            <v>12.17</v>
          </cell>
          <cell r="J988">
            <v>0.05</v>
          </cell>
          <cell r="K988">
            <v>81.19</v>
          </cell>
          <cell r="M988">
            <v>3.06</v>
          </cell>
          <cell r="N988">
            <v>15.44</v>
          </cell>
          <cell r="O988">
            <v>5.25</v>
          </cell>
          <cell r="P988">
            <v>1.17</v>
          </cell>
          <cell r="S988">
            <v>118.28</v>
          </cell>
        </row>
        <row r="989">
          <cell r="F989" t="str">
            <v>IP_TERMO_TOT</v>
          </cell>
          <cell r="I989">
            <v>12.17</v>
          </cell>
          <cell r="J989">
            <v>0.05</v>
          </cell>
          <cell r="K989">
            <v>81.19</v>
          </cell>
          <cell r="M989">
            <v>3.06</v>
          </cell>
          <cell r="N989">
            <v>15.44</v>
          </cell>
          <cell r="O989">
            <v>5.25</v>
          </cell>
          <cell r="P989">
            <v>1.17</v>
          </cell>
          <cell r="S989">
            <v>118.28</v>
          </cell>
        </row>
        <row r="990">
          <cell r="F990" t="str">
            <v>WACC</v>
          </cell>
          <cell r="G990">
            <v>6.6</v>
          </cell>
          <cell r="I990">
            <v>0.83</v>
          </cell>
          <cell r="J990">
            <v>1.52</v>
          </cell>
          <cell r="K990">
            <v>6.6</v>
          </cell>
          <cell r="M990">
            <v>2.59</v>
          </cell>
          <cell r="N990">
            <v>0.06</v>
          </cell>
          <cell r="O990">
            <v>0.19</v>
          </cell>
          <cell r="P990">
            <v>0.02</v>
          </cell>
          <cell r="Q990">
            <v>4.66</v>
          </cell>
          <cell r="S990">
            <v>13.43</v>
          </cell>
        </row>
        <row r="991">
          <cell r="F991" t="str">
            <v>PWACC</v>
          </cell>
          <cell r="G991">
            <v>3</v>
          </cell>
          <cell r="I991">
            <v>0.01</v>
          </cell>
          <cell r="K991">
            <v>3</v>
          </cell>
          <cell r="M991">
            <v>0.27</v>
          </cell>
          <cell r="S991">
            <v>0.33</v>
          </cell>
        </row>
        <row r="992">
          <cell r="F992" t="str">
            <v>NOPAT</v>
          </cell>
          <cell r="G992">
            <v>436.74</v>
          </cell>
          <cell r="I992">
            <v>0.8</v>
          </cell>
          <cell r="J992">
            <v>1.59</v>
          </cell>
          <cell r="K992">
            <v>436.74</v>
          </cell>
          <cell r="M992">
            <v>2.25</v>
          </cell>
          <cell r="N992">
            <v>0.12</v>
          </cell>
          <cell r="O992">
            <v>0.19</v>
          </cell>
          <cell r="P992">
            <v>0.02</v>
          </cell>
          <cell r="Q992">
            <v>4.66</v>
          </cell>
          <cell r="S992">
            <v>12.94</v>
          </cell>
        </row>
        <row r="993">
          <cell r="F993" t="str">
            <v>EVA</v>
          </cell>
          <cell r="G993">
            <v>270.06</v>
          </cell>
          <cell r="I993">
            <v>0.03</v>
          </cell>
          <cell r="J993">
            <v>-7.0000000000000007E-2</v>
          </cell>
          <cell r="K993">
            <v>270.06</v>
          </cell>
          <cell r="M993">
            <v>7.0000000000000007E-2</v>
          </cell>
          <cell r="N993">
            <v>-0.06</v>
          </cell>
          <cell r="S993">
            <v>0.18</v>
          </cell>
        </row>
        <row r="994">
          <cell r="F994" t="str">
            <v>CINME</v>
          </cell>
          <cell r="G994">
            <v>10102.15</v>
          </cell>
          <cell r="I994">
            <v>320.79000000000002</v>
          </cell>
          <cell r="K994">
            <v>10102.15</v>
          </cell>
          <cell r="M994">
            <v>109.59</v>
          </cell>
          <cell r="N994">
            <v>407.23</v>
          </cell>
          <cell r="O994">
            <v>131.97999999999999</v>
          </cell>
          <cell r="P994">
            <v>34.619999999999997</v>
          </cell>
          <cell r="S994">
            <v>3283.86</v>
          </cell>
        </row>
        <row r="995">
          <cell r="F995" t="str">
            <v>RONA</v>
          </cell>
          <cell r="G995">
            <v>4.32</v>
          </cell>
          <cell r="I995">
            <v>320.79000000000002</v>
          </cell>
          <cell r="K995">
            <v>4.32</v>
          </cell>
          <cell r="M995">
            <v>109.59</v>
          </cell>
          <cell r="N995">
            <v>407.23</v>
          </cell>
          <cell r="O995">
            <v>131.97999999999999</v>
          </cell>
          <cell r="P995">
            <v>34.619999999999997</v>
          </cell>
          <cell r="S995">
            <v>3239.09</v>
          </cell>
        </row>
        <row r="996">
          <cell r="F996" t="str">
            <v>Totale complessivo</v>
          </cell>
          <cell r="G996">
            <v>1336143.1599999999</v>
          </cell>
          <cell r="H996">
            <v>123261.58</v>
          </cell>
          <cell r="I996">
            <v>347193.21</v>
          </cell>
          <cell r="J996">
            <v>239802.4</v>
          </cell>
          <cell r="K996">
            <v>44.76</v>
          </cell>
          <cell r="S996">
            <v>44.76</v>
          </cell>
        </row>
        <row r="997">
          <cell r="F997" t="str">
            <v>RE_TZ</v>
          </cell>
          <cell r="I997">
            <v>6.9</v>
          </cell>
          <cell r="K997">
            <v>43.03</v>
          </cell>
          <cell r="L997">
            <v>483.42</v>
          </cell>
          <cell r="M997">
            <v>65.790000000000006</v>
          </cell>
          <cell r="N997">
            <v>4.46</v>
          </cell>
          <cell r="O997">
            <v>1.91</v>
          </cell>
          <cell r="P997">
            <v>0.73</v>
          </cell>
          <cell r="Q997">
            <v>9.48</v>
          </cell>
          <cell r="S997">
            <v>615.72</v>
          </cell>
        </row>
        <row r="998">
          <cell r="F998" t="str">
            <v>REAR</v>
          </cell>
          <cell r="K998">
            <v>0.49</v>
          </cell>
          <cell r="Q998">
            <v>9.48</v>
          </cell>
          <cell r="S998">
            <v>9.9700000000000006</v>
          </cell>
        </row>
        <row r="999">
          <cell r="F999" t="str">
            <v>RECI</v>
          </cell>
          <cell r="L999">
            <v>483.42</v>
          </cell>
          <cell r="S999">
            <v>483.42</v>
          </cell>
        </row>
        <row r="1000">
          <cell r="F1000" t="str">
            <v>RECI.AT</v>
          </cell>
          <cell r="L1000">
            <v>276.41000000000003</v>
          </cell>
          <cell r="S1000">
            <v>276.41000000000003</v>
          </cell>
        </row>
        <row r="1001">
          <cell r="F1001" t="str">
            <v>RECI.BT</v>
          </cell>
          <cell r="L1001">
            <v>0.17</v>
          </cell>
          <cell r="S1001">
            <v>0.17</v>
          </cell>
        </row>
        <row r="1002">
          <cell r="F1002" t="str">
            <v>RECI.MT</v>
          </cell>
          <cell r="L1002">
            <v>206.85</v>
          </cell>
          <cell r="S1002">
            <v>206.85</v>
          </cell>
        </row>
        <row r="1003">
          <cell r="F1003" t="str">
            <v>RECONV</v>
          </cell>
          <cell r="I1003">
            <v>6.9</v>
          </cell>
          <cell r="K1003">
            <v>42.54</v>
          </cell>
          <cell r="M1003">
            <v>65.790000000000006</v>
          </cell>
          <cell r="N1003">
            <v>4.46</v>
          </cell>
          <cell r="O1003">
            <v>1.91</v>
          </cell>
          <cell r="P1003">
            <v>0.73</v>
          </cell>
          <cell r="S1003">
            <v>122.33</v>
          </cell>
        </row>
        <row r="1004">
          <cell r="F1004" t="str">
            <v>RER</v>
          </cell>
          <cell r="I1004">
            <v>320.79000000000002</v>
          </cell>
          <cell r="K1004">
            <v>2279.65</v>
          </cell>
          <cell r="M1004">
            <v>109.59</v>
          </cell>
          <cell r="N1004">
            <v>407.23</v>
          </cell>
          <cell r="O1004">
            <v>131.97999999999999</v>
          </cell>
          <cell r="P1004">
            <v>34.619999999999997</v>
          </cell>
          <cell r="S1004">
            <v>3283.86</v>
          </cell>
        </row>
        <row r="1005">
          <cell r="F1005" t="str">
            <v>RER.EN_DISTR</v>
          </cell>
          <cell r="I1005">
            <v>320.79000000000002</v>
          </cell>
          <cell r="K1005">
            <v>2234.88</v>
          </cell>
          <cell r="M1005">
            <v>109.59</v>
          </cell>
          <cell r="N1005">
            <v>407.23</v>
          </cell>
          <cell r="O1005">
            <v>131.97999999999999</v>
          </cell>
          <cell r="P1005">
            <v>34.619999999999997</v>
          </cell>
          <cell r="S1005">
            <v>3239.09</v>
          </cell>
        </row>
        <row r="1006">
          <cell r="F1006" t="str">
            <v>RER.EN_TRADE</v>
          </cell>
          <cell r="K1006">
            <v>44.76</v>
          </cell>
          <cell r="S1006">
            <v>44.76</v>
          </cell>
        </row>
        <row r="1007">
          <cell r="F1007" t="str">
            <v>RET_ATTFIN_TOT</v>
          </cell>
          <cell r="R1007">
            <v>-0.03</v>
          </cell>
          <cell r="S1007">
            <v>-0.03</v>
          </cell>
        </row>
        <row r="1008">
          <cell r="F1008" t="str">
            <v>RETTATTFIN_EB</v>
          </cell>
          <cell r="R1008">
            <v>-0.03</v>
          </cell>
          <cell r="S1008">
            <v>-0.03</v>
          </cell>
        </row>
        <row r="1009">
          <cell r="F1009" t="str">
            <v>RIC_ES_TOT</v>
          </cell>
          <cell r="G1009">
            <v>0.16</v>
          </cell>
          <cell r="H1009">
            <v>0.21</v>
          </cell>
          <cell r="I1009">
            <v>350.09</v>
          </cell>
          <cell r="J1009">
            <v>648.24</v>
          </cell>
          <cell r="K1009">
            <v>2409.61</v>
          </cell>
          <cell r="L1009">
            <v>484.14</v>
          </cell>
          <cell r="M1009">
            <v>182.21</v>
          </cell>
          <cell r="N1009">
            <v>428.85</v>
          </cell>
          <cell r="O1009">
            <v>139.37</v>
          </cell>
          <cell r="P1009">
            <v>36.57</v>
          </cell>
          <cell r="Q1009">
            <v>14.14</v>
          </cell>
          <cell r="S1009">
            <v>4693.59</v>
          </cell>
        </row>
        <row r="1010">
          <cell r="F1010" t="str">
            <v>RICESTOT_EB</v>
          </cell>
          <cell r="G1010">
            <v>0.16</v>
          </cell>
          <cell r="H1010">
            <v>0.21</v>
          </cell>
          <cell r="I1010">
            <v>350.09</v>
          </cell>
          <cell r="J1010">
            <v>648.24</v>
          </cell>
          <cell r="K1010">
            <v>2409.61</v>
          </cell>
          <cell r="L1010">
            <v>484.14</v>
          </cell>
          <cell r="M1010">
            <v>182.21</v>
          </cell>
          <cell r="N1010">
            <v>428.85</v>
          </cell>
          <cell r="O1010">
            <v>139.37</v>
          </cell>
          <cell r="P1010">
            <v>36.57</v>
          </cell>
          <cell r="Q1010">
            <v>14.14</v>
          </cell>
          <cell r="S1010">
            <v>4693.59</v>
          </cell>
        </row>
        <row r="1011">
          <cell r="F1011" t="str">
            <v>RIS</v>
          </cell>
          <cell r="G1011">
            <v>-0.28000000000000003</v>
          </cell>
          <cell r="H1011">
            <v>0</v>
          </cell>
          <cell r="I1011">
            <v>38.659999999999997</v>
          </cell>
          <cell r="J1011">
            <v>2.81</v>
          </cell>
          <cell r="K1011">
            <v>422.89</v>
          </cell>
          <cell r="L1011">
            <v>12.16</v>
          </cell>
          <cell r="M1011">
            <v>30.71</v>
          </cell>
          <cell r="N1011">
            <v>61.27</v>
          </cell>
          <cell r="O1011">
            <v>23.88</v>
          </cell>
          <cell r="P1011">
            <v>9.43</v>
          </cell>
          <cell r="Q1011">
            <v>1.99</v>
          </cell>
          <cell r="R1011">
            <v>0.02</v>
          </cell>
          <cell r="S1011">
            <v>603.54</v>
          </cell>
        </row>
        <row r="1012">
          <cell r="F1012" t="str">
            <v>RIS_CIV</v>
          </cell>
          <cell r="G1012">
            <v>-0.28000000000000003</v>
          </cell>
          <cell r="H1012">
            <v>0</v>
          </cell>
          <cell r="I1012">
            <v>31.47</v>
          </cell>
          <cell r="J1012">
            <v>2.74</v>
          </cell>
          <cell r="K1012">
            <v>397.91</v>
          </cell>
          <cell r="L1012">
            <v>12.18</v>
          </cell>
          <cell r="M1012">
            <v>24.85</v>
          </cell>
          <cell r="N1012">
            <v>54.87</v>
          </cell>
          <cell r="O1012">
            <v>20.77</v>
          </cell>
          <cell r="P1012">
            <v>9.09</v>
          </cell>
          <cell r="Q1012">
            <v>1.99</v>
          </cell>
          <cell r="R1012">
            <v>0.02</v>
          </cell>
          <cell r="S1012">
            <v>555.61</v>
          </cell>
        </row>
        <row r="1013">
          <cell r="F1013" t="str">
            <v>RIS_CONS_TZ_I</v>
          </cell>
          <cell r="Q1013">
            <v>7.01</v>
          </cell>
          <cell r="S1013">
            <v>7.01</v>
          </cell>
        </row>
        <row r="1014">
          <cell r="F1014" t="str">
            <v>RIS_CONS_TZ_I.CHI</v>
          </cell>
          <cell r="Q1014">
            <v>7.01</v>
          </cell>
          <cell r="S1014">
            <v>7.01</v>
          </cell>
        </row>
        <row r="1015">
          <cell r="F1015" t="str">
            <v>RIS_CONS_TZ_I.MOV</v>
          </cell>
          <cell r="Q1015">
            <v>7.01</v>
          </cell>
          <cell r="S1015">
            <v>7.01</v>
          </cell>
        </row>
        <row r="1016">
          <cell r="F1016" t="str">
            <v>RIS_CONS_TZ_I.STO</v>
          </cell>
          <cell r="Q1016">
            <v>7.01</v>
          </cell>
          <cell r="S1016">
            <v>7.01</v>
          </cell>
        </row>
        <row r="1017">
          <cell r="F1017" t="str">
            <v>RIS_DIV</v>
          </cell>
          <cell r="G1017">
            <v>0.28999999999999998</v>
          </cell>
          <cell r="I1017">
            <v>27.74</v>
          </cell>
          <cell r="J1017">
            <v>1.1299999999999999</v>
          </cell>
          <cell r="K1017">
            <v>44.07</v>
          </cell>
          <cell r="L1017">
            <v>0.24</v>
          </cell>
          <cell r="M1017">
            <v>184.27</v>
          </cell>
          <cell r="N1017">
            <v>20.91</v>
          </cell>
          <cell r="O1017">
            <v>20.74</v>
          </cell>
          <cell r="P1017">
            <v>0.79</v>
          </cell>
          <cell r="Q1017">
            <v>17.27</v>
          </cell>
          <cell r="R1017">
            <v>-0.1</v>
          </cell>
          <cell r="S1017">
            <v>317.35000000000002</v>
          </cell>
        </row>
        <row r="1018">
          <cell r="F1018" t="str">
            <v>RIS_DIV.AM</v>
          </cell>
          <cell r="G1018">
            <v>0.28999999999999998</v>
          </cell>
          <cell r="I1018">
            <v>4.59</v>
          </cell>
          <cell r="K1018">
            <v>-213.8</v>
          </cell>
          <cell r="N1018">
            <v>3.38</v>
          </cell>
          <cell r="O1018">
            <v>3.11</v>
          </cell>
          <cell r="Q1018">
            <v>17.27</v>
          </cell>
          <cell r="S1018">
            <v>-185.16</v>
          </cell>
        </row>
        <row r="1019">
          <cell r="F1019" t="str">
            <v>RIS_DIV.APE</v>
          </cell>
          <cell r="G1019">
            <v>-0.08</v>
          </cell>
          <cell r="I1019">
            <v>2.19</v>
          </cell>
          <cell r="K1019">
            <v>15.27</v>
          </cell>
          <cell r="L1019">
            <v>0.23</v>
          </cell>
          <cell r="M1019">
            <v>183.49</v>
          </cell>
          <cell r="N1019">
            <v>3.08</v>
          </cell>
          <cell r="O1019">
            <v>1.67</v>
          </cell>
          <cell r="P1019">
            <v>0.61</v>
          </cell>
          <cell r="S1019">
            <v>206.46</v>
          </cell>
        </row>
        <row r="1020">
          <cell r="F1020" t="str">
            <v>RIS_DIV.CHI</v>
          </cell>
          <cell r="G1020">
            <v>0.28999999999999998</v>
          </cell>
          <cell r="I1020">
            <v>27.74</v>
          </cell>
          <cell r="J1020">
            <v>1.1299999999999999</v>
          </cell>
          <cell r="K1020">
            <v>44.07</v>
          </cell>
          <cell r="L1020">
            <v>0.24</v>
          </cell>
          <cell r="M1020">
            <v>184.27</v>
          </cell>
          <cell r="N1020">
            <v>20.91</v>
          </cell>
          <cell r="O1020">
            <v>20.74</v>
          </cell>
          <cell r="P1020">
            <v>0.79</v>
          </cell>
          <cell r="Q1020">
            <v>17.27</v>
          </cell>
          <cell r="R1020">
            <v>-0.1</v>
          </cell>
          <cell r="S1020">
            <v>317.35000000000002</v>
          </cell>
        </row>
        <row r="1021">
          <cell r="F1021" t="str">
            <v>RIS_DIV.DECR</v>
          </cell>
          <cell r="G1021">
            <v>0.08</v>
          </cell>
          <cell r="M1021">
            <v>-68.760000000000005</v>
          </cell>
          <cell r="S1021">
            <v>-68.680000000000007</v>
          </cell>
        </row>
        <row r="1022">
          <cell r="F1022" t="str">
            <v>RIS_DIV.DIV</v>
          </cell>
          <cell r="K1022">
            <v>446.72</v>
          </cell>
          <cell r="M1022">
            <v>72.86</v>
          </cell>
          <cell r="S1022">
            <v>519.58000000000004</v>
          </cell>
        </row>
        <row r="1023">
          <cell r="F1023" t="str">
            <v>RIS_DIV.INCR</v>
          </cell>
          <cell r="M1023">
            <v>65.92</v>
          </cell>
          <cell r="S1023">
            <v>65.92</v>
          </cell>
        </row>
        <row r="1024">
          <cell r="F1024" t="str">
            <v>RIS_DIV.STO</v>
          </cell>
          <cell r="G1024">
            <v>0.28999999999999998</v>
          </cell>
          <cell r="I1024">
            <v>27.74</v>
          </cell>
          <cell r="J1024">
            <v>1.1299999999999999</v>
          </cell>
          <cell r="K1024">
            <v>44.07</v>
          </cell>
          <cell r="L1024">
            <v>0.24</v>
          </cell>
          <cell r="M1024">
            <v>184.27</v>
          </cell>
          <cell r="N1024">
            <v>20.91</v>
          </cell>
          <cell r="O1024">
            <v>20.74</v>
          </cell>
          <cell r="P1024">
            <v>0.79</v>
          </cell>
          <cell r="Q1024">
            <v>17.27</v>
          </cell>
          <cell r="R1024">
            <v>-0.1</v>
          </cell>
          <cell r="S1024">
            <v>317.35000000000002</v>
          </cell>
        </row>
        <row r="1025">
          <cell r="F1025" t="str">
            <v>RIS_DIV.UTILE</v>
          </cell>
          <cell r="I1025">
            <v>20.95</v>
          </cell>
          <cell r="J1025">
            <v>1.1299999999999999</v>
          </cell>
          <cell r="K1025">
            <v>689.33</v>
          </cell>
          <cell r="L1025">
            <v>0.01</v>
          </cell>
          <cell r="M1025">
            <v>76.48</v>
          </cell>
          <cell r="N1025">
            <v>14.45</v>
          </cell>
          <cell r="O1025">
            <v>15.95</v>
          </cell>
          <cell r="P1025">
            <v>0.17</v>
          </cell>
          <cell r="R1025">
            <v>-0.1</v>
          </cell>
          <cell r="S1025">
            <v>818.37</v>
          </cell>
        </row>
        <row r="1026">
          <cell r="F1026" t="str">
            <v>RIS_EST_TOT</v>
          </cell>
          <cell r="G1026">
            <v>0.13</v>
          </cell>
          <cell r="H1026">
            <v>0.21</v>
          </cell>
          <cell r="I1026">
            <v>13.08</v>
          </cell>
          <cell r="J1026">
            <v>1.63</v>
          </cell>
          <cell r="K1026">
            <v>87.21</v>
          </cell>
          <cell r="L1026">
            <v>1.79</v>
          </cell>
          <cell r="M1026">
            <v>13.64</v>
          </cell>
          <cell r="N1026">
            <v>12.36</v>
          </cell>
          <cell r="O1026">
            <v>8.44</v>
          </cell>
          <cell r="P1026">
            <v>2.48</v>
          </cell>
          <cell r="Q1026">
            <v>3.41</v>
          </cell>
          <cell r="R1026">
            <v>0.01</v>
          </cell>
          <cell r="S1026">
            <v>144.38999999999999</v>
          </cell>
        </row>
        <row r="1027">
          <cell r="F1027" t="str">
            <v>RIS_EST_TOT.ESERCIZIO</v>
          </cell>
          <cell r="G1027">
            <v>0.13</v>
          </cell>
          <cell r="H1027">
            <v>0.21</v>
          </cell>
          <cell r="I1027">
            <v>13.08</v>
          </cell>
          <cell r="J1027">
            <v>1.63</v>
          </cell>
          <cell r="K1027">
            <v>87.21</v>
          </cell>
          <cell r="L1027">
            <v>1.79</v>
          </cell>
          <cell r="M1027">
            <v>13.48</v>
          </cell>
          <cell r="N1027">
            <v>12.36</v>
          </cell>
          <cell r="O1027">
            <v>8.44</v>
          </cell>
          <cell r="P1027">
            <v>2.48</v>
          </cell>
          <cell r="Q1027">
            <v>3.41</v>
          </cell>
          <cell r="R1027">
            <v>0.01</v>
          </cell>
          <cell r="S1027">
            <v>144.22999999999999</v>
          </cell>
        </row>
        <row r="1028">
          <cell r="F1028" t="str">
            <v>RIS_EST_TOT.LIC</v>
          </cell>
          <cell r="M1028">
            <v>0.16</v>
          </cell>
          <cell r="S1028">
            <v>0.16</v>
          </cell>
        </row>
        <row r="1029">
          <cell r="F1029" t="str">
            <v>RIS_PER</v>
          </cell>
          <cell r="G1029">
            <v>-0.28000000000000003</v>
          </cell>
          <cell r="H1029">
            <v>0</v>
          </cell>
          <cell r="I1029">
            <v>38.659999999999997</v>
          </cell>
          <cell r="J1029">
            <v>2.81</v>
          </cell>
          <cell r="K1029">
            <v>422.89</v>
          </cell>
          <cell r="L1029">
            <v>12.16</v>
          </cell>
          <cell r="M1029">
            <v>30.71</v>
          </cell>
          <cell r="N1029">
            <v>61.27</v>
          </cell>
          <cell r="O1029">
            <v>23.88</v>
          </cell>
          <cell r="P1029">
            <v>9.43</v>
          </cell>
          <cell r="Q1029">
            <v>1.99</v>
          </cell>
          <cell r="R1029">
            <v>0.02</v>
          </cell>
          <cell r="S1029">
            <v>603.54</v>
          </cell>
        </row>
        <row r="1030">
          <cell r="F1030" t="str">
            <v>RIS_TOT</v>
          </cell>
          <cell r="G1030">
            <v>0.28999999999999998</v>
          </cell>
          <cell r="I1030">
            <v>409.45</v>
          </cell>
          <cell r="J1030">
            <v>1.62</v>
          </cell>
          <cell r="K1030">
            <v>2372.13</v>
          </cell>
          <cell r="L1030">
            <v>0.64</v>
          </cell>
          <cell r="M1030">
            <v>385.97</v>
          </cell>
          <cell r="N1030">
            <v>298.63</v>
          </cell>
          <cell r="O1030">
            <v>147.63</v>
          </cell>
          <cell r="P1030">
            <v>50.52</v>
          </cell>
          <cell r="Q1030">
            <v>17.27</v>
          </cell>
          <cell r="R1030">
            <v>-0.1</v>
          </cell>
          <cell r="S1030">
            <v>3684.05</v>
          </cell>
        </row>
        <row r="1031">
          <cell r="F1031" t="str">
            <v>RISESTTOT_EB</v>
          </cell>
          <cell r="G1031">
            <v>0.13</v>
          </cell>
          <cell r="H1031">
            <v>0.21</v>
          </cell>
          <cell r="I1031">
            <v>13.08</v>
          </cell>
          <cell r="J1031">
            <v>1.63</v>
          </cell>
          <cell r="K1031">
            <v>87.21</v>
          </cell>
          <cell r="L1031">
            <v>1.79</v>
          </cell>
          <cell r="M1031">
            <v>13.64</v>
          </cell>
          <cell r="N1031">
            <v>12.36</v>
          </cell>
          <cell r="O1031">
            <v>8.44</v>
          </cell>
          <cell r="P1031">
            <v>2.48</v>
          </cell>
          <cell r="Q1031">
            <v>3.41</v>
          </cell>
          <cell r="R1031">
            <v>0.01</v>
          </cell>
          <cell r="S1031">
            <v>144.38999999999999</v>
          </cell>
        </row>
        <row r="1032">
          <cell r="F1032" t="str">
            <v>RISPER_EB</v>
          </cell>
          <cell r="G1032">
            <v>-0.28000000000000003</v>
          </cell>
          <cell r="H1032">
            <v>0</v>
          </cell>
          <cell r="I1032">
            <v>38.659999999999997</v>
          </cell>
          <cell r="J1032">
            <v>2.81</v>
          </cell>
          <cell r="K1032">
            <v>422.89</v>
          </cell>
          <cell r="L1032">
            <v>12.16</v>
          </cell>
          <cell r="M1032">
            <v>30.71</v>
          </cell>
          <cell r="N1032">
            <v>61.27</v>
          </cell>
          <cell r="O1032">
            <v>23.88</v>
          </cell>
          <cell r="P1032">
            <v>9.43</v>
          </cell>
          <cell r="Q1032">
            <v>1.99</v>
          </cell>
          <cell r="R1032">
            <v>0.02</v>
          </cell>
          <cell r="S1032">
            <v>603.54</v>
          </cell>
        </row>
        <row r="1033">
          <cell r="F1033" t="str">
            <v>RISULTATO</v>
          </cell>
          <cell r="G1033">
            <v>-0.28000000000000003</v>
          </cell>
          <cell r="H1033">
            <v>0</v>
          </cell>
          <cell r="I1033">
            <v>38.659999999999997</v>
          </cell>
          <cell r="J1033">
            <v>2.81</v>
          </cell>
          <cell r="K1033">
            <v>422.89</v>
          </cell>
          <cell r="L1033">
            <v>12.16</v>
          </cell>
          <cell r="M1033">
            <v>30.71</v>
          </cell>
          <cell r="N1033">
            <v>61.27</v>
          </cell>
          <cell r="O1033">
            <v>23.88</v>
          </cell>
          <cell r="P1033">
            <v>9.43</v>
          </cell>
          <cell r="Q1033">
            <v>1.99</v>
          </cell>
          <cell r="R1033">
            <v>0.02</v>
          </cell>
          <cell r="S1033">
            <v>603.54</v>
          </cell>
        </row>
        <row r="1034">
          <cell r="F1034" t="str">
            <v>RIV_TOT</v>
          </cell>
          <cell r="R1034">
            <v>0.03</v>
          </cell>
          <cell r="S1034">
            <v>0.03</v>
          </cell>
        </row>
        <row r="1035">
          <cell r="F1035" t="str">
            <v>RIVIMM</v>
          </cell>
          <cell r="R1035">
            <v>0.03</v>
          </cell>
          <cell r="S1035">
            <v>0.03</v>
          </cell>
        </row>
        <row r="1036">
          <cell r="F1036" t="str">
            <v>RO</v>
          </cell>
          <cell r="G1036">
            <v>-0.28000000000000003</v>
          </cell>
          <cell r="H1036">
            <v>0</v>
          </cell>
          <cell r="I1036">
            <v>85.5</v>
          </cell>
          <cell r="J1036">
            <v>8.19</v>
          </cell>
          <cell r="K1036">
            <v>801.19</v>
          </cell>
          <cell r="L1036">
            <v>20.97</v>
          </cell>
          <cell r="M1036">
            <v>68.63</v>
          </cell>
          <cell r="N1036">
            <v>119.28</v>
          </cell>
          <cell r="O1036">
            <v>46.39</v>
          </cell>
          <cell r="P1036">
            <v>15.21</v>
          </cell>
          <cell r="Q1036">
            <v>5.18</v>
          </cell>
          <cell r="R1036">
            <v>-0.01</v>
          </cell>
          <cell r="S1036">
            <v>1170.25</v>
          </cell>
        </row>
        <row r="1037">
          <cell r="F1037" t="str">
            <v>RO_EB</v>
          </cell>
          <cell r="G1037">
            <v>-0.28000000000000003</v>
          </cell>
          <cell r="H1037">
            <v>0</v>
          </cell>
          <cell r="I1037">
            <v>85.5</v>
          </cell>
          <cell r="J1037">
            <v>8.19</v>
          </cell>
          <cell r="K1037">
            <v>801.19</v>
          </cell>
          <cell r="L1037">
            <v>20.97</v>
          </cell>
          <cell r="M1037">
            <v>68.63</v>
          </cell>
          <cell r="N1037">
            <v>119.28</v>
          </cell>
          <cell r="O1037">
            <v>46.39</v>
          </cell>
          <cell r="P1037">
            <v>15.21</v>
          </cell>
          <cell r="Q1037">
            <v>5.18</v>
          </cell>
          <cell r="R1037">
            <v>-0.01</v>
          </cell>
          <cell r="S1037">
            <v>1170.25</v>
          </cell>
        </row>
        <row r="1038">
          <cell r="F1038" t="str">
            <v>RRIM</v>
          </cell>
          <cell r="G1038">
            <v>0.01</v>
          </cell>
          <cell r="S1038">
            <v>0.01</v>
          </cell>
        </row>
        <row r="1039">
          <cell r="F1039" t="str">
            <v>RVE_TOT</v>
          </cell>
          <cell r="I1039">
            <v>327.69</v>
          </cell>
          <cell r="K1039">
            <v>2322.67</v>
          </cell>
          <cell r="L1039">
            <v>483.42</v>
          </cell>
          <cell r="M1039">
            <v>175.38</v>
          </cell>
          <cell r="N1039">
            <v>411.69</v>
          </cell>
          <cell r="O1039">
            <v>133.88999999999999</v>
          </cell>
          <cell r="P1039">
            <v>35.35</v>
          </cell>
          <cell r="Q1039">
            <v>9.48</v>
          </cell>
          <cell r="S1039">
            <v>3899.57</v>
          </cell>
        </row>
        <row r="1040">
          <cell r="F1040" t="str">
            <v>RVETOT_EB</v>
          </cell>
          <cell r="I1040">
            <v>327.69</v>
          </cell>
          <cell r="K1040">
            <v>2322.67</v>
          </cell>
          <cell r="L1040">
            <v>483.42</v>
          </cell>
          <cell r="M1040">
            <v>175.38</v>
          </cell>
          <cell r="N1040">
            <v>411.69</v>
          </cell>
          <cell r="O1040">
            <v>133.88999999999999</v>
          </cell>
          <cell r="P1040">
            <v>35.35</v>
          </cell>
          <cell r="Q1040">
            <v>9.48</v>
          </cell>
          <cell r="S1040">
            <v>3899.57</v>
          </cell>
        </row>
        <row r="1041">
          <cell r="F1041" t="str">
            <v>SVA_RIV</v>
          </cell>
          <cell r="J1041">
            <v>0.2</v>
          </cell>
          <cell r="M1041">
            <v>1.86</v>
          </cell>
          <cell r="S1041">
            <v>2.06</v>
          </cell>
        </row>
        <row r="1042">
          <cell r="F1042" t="str">
            <v>T_CMU_TOT</v>
          </cell>
          <cell r="G1042">
            <v>7.49</v>
          </cell>
          <cell r="I1042">
            <v>12.42</v>
          </cell>
          <cell r="J1042">
            <v>15.7</v>
          </cell>
          <cell r="K1042">
            <v>12.57</v>
          </cell>
          <cell r="L1042">
            <v>18.38</v>
          </cell>
          <cell r="M1042">
            <v>11.97</v>
          </cell>
          <cell r="N1042">
            <v>12.32</v>
          </cell>
          <cell r="O1042">
            <v>12.18</v>
          </cell>
          <cell r="P1042">
            <v>11.92</v>
          </cell>
          <cell r="Q1042">
            <v>14.81</v>
          </cell>
          <cell r="S1042">
            <v>129.76</v>
          </cell>
        </row>
        <row r="1043">
          <cell r="F1043" t="str">
            <v>T_CMUPER</v>
          </cell>
          <cell r="G1043">
            <v>41.66</v>
          </cell>
          <cell r="I1043">
            <v>104.24</v>
          </cell>
          <cell r="J1043">
            <v>73.67</v>
          </cell>
          <cell r="K1043">
            <v>94.64</v>
          </cell>
          <cell r="L1043">
            <v>98.71</v>
          </cell>
          <cell r="M1043">
            <v>85.6</v>
          </cell>
          <cell r="N1043">
            <v>91.07</v>
          </cell>
          <cell r="O1043">
            <v>92.22</v>
          </cell>
          <cell r="P1043">
            <v>96.82</v>
          </cell>
          <cell r="Q1043">
            <v>78.09</v>
          </cell>
          <cell r="S1043">
            <v>856.72</v>
          </cell>
        </row>
        <row r="1044">
          <cell r="F1044" t="str">
            <v>T_CMUPER.DIRIG</v>
          </cell>
          <cell r="G1044">
            <v>20.66</v>
          </cell>
          <cell r="I1044">
            <v>62.77</v>
          </cell>
          <cell r="J1044">
            <v>44.42</v>
          </cell>
          <cell r="K1044">
            <v>53.68</v>
          </cell>
          <cell r="L1044">
            <v>66.94</v>
          </cell>
          <cell r="M1044">
            <v>45.27</v>
          </cell>
          <cell r="N1044">
            <v>49.22</v>
          </cell>
          <cell r="O1044">
            <v>49.06</v>
          </cell>
          <cell r="P1044">
            <v>54.23</v>
          </cell>
          <cell r="Q1044">
            <v>78.09</v>
          </cell>
          <cell r="S1044">
            <v>524.34</v>
          </cell>
        </row>
        <row r="1045">
          <cell r="F1045" t="str">
            <v>T_CMUPER.IMPIEG</v>
          </cell>
          <cell r="G1045">
            <v>6.37</v>
          </cell>
          <cell r="I1045">
            <v>12.41</v>
          </cell>
          <cell r="J1045">
            <v>11.93</v>
          </cell>
          <cell r="K1045">
            <v>12.22</v>
          </cell>
          <cell r="L1045">
            <v>11.09</v>
          </cell>
          <cell r="M1045">
            <v>11.49</v>
          </cell>
          <cell r="N1045">
            <v>12.45</v>
          </cell>
          <cell r="O1045">
            <v>12.53</v>
          </cell>
          <cell r="P1045">
            <v>11.1</v>
          </cell>
          <cell r="S1045">
            <v>101.59</v>
          </cell>
        </row>
        <row r="1046">
          <cell r="F1046" t="str">
            <v>T_CMUPER.OPERAI</v>
          </cell>
          <cell r="G1046">
            <v>5.16</v>
          </cell>
          <cell r="I1046">
            <v>10.96</v>
          </cell>
          <cell r="K1046">
            <v>11.33</v>
          </cell>
          <cell r="M1046">
            <v>10.95</v>
          </cell>
          <cell r="N1046">
            <v>10.72</v>
          </cell>
          <cell r="O1046">
            <v>10.73</v>
          </cell>
          <cell r="P1046">
            <v>10.83</v>
          </cell>
          <cell r="S1046">
            <v>70.680000000000007</v>
          </cell>
        </row>
        <row r="1047">
          <cell r="F1047" t="str">
            <v>T_CMUPER.QUADRI</v>
          </cell>
          <cell r="G1047">
            <v>9.4700000000000006</v>
          </cell>
          <cell r="I1047">
            <v>18.100000000000001</v>
          </cell>
          <cell r="J1047">
            <v>17.329999999999998</v>
          </cell>
          <cell r="K1047">
            <v>17.420000000000002</v>
          </cell>
          <cell r="L1047">
            <v>20.69</v>
          </cell>
          <cell r="M1047">
            <v>17.89</v>
          </cell>
          <cell r="N1047">
            <v>18.670000000000002</v>
          </cell>
          <cell r="O1047">
            <v>19.89</v>
          </cell>
          <cell r="P1047">
            <v>20.66</v>
          </cell>
          <cell r="S1047">
            <v>160.12</v>
          </cell>
        </row>
        <row r="1048">
          <cell r="F1048" t="str">
            <v>T_CON_FIN</v>
          </cell>
          <cell r="G1048">
            <v>40</v>
          </cell>
          <cell r="I1048">
            <v>1627</v>
          </cell>
          <cell r="J1048">
            <v>102</v>
          </cell>
          <cell r="K1048">
            <v>10339</v>
          </cell>
          <cell r="L1048">
            <v>134</v>
          </cell>
          <cell r="M1048">
            <v>2301</v>
          </cell>
          <cell r="N1048">
            <v>2009</v>
          </cell>
          <cell r="O1048">
            <v>1041</v>
          </cell>
          <cell r="P1048">
            <v>250</v>
          </cell>
          <cell r="Q1048">
            <v>195</v>
          </cell>
          <cell r="S1048">
            <v>18038</v>
          </cell>
        </row>
        <row r="1049">
          <cell r="F1049" t="str">
            <v>T_CON_FIN.DIRIG</v>
          </cell>
          <cell r="G1049">
            <v>2</v>
          </cell>
          <cell r="I1049">
            <v>12</v>
          </cell>
          <cell r="J1049">
            <v>5</v>
          </cell>
          <cell r="K1049">
            <v>94</v>
          </cell>
          <cell r="L1049">
            <v>8</v>
          </cell>
          <cell r="M1049">
            <v>17</v>
          </cell>
          <cell r="N1049">
            <v>20</v>
          </cell>
          <cell r="O1049">
            <v>4</v>
          </cell>
          <cell r="P1049">
            <v>2</v>
          </cell>
          <cell r="Q1049">
            <v>33</v>
          </cell>
          <cell r="S1049">
            <v>197</v>
          </cell>
        </row>
        <row r="1050">
          <cell r="F1050" t="str">
            <v>T_CON_FIN.IMPIEG</v>
          </cell>
          <cell r="G1050">
            <v>30</v>
          </cell>
          <cell r="I1050">
            <v>788</v>
          </cell>
          <cell r="J1050">
            <v>57</v>
          </cell>
          <cell r="K1050">
            <v>5154</v>
          </cell>
          <cell r="L1050">
            <v>67</v>
          </cell>
          <cell r="M1050">
            <v>1031</v>
          </cell>
          <cell r="N1050">
            <v>959</v>
          </cell>
          <cell r="O1050">
            <v>524</v>
          </cell>
          <cell r="P1050">
            <v>105</v>
          </cell>
          <cell r="Q1050">
            <v>62</v>
          </cell>
          <cell r="S1050">
            <v>8777</v>
          </cell>
        </row>
        <row r="1051">
          <cell r="F1051" t="str">
            <v>T_CON_FIN.OPERAI</v>
          </cell>
          <cell r="G1051">
            <v>2</v>
          </cell>
          <cell r="I1051">
            <v>745</v>
          </cell>
          <cell r="K1051">
            <v>4373</v>
          </cell>
          <cell r="M1051">
            <v>1086</v>
          </cell>
          <cell r="N1051">
            <v>933</v>
          </cell>
          <cell r="O1051">
            <v>469</v>
          </cell>
          <cell r="P1051">
            <v>127</v>
          </cell>
          <cell r="Q1051">
            <v>100</v>
          </cell>
          <cell r="S1051">
            <v>7835</v>
          </cell>
        </row>
        <row r="1052">
          <cell r="F1052" t="str">
            <v>T_CON_FIN.QUADRI</v>
          </cell>
          <cell r="G1052">
            <v>6</v>
          </cell>
          <cell r="I1052">
            <v>82</v>
          </cell>
          <cell r="J1052">
            <v>40</v>
          </cell>
          <cell r="K1052">
            <v>718</v>
          </cell>
          <cell r="L1052">
            <v>59</v>
          </cell>
          <cell r="M1052">
            <v>167</v>
          </cell>
          <cell r="N1052">
            <v>97</v>
          </cell>
          <cell r="O1052">
            <v>44</v>
          </cell>
          <cell r="P1052">
            <v>16</v>
          </cell>
          <cell r="S1052">
            <v>1229</v>
          </cell>
        </row>
        <row r="1053">
          <cell r="F1053" t="str">
            <v>T_CON_MED</v>
          </cell>
          <cell r="G1053">
            <v>40</v>
          </cell>
          <cell r="I1053">
            <v>1625.64</v>
          </cell>
          <cell r="J1053">
            <v>99.33</v>
          </cell>
          <cell r="K1053">
            <v>10532.36</v>
          </cell>
          <cell r="L1053">
            <v>136</v>
          </cell>
          <cell r="M1053">
            <v>2200.75</v>
          </cell>
          <cell r="N1053">
            <v>2003.36</v>
          </cell>
          <cell r="O1053">
            <v>1032.18</v>
          </cell>
          <cell r="P1053">
            <v>249.52</v>
          </cell>
          <cell r="Q1053">
            <v>177.5</v>
          </cell>
          <cell r="S1053">
            <v>18096.64</v>
          </cell>
        </row>
        <row r="1054">
          <cell r="F1054" t="str">
            <v>T_CON_MED.DIRIG</v>
          </cell>
          <cell r="G1054">
            <v>2</v>
          </cell>
          <cell r="I1054">
            <v>12.67</v>
          </cell>
          <cell r="J1054">
            <v>5</v>
          </cell>
          <cell r="K1054">
            <v>93.33</v>
          </cell>
          <cell r="L1054">
            <v>7.33</v>
          </cell>
          <cell r="M1054">
            <v>17</v>
          </cell>
          <cell r="N1054">
            <v>20.67</v>
          </cell>
          <cell r="O1054">
            <v>4</v>
          </cell>
          <cell r="P1054">
            <v>2</v>
          </cell>
          <cell r="Q1054">
            <v>33.67</v>
          </cell>
          <cell r="S1054">
            <v>197.67</v>
          </cell>
        </row>
        <row r="1055">
          <cell r="F1055" t="str">
            <v>T_CON_MED.IMPIEG</v>
          </cell>
          <cell r="G1055">
            <v>30</v>
          </cell>
          <cell r="I1055">
            <v>785.97</v>
          </cell>
          <cell r="J1055">
            <v>55</v>
          </cell>
          <cell r="K1055">
            <v>5206.05</v>
          </cell>
          <cell r="L1055">
            <v>68</v>
          </cell>
          <cell r="M1055">
            <v>989.23</v>
          </cell>
          <cell r="N1055">
            <v>957.03</v>
          </cell>
          <cell r="O1055">
            <v>515.84</v>
          </cell>
          <cell r="P1055">
            <v>104.19</v>
          </cell>
          <cell r="Q1055">
            <v>62.33</v>
          </cell>
          <cell r="S1055">
            <v>8773.64</v>
          </cell>
        </row>
        <row r="1056">
          <cell r="F1056" t="str">
            <v>T_CON_MED.OPERAI</v>
          </cell>
          <cell r="G1056">
            <v>2</v>
          </cell>
          <cell r="I1056">
            <v>745.67</v>
          </cell>
          <cell r="K1056">
            <v>4494.6499999999996</v>
          </cell>
          <cell r="M1056">
            <v>1030.19</v>
          </cell>
          <cell r="N1056">
            <v>931.33</v>
          </cell>
          <cell r="O1056">
            <v>467.67</v>
          </cell>
          <cell r="P1056">
            <v>127.33</v>
          </cell>
          <cell r="Q1056">
            <v>81.5</v>
          </cell>
          <cell r="S1056">
            <v>7880.34</v>
          </cell>
        </row>
        <row r="1057">
          <cell r="F1057" t="str">
            <v>T_CON_MED.QUADRI</v>
          </cell>
          <cell r="G1057">
            <v>6</v>
          </cell>
          <cell r="I1057">
            <v>81.33</v>
          </cell>
          <cell r="J1057">
            <v>39.33</v>
          </cell>
          <cell r="K1057">
            <v>738.33</v>
          </cell>
          <cell r="L1057">
            <v>60.67</v>
          </cell>
          <cell r="M1057">
            <v>164.33</v>
          </cell>
          <cell r="N1057">
            <v>94.33</v>
          </cell>
          <cell r="O1057">
            <v>44.67</v>
          </cell>
          <cell r="P1057">
            <v>16</v>
          </cell>
          <cell r="S1057">
            <v>1244.99</v>
          </cell>
        </row>
        <row r="1058">
          <cell r="F1058" t="str">
            <v>TC_AE_FE_1</v>
          </cell>
          <cell r="L1058">
            <v>12.22</v>
          </cell>
          <cell r="S1058">
            <v>12.22</v>
          </cell>
        </row>
        <row r="1059">
          <cell r="F1059" t="str">
            <v>TC_AE_FE_1.CP</v>
          </cell>
          <cell r="L1059">
            <v>2.35</v>
          </cell>
          <cell r="S1059">
            <v>2.35</v>
          </cell>
        </row>
        <row r="1060">
          <cell r="F1060" t="str">
            <v>TC_AE_FE_2</v>
          </cell>
          <cell r="L1060">
            <v>1262.1300000000001</v>
          </cell>
          <cell r="S1060">
            <v>1262.1300000000001</v>
          </cell>
        </row>
        <row r="1061">
          <cell r="F1061" t="str">
            <v>TC_AE_FE_2.CA</v>
          </cell>
          <cell r="L1061">
            <v>42.37</v>
          </cell>
          <cell r="S1061">
            <v>42.37</v>
          </cell>
        </row>
        <row r="1062">
          <cell r="F1062" t="str">
            <v>TC_AE_FE_2.CP</v>
          </cell>
          <cell r="L1062">
            <v>819.46</v>
          </cell>
          <cell r="S1062">
            <v>819.46</v>
          </cell>
        </row>
        <row r="1063">
          <cell r="F1063" t="str">
            <v>TC_AE_FE_2.CS</v>
          </cell>
          <cell r="L1063">
            <v>400.3</v>
          </cell>
          <cell r="S1063">
            <v>400.3</v>
          </cell>
        </row>
        <row r="1064">
          <cell r="F1064" t="str">
            <v>TC_AE_TN_1</v>
          </cell>
          <cell r="L1064">
            <v>5.58</v>
          </cell>
          <cell r="S1064">
            <v>5.58</v>
          </cell>
        </row>
        <row r="1065">
          <cell r="F1065" t="str">
            <v>TC_AE_TN_1.AE</v>
          </cell>
          <cell r="L1065">
            <v>5.58</v>
          </cell>
          <cell r="S1065">
            <v>5.58</v>
          </cell>
        </row>
        <row r="1066">
          <cell r="F1066" t="str">
            <v>TC_AE_TN_2</v>
          </cell>
          <cell r="L1066">
            <v>120.79</v>
          </cell>
          <cell r="S1066">
            <v>120.79</v>
          </cell>
        </row>
        <row r="1067">
          <cell r="F1067" t="str">
            <v>TC_AE_TN_2.AE</v>
          </cell>
          <cell r="L1067">
            <v>120.79</v>
          </cell>
          <cell r="S1067">
            <v>120.79</v>
          </cell>
        </row>
        <row r="1068">
          <cell r="F1068" t="str">
            <v>TC_CU_EP</v>
          </cell>
          <cell r="I1068">
            <v>19.93</v>
          </cell>
          <cell r="K1068">
            <v>19.77</v>
          </cell>
          <cell r="N1068">
            <v>20.420000000000002</v>
          </cell>
          <cell r="O1068">
            <v>16.309999999999999</v>
          </cell>
          <cell r="S1068">
            <v>76.430000000000007</v>
          </cell>
        </row>
        <row r="1069">
          <cell r="F1069" t="str">
            <v>TC_CU_EP.CARBONE</v>
          </cell>
          <cell r="I1069">
            <v>2.02</v>
          </cell>
          <cell r="K1069">
            <v>2</v>
          </cell>
          <cell r="N1069">
            <v>2.21</v>
          </cell>
          <cell r="O1069">
            <v>1.9</v>
          </cell>
          <cell r="S1069">
            <v>8.1300000000000008</v>
          </cell>
        </row>
        <row r="1070">
          <cell r="F1070" t="str">
            <v>TC_CU_EP.GASOLIO</v>
          </cell>
          <cell r="I1070">
            <v>9.93</v>
          </cell>
          <cell r="K1070">
            <v>11.04</v>
          </cell>
          <cell r="N1070">
            <v>12.3</v>
          </cell>
          <cell r="O1070">
            <v>9.68</v>
          </cell>
          <cell r="S1070">
            <v>42.95</v>
          </cell>
        </row>
        <row r="1071">
          <cell r="F1071" t="str">
            <v>TC_CU_EP.METANO</v>
          </cell>
          <cell r="I1071">
            <v>5.91</v>
          </cell>
          <cell r="K1071">
            <v>4.9000000000000004</v>
          </cell>
          <cell r="N1071">
            <v>5.91</v>
          </cell>
          <cell r="O1071">
            <v>4.72</v>
          </cell>
          <cell r="S1071">
            <v>21.44</v>
          </cell>
        </row>
        <row r="1072">
          <cell r="F1072" t="str">
            <v>TC_CU_EP.ORIMULSION</v>
          </cell>
          <cell r="I1072">
            <v>2.0699999999999998</v>
          </cell>
          <cell r="K1072">
            <v>1.83</v>
          </cell>
          <cell r="S1072">
            <v>3.9</v>
          </cell>
        </row>
        <row r="1073">
          <cell r="F1073" t="str">
            <v>TC_CU_EP_OLIO</v>
          </cell>
          <cell r="I1073">
            <v>9.41</v>
          </cell>
          <cell r="K1073">
            <v>9.49</v>
          </cell>
          <cell r="N1073">
            <v>7.45</v>
          </cell>
          <cell r="O1073">
            <v>10.52</v>
          </cell>
          <cell r="S1073">
            <v>36.869999999999997</v>
          </cell>
        </row>
        <row r="1074">
          <cell r="F1074" t="str">
            <v>TC_CU_EP_OLIO.OLIO_INF05</v>
          </cell>
          <cell r="I1074">
            <v>5.12</v>
          </cell>
          <cell r="K1074">
            <v>5.14</v>
          </cell>
          <cell r="N1074">
            <v>3.2</v>
          </cell>
          <cell r="O1074">
            <v>5.37</v>
          </cell>
          <cell r="S1074">
            <v>18.829999999999998</v>
          </cell>
        </row>
        <row r="1075">
          <cell r="F1075" t="str">
            <v>TC_CU_EP_OLIO.OLIO_SUP05</v>
          </cell>
          <cell r="I1075">
            <v>4.29</v>
          </cell>
          <cell r="K1075">
            <v>4.3499999999999996</v>
          </cell>
          <cell r="N1075">
            <v>4.24</v>
          </cell>
          <cell r="O1075">
            <v>5.15</v>
          </cell>
          <cell r="S1075">
            <v>18.03</v>
          </cell>
        </row>
        <row r="1076">
          <cell r="F1076" t="str">
            <v>TC_CUEP_MED</v>
          </cell>
          <cell r="I1076">
            <v>4.68</v>
          </cell>
          <cell r="K1076">
            <v>4.16</v>
          </cell>
          <cell r="N1076">
            <v>4.97</v>
          </cell>
          <cell r="O1076">
            <v>3.42</v>
          </cell>
          <cell r="S1076">
            <v>17.23</v>
          </cell>
        </row>
        <row r="1077">
          <cell r="F1077" t="str">
            <v>TC_EP</v>
          </cell>
          <cell r="I1077">
            <v>2575.8200000000002</v>
          </cell>
          <cell r="K1077">
            <v>16566.43</v>
          </cell>
          <cell r="N1077">
            <v>1928.55</v>
          </cell>
          <cell r="O1077">
            <v>1430.83</v>
          </cell>
          <cell r="S1077">
            <v>22501.63</v>
          </cell>
        </row>
        <row r="1078">
          <cell r="F1078" t="str">
            <v>TC_EP.CARBONE</v>
          </cell>
          <cell r="I1078">
            <v>695.72</v>
          </cell>
          <cell r="K1078">
            <v>5729.68</v>
          </cell>
          <cell r="N1078">
            <v>387.68</v>
          </cell>
          <cell r="O1078">
            <v>1104.72</v>
          </cell>
          <cell r="S1078">
            <v>7917.8</v>
          </cell>
        </row>
        <row r="1079">
          <cell r="F1079" t="str">
            <v>TC_EP.GASOLIO</v>
          </cell>
          <cell r="I1079">
            <v>2.34</v>
          </cell>
          <cell r="K1079">
            <v>31.63</v>
          </cell>
          <cell r="N1079">
            <v>1.68</v>
          </cell>
          <cell r="O1079">
            <v>2.56</v>
          </cell>
          <cell r="S1079">
            <v>38.21</v>
          </cell>
        </row>
        <row r="1080">
          <cell r="F1080" t="str">
            <v>TC_EP.METANO</v>
          </cell>
          <cell r="I1080">
            <v>1494.55</v>
          </cell>
          <cell r="K1080">
            <v>9052.64</v>
          </cell>
          <cell r="N1080">
            <v>1539.19</v>
          </cell>
          <cell r="O1080">
            <v>323.55</v>
          </cell>
          <cell r="S1080">
            <v>12409.93</v>
          </cell>
        </row>
        <row r="1081">
          <cell r="F1081" t="str">
            <v>TC_EP.ORIMULSION</v>
          </cell>
          <cell r="I1081">
            <v>383.21</v>
          </cell>
          <cell r="K1081">
            <v>1752.48</v>
          </cell>
          <cell r="S1081">
            <v>2135.69</v>
          </cell>
        </row>
        <row r="1082">
          <cell r="F1082" t="str">
            <v>TC_EP_OLIO</v>
          </cell>
          <cell r="I1082">
            <v>1080</v>
          </cell>
          <cell r="K1082">
            <v>8281.7099999999991</v>
          </cell>
          <cell r="N1082">
            <v>2899.11</v>
          </cell>
          <cell r="O1082">
            <v>362.26</v>
          </cell>
          <cell r="S1082">
            <v>12623.08</v>
          </cell>
        </row>
        <row r="1083">
          <cell r="F1083" t="str">
            <v>TC_EP_OLIO.OLIO_INF05</v>
          </cell>
          <cell r="I1083">
            <v>101.32</v>
          </cell>
          <cell r="K1083">
            <v>2135.35</v>
          </cell>
          <cell r="N1083">
            <v>42.72</v>
          </cell>
          <cell r="O1083">
            <v>106.43</v>
          </cell>
          <cell r="S1083">
            <v>2385.8200000000002</v>
          </cell>
        </row>
        <row r="1084">
          <cell r="F1084" t="str">
            <v>TC_EP_OLIO.OLIO_SUP05</v>
          </cell>
          <cell r="I1084">
            <v>978.68</v>
          </cell>
          <cell r="K1084">
            <v>6146.36</v>
          </cell>
          <cell r="N1084">
            <v>2856.39</v>
          </cell>
          <cell r="O1084">
            <v>255.83</v>
          </cell>
          <cell r="S1084">
            <v>10237.26</v>
          </cell>
        </row>
        <row r="1085">
          <cell r="F1085" t="str">
            <v>TC_EP_TOT</v>
          </cell>
          <cell r="I1085">
            <v>3655.82</v>
          </cell>
          <cell r="K1085">
            <v>24848.14</v>
          </cell>
          <cell r="N1085">
            <v>4827.66</v>
          </cell>
          <cell r="O1085">
            <v>1793.09</v>
          </cell>
          <cell r="S1085">
            <v>35124.71</v>
          </cell>
        </row>
        <row r="1086">
          <cell r="F1086" t="str">
            <v>TC_MCAL</v>
          </cell>
          <cell r="I1086">
            <v>2.0699999999999998</v>
          </cell>
          <cell r="K1086">
            <v>1.87</v>
          </cell>
          <cell r="N1086">
            <v>2.19</v>
          </cell>
          <cell r="O1086">
            <v>1.39</v>
          </cell>
          <cell r="S1086">
            <v>7.52</v>
          </cell>
        </row>
        <row r="1087">
          <cell r="F1087" t="str">
            <v>TC_MIX_U</v>
          </cell>
          <cell r="I1087">
            <v>70.63</v>
          </cell>
          <cell r="K1087">
            <v>65.92</v>
          </cell>
          <cell r="N1087">
            <v>40.159999999999997</v>
          </cell>
          <cell r="O1087">
            <v>78.569999999999993</v>
          </cell>
          <cell r="S1087">
            <v>255.28</v>
          </cell>
        </row>
        <row r="1088">
          <cell r="F1088" t="str">
            <v>TC_MIX_U.CARBONE</v>
          </cell>
          <cell r="I1088">
            <v>19.309999999999999</v>
          </cell>
          <cell r="K1088">
            <v>24.15</v>
          </cell>
          <cell r="N1088">
            <v>8.75</v>
          </cell>
          <cell r="O1088">
            <v>60.63</v>
          </cell>
          <cell r="S1088">
            <v>112.84</v>
          </cell>
        </row>
        <row r="1089">
          <cell r="F1089" t="str">
            <v>TC_MIX_U.GASOLIO</v>
          </cell>
          <cell r="I1089">
            <v>0.11</v>
          </cell>
          <cell r="K1089">
            <v>0.21</v>
          </cell>
          <cell r="N1089">
            <v>0.06</v>
          </cell>
          <cell r="O1089">
            <v>0.21</v>
          </cell>
          <cell r="S1089">
            <v>0.59</v>
          </cell>
        </row>
        <row r="1090">
          <cell r="F1090" t="str">
            <v>TC_MIX_U.METANO</v>
          </cell>
          <cell r="I1090">
            <v>40.06</v>
          </cell>
          <cell r="K1090">
            <v>34.22</v>
          </cell>
          <cell r="N1090">
            <v>31.35</v>
          </cell>
          <cell r="O1090">
            <v>17.73</v>
          </cell>
          <cell r="S1090">
            <v>123.36</v>
          </cell>
        </row>
        <row r="1091">
          <cell r="F1091" t="str">
            <v>TC_MIX_U.ORIMULSION</v>
          </cell>
          <cell r="I1091">
            <v>11.15</v>
          </cell>
          <cell r="K1091">
            <v>7.34</v>
          </cell>
          <cell r="S1091">
            <v>18.489999999999998</v>
          </cell>
        </row>
        <row r="1092">
          <cell r="F1092" t="str">
            <v>TC_MIX_U_OLIO</v>
          </cell>
          <cell r="I1092">
            <v>29.37</v>
          </cell>
          <cell r="K1092">
            <v>34.08</v>
          </cell>
          <cell r="N1092">
            <v>59.85</v>
          </cell>
          <cell r="O1092">
            <v>21.43</v>
          </cell>
          <cell r="S1092">
            <v>144.72999999999999</v>
          </cell>
        </row>
        <row r="1093">
          <cell r="F1093" t="str">
            <v>TC_MIX_U_OLIO.OLIO_INF05</v>
          </cell>
          <cell r="I1093">
            <v>2.92</v>
          </cell>
          <cell r="K1093">
            <v>8.75</v>
          </cell>
          <cell r="N1093">
            <v>0.99</v>
          </cell>
          <cell r="O1093">
            <v>5.88</v>
          </cell>
          <cell r="S1093">
            <v>18.54</v>
          </cell>
        </row>
        <row r="1094">
          <cell r="F1094" t="str">
            <v>TC_MIX_U_OLIO.OLIO_SUP05</v>
          </cell>
          <cell r="I1094">
            <v>26.45</v>
          </cell>
          <cell r="K1094">
            <v>25.33</v>
          </cell>
          <cell r="N1094">
            <v>58.86</v>
          </cell>
          <cell r="O1094">
            <v>15.55</v>
          </cell>
          <cell r="S1094">
            <v>126.19</v>
          </cell>
        </row>
        <row r="1095">
          <cell r="F1095" t="str">
            <v>TC_PU_FC</v>
          </cell>
          <cell r="I1095">
            <v>40745.24</v>
          </cell>
          <cell r="K1095">
            <v>43525</v>
          </cell>
          <cell r="N1095">
            <v>41706.870000000003</v>
          </cell>
          <cell r="O1095">
            <v>36092.449999999997</v>
          </cell>
          <cell r="S1095">
            <v>162069.56</v>
          </cell>
        </row>
        <row r="1096">
          <cell r="F1096" t="str">
            <v>TC_PU_FC.CARBONE</v>
          </cell>
          <cell r="I1096">
            <v>5685.4</v>
          </cell>
          <cell r="K1096">
            <v>5486.32</v>
          </cell>
          <cell r="N1096">
            <v>4793.3599999999997</v>
          </cell>
          <cell r="O1096">
            <v>5469.19</v>
          </cell>
          <cell r="S1096">
            <v>21434.27</v>
          </cell>
        </row>
        <row r="1097">
          <cell r="F1097" t="str">
            <v>TC_PU_FC.GASOLIO</v>
          </cell>
          <cell r="I1097">
            <v>29050.7</v>
          </cell>
          <cell r="K1097">
            <v>32628.49</v>
          </cell>
          <cell r="N1097">
            <v>36889.78</v>
          </cell>
          <cell r="O1097">
            <v>30604.85</v>
          </cell>
          <cell r="S1097">
            <v>129173.82</v>
          </cell>
        </row>
        <row r="1098">
          <cell r="F1098" t="str">
            <v>TC_PU_FC.METANO</v>
          </cell>
          <cell r="I1098">
            <v>23.78</v>
          </cell>
          <cell r="K1098">
            <v>21.27</v>
          </cell>
          <cell r="N1098">
            <v>23.73</v>
          </cell>
          <cell r="O1098">
            <v>18.41</v>
          </cell>
          <cell r="S1098">
            <v>87.19</v>
          </cell>
        </row>
        <row r="1099">
          <cell r="F1099" t="str">
            <v>TC_PU_FC.ORIMULSION</v>
          </cell>
          <cell r="I1099">
            <v>5985.36</v>
          </cell>
          <cell r="K1099">
            <v>5388.91</v>
          </cell>
          <cell r="S1099">
            <v>11374.27</v>
          </cell>
        </row>
        <row r="1100">
          <cell r="F1100" t="str">
            <v>TC_PU_FC_OLIO</v>
          </cell>
          <cell r="I1100">
            <v>43307.87</v>
          </cell>
          <cell r="K1100">
            <v>43855.77</v>
          </cell>
          <cell r="N1100">
            <v>33298.94</v>
          </cell>
          <cell r="O1100">
            <v>45029.4</v>
          </cell>
          <cell r="S1100">
            <v>165491.98000000001</v>
          </cell>
        </row>
        <row r="1101">
          <cell r="F1101" t="str">
            <v>TC_PU_FC_OLIO.OLIO_INF05</v>
          </cell>
          <cell r="I1101">
            <v>23130.09</v>
          </cell>
          <cell r="K1101">
            <v>24182.42</v>
          </cell>
          <cell r="N1101">
            <v>13577.49</v>
          </cell>
          <cell r="O1101">
            <v>24557.24</v>
          </cell>
          <cell r="S1101">
            <v>85447.24</v>
          </cell>
        </row>
        <row r="1102">
          <cell r="F1102" t="str">
            <v>TC_PU_FC_OLIO.OLIO_SUP05</v>
          </cell>
          <cell r="I1102">
            <v>20177.78</v>
          </cell>
          <cell r="K1102">
            <v>19673.349999999999</v>
          </cell>
          <cell r="N1102">
            <v>19721.45</v>
          </cell>
          <cell r="O1102">
            <v>20472.169999999998</v>
          </cell>
          <cell r="S1102">
            <v>80044.75</v>
          </cell>
        </row>
        <row r="1103">
          <cell r="F1103" t="str">
            <v>TC_QC</v>
          </cell>
          <cell r="I1103">
            <v>751.38</v>
          </cell>
          <cell r="K1103">
            <v>4783.07</v>
          </cell>
          <cell r="N1103">
            <v>562.48</v>
          </cell>
          <cell r="O1103">
            <v>468.36</v>
          </cell>
          <cell r="S1103">
            <v>6565.29</v>
          </cell>
        </row>
        <row r="1104">
          <cell r="F1104" t="str">
            <v>TC_QC.CARBONE</v>
          </cell>
          <cell r="I1104">
            <v>246.81</v>
          </cell>
          <cell r="K1104">
            <v>2090.37</v>
          </cell>
          <cell r="N1104">
            <v>178.64</v>
          </cell>
          <cell r="O1104">
            <v>384.52</v>
          </cell>
          <cell r="S1104">
            <v>2900.34</v>
          </cell>
        </row>
        <row r="1105">
          <cell r="F1105" t="str">
            <v>TC_QC.GASOLIO</v>
          </cell>
          <cell r="I1105">
            <v>0.8</v>
          </cell>
          <cell r="K1105">
            <v>10.7</v>
          </cell>
          <cell r="N1105">
            <v>0.56000000000000005</v>
          </cell>
          <cell r="O1105">
            <v>0.81</v>
          </cell>
          <cell r="S1105">
            <v>12.87</v>
          </cell>
        </row>
        <row r="1106">
          <cell r="F1106" t="str">
            <v>TC_QC.METANO</v>
          </cell>
          <cell r="I1106">
            <v>371.32</v>
          </cell>
          <cell r="K1106">
            <v>2087.14</v>
          </cell>
          <cell r="N1106">
            <v>383.28</v>
          </cell>
          <cell r="O1106">
            <v>83.03</v>
          </cell>
          <cell r="S1106">
            <v>2924.77</v>
          </cell>
        </row>
        <row r="1107">
          <cell r="F1107" t="str">
            <v>TC_QC.ORIMULSION</v>
          </cell>
          <cell r="I1107">
            <v>132.44999999999999</v>
          </cell>
          <cell r="K1107">
            <v>594.86</v>
          </cell>
          <cell r="S1107">
            <v>727.31</v>
          </cell>
        </row>
        <row r="1108">
          <cell r="F1108" t="str">
            <v>TC_QC_OLIO</v>
          </cell>
          <cell r="I1108">
            <v>230.53</v>
          </cell>
          <cell r="K1108">
            <v>1813.03</v>
          </cell>
          <cell r="N1108">
            <v>624.65</v>
          </cell>
          <cell r="O1108">
            <v>87.64</v>
          </cell>
          <cell r="S1108">
            <v>2755.85</v>
          </cell>
        </row>
        <row r="1109">
          <cell r="F1109" t="str">
            <v>TC_QC_OLIO.OLIO_INF05</v>
          </cell>
          <cell r="I1109">
            <v>22.44</v>
          </cell>
          <cell r="K1109">
            <v>454.3</v>
          </cell>
          <cell r="N1109">
            <v>10.08</v>
          </cell>
          <cell r="O1109">
            <v>23.26</v>
          </cell>
          <cell r="S1109">
            <v>510.08</v>
          </cell>
        </row>
        <row r="1110">
          <cell r="F1110" t="str">
            <v>TC_QC_OLIO.OLIO_SUP05</v>
          </cell>
          <cell r="I1110">
            <v>208.09</v>
          </cell>
          <cell r="K1110">
            <v>1358.73</v>
          </cell>
          <cell r="N1110">
            <v>614.57000000000005</v>
          </cell>
          <cell r="O1110">
            <v>64.38</v>
          </cell>
          <cell r="S1110">
            <v>2245.77</v>
          </cell>
        </row>
        <row r="1111">
          <cell r="F1111" t="str">
            <v>TCMUPER_EB</v>
          </cell>
          <cell r="G1111">
            <v>41.66</v>
          </cell>
          <cell r="I1111">
            <v>104.24</v>
          </cell>
          <cell r="J1111">
            <v>73.67</v>
          </cell>
          <cell r="K1111">
            <v>94.64</v>
          </cell>
          <cell r="L1111">
            <v>98.71</v>
          </cell>
          <cell r="M1111">
            <v>85.6</v>
          </cell>
          <cell r="N1111">
            <v>91.07</v>
          </cell>
          <cell r="O1111">
            <v>92.22</v>
          </cell>
          <cell r="P1111">
            <v>96.82</v>
          </cell>
          <cell r="Q1111">
            <v>78.09</v>
          </cell>
          <cell r="S1111">
            <v>856.72</v>
          </cell>
        </row>
        <row r="1112">
          <cell r="F1112" t="str">
            <v>TCMUPER_EB.DIRIG</v>
          </cell>
          <cell r="G1112">
            <v>20.66</v>
          </cell>
          <cell r="I1112">
            <v>62.77</v>
          </cell>
          <cell r="J1112">
            <v>44.42</v>
          </cell>
          <cell r="K1112">
            <v>53.68</v>
          </cell>
          <cell r="L1112">
            <v>66.94</v>
          </cell>
          <cell r="M1112">
            <v>45.27</v>
          </cell>
          <cell r="N1112">
            <v>49.22</v>
          </cell>
          <cell r="O1112">
            <v>49.06</v>
          </cell>
          <cell r="P1112">
            <v>54.23</v>
          </cell>
          <cell r="Q1112">
            <v>78.09</v>
          </cell>
          <cell r="S1112">
            <v>524.34</v>
          </cell>
        </row>
        <row r="1113">
          <cell r="F1113" t="str">
            <v>TCMUPER_EB.IMPIEG</v>
          </cell>
          <cell r="G1113">
            <v>6.37</v>
          </cell>
          <cell r="I1113">
            <v>12.41</v>
          </cell>
          <cell r="J1113">
            <v>11.93</v>
          </cell>
          <cell r="K1113">
            <v>12.22</v>
          </cell>
          <cell r="L1113">
            <v>11.09</v>
          </cell>
          <cell r="M1113">
            <v>11.49</v>
          </cell>
          <cell r="N1113">
            <v>12.45</v>
          </cell>
          <cell r="O1113">
            <v>12.53</v>
          </cell>
          <cell r="P1113">
            <v>11.1</v>
          </cell>
          <cell r="S1113">
            <v>101.59</v>
          </cell>
        </row>
        <row r="1114">
          <cell r="F1114" t="str">
            <v>TCMUPER_EB.OPERAI</v>
          </cell>
          <cell r="G1114">
            <v>5.16</v>
          </cell>
          <cell r="I1114">
            <v>10.96</v>
          </cell>
          <cell r="K1114">
            <v>11.33</v>
          </cell>
          <cell r="M1114">
            <v>10.95</v>
          </cell>
          <cell r="N1114">
            <v>10.72</v>
          </cell>
          <cell r="O1114">
            <v>10.73</v>
          </cell>
          <cell r="P1114">
            <v>10.83</v>
          </cell>
          <cell r="S1114">
            <v>70.680000000000007</v>
          </cell>
        </row>
        <row r="1115">
          <cell r="F1115" t="str">
            <v>TCMUPER_EB.QUADRI</v>
          </cell>
          <cell r="G1115">
            <v>9.4700000000000006</v>
          </cell>
          <cell r="I1115">
            <v>18.100000000000001</v>
          </cell>
          <cell r="J1115">
            <v>17.329999999999998</v>
          </cell>
          <cell r="K1115">
            <v>17.420000000000002</v>
          </cell>
          <cell r="L1115">
            <v>20.69</v>
          </cell>
          <cell r="M1115">
            <v>17.89</v>
          </cell>
          <cell r="N1115">
            <v>18.670000000000002</v>
          </cell>
          <cell r="O1115">
            <v>19.89</v>
          </cell>
          <cell r="P1115">
            <v>20.66</v>
          </cell>
          <cell r="S1115">
            <v>160.12</v>
          </cell>
        </row>
        <row r="1116">
          <cell r="F1116" t="str">
            <v>TCMUTOT_EB</v>
          </cell>
          <cell r="G1116">
            <v>7.49</v>
          </cell>
          <cell r="I1116">
            <v>12.42</v>
          </cell>
          <cell r="J1116">
            <v>15.7</v>
          </cell>
          <cell r="K1116">
            <v>12.57</v>
          </cell>
          <cell r="L1116">
            <v>18.38</v>
          </cell>
          <cell r="M1116">
            <v>11.97</v>
          </cell>
          <cell r="N1116">
            <v>12.32</v>
          </cell>
          <cell r="O1116">
            <v>12.18</v>
          </cell>
          <cell r="P1116">
            <v>11.92</v>
          </cell>
          <cell r="Q1116">
            <v>14.81</v>
          </cell>
          <cell r="S1116">
            <v>129.76</v>
          </cell>
        </row>
        <row r="1117">
          <cell r="F1117" t="str">
            <v>TCONFIN_EB</v>
          </cell>
          <cell r="G1117">
            <v>40</v>
          </cell>
          <cell r="I1117">
            <v>1627</v>
          </cell>
          <cell r="J1117">
            <v>102</v>
          </cell>
          <cell r="K1117">
            <v>10339</v>
          </cell>
          <cell r="L1117">
            <v>134</v>
          </cell>
          <cell r="M1117">
            <v>2301</v>
          </cell>
          <cell r="N1117">
            <v>2009</v>
          </cell>
          <cell r="O1117">
            <v>1041</v>
          </cell>
          <cell r="P1117">
            <v>250</v>
          </cell>
          <cell r="Q1117">
            <v>195</v>
          </cell>
          <cell r="S1117">
            <v>18038</v>
          </cell>
        </row>
        <row r="1118">
          <cell r="F1118" t="str">
            <v>TCONFIN_EB.DIRIG</v>
          </cell>
          <cell r="G1118">
            <v>2</v>
          </cell>
          <cell r="I1118">
            <v>12</v>
          </cell>
          <cell r="J1118">
            <v>5</v>
          </cell>
          <cell r="K1118">
            <v>94</v>
          </cell>
          <cell r="L1118">
            <v>8</v>
          </cell>
          <cell r="M1118">
            <v>17</v>
          </cell>
          <cell r="N1118">
            <v>20</v>
          </cell>
          <cell r="O1118">
            <v>4</v>
          </cell>
          <cell r="P1118">
            <v>2</v>
          </cell>
          <cell r="Q1118">
            <v>33</v>
          </cell>
          <cell r="S1118">
            <v>197</v>
          </cell>
        </row>
        <row r="1119">
          <cell r="F1119" t="str">
            <v>TCONFIN_EB.IMPIEG</v>
          </cell>
          <cell r="G1119">
            <v>30</v>
          </cell>
          <cell r="I1119">
            <v>788</v>
          </cell>
          <cell r="J1119">
            <v>57</v>
          </cell>
          <cell r="K1119">
            <v>5154</v>
          </cell>
          <cell r="L1119">
            <v>67</v>
          </cell>
          <cell r="M1119">
            <v>1031</v>
          </cell>
          <cell r="N1119">
            <v>959</v>
          </cell>
          <cell r="O1119">
            <v>524</v>
          </cell>
          <cell r="P1119">
            <v>105</v>
          </cell>
          <cell r="Q1119">
            <v>62</v>
          </cell>
          <cell r="S1119">
            <v>8777</v>
          </cell>
        </row>
        <row r="1120">
          <cell r="F1120" t="str">
            <v>TCONFIN_EB.OPERAI</v>
          </cell>
          <cell r="G1120">
            <v>2</v>
          </cell>
          <cell r="I1120">
            <v>745</v>
          </cell>
          <cell r="K1120">
            <v>4373</v>
          </cell>
          <cell r="M1120">
            <v>1086</v>
          </cell>
          <cell r="N1120">
            <v>933</v>
          </cell>
          <cell r="O1120">
            <v>469</v>
          </cell>
          <cell r="P1120">
            <v>127</v>
          </cell>
          <cell r="Q1120">
            <v>100</v>
          </cell>
          <cell r="S1120">
            <v>7835</v>
          </cell>
        </row>
        <row r="1121">
          <cell r="F1121" t="str">
            <v>TCONFIN_EB.QUADRI</v>
          </cell>
          <cell r="G1121">
            <v>6</v>
          </cell>
          <cell r="I1121">
            <v>82</v>
          </cell>
          <cell r="J1121">
            <v>40</v>
          </cell>
          <cell r="K1121">
            <v>718</v>
          </cell>
          <cell r="L1121">
            <v>59</v>
          </cell>
          <cell r="M1121">
            <v>167</v>
          </cell>
          <cell r="N1121">
            <v>97</v>
          </cell>
          <cell r="O1121">
            <v>44</v>
          </cell>
          <cell r="P1121">
            <v>16</v>
          </cell>
          <cell r="S1121">
            <v>1229</v>
          </cell>
        </row>
        <row r="1122">
          <cell r="F1122" t="str">
            <v>TCONMED_EB</v>
          </cell>
          <cell r="G1122">
            <v>40</v>
          </cell>
          <cell r="I1122">
            <v>1625.64</v>
          </cell>
          <cell r="J1122">
            <v>99.33</v>
          </cell>
          <cell r="K1122">
            <v>10532.36</v>
          </cell>
          <cell r="L1122">
            <v>136</v>
          </cell>
          <cell r="M1122">
            <v>2200.75</v>
          </cell>
          <cell r="N1122">
            <v>2003.36</v>
          </cell>
          <cell r="O1122">
            <v>1032.18</v>
          </cell>
          <cell r="P1122">
            <v>249.52</v>
          </cell>
          <cell r="Q1122">
            <v>177.5</v>
          </cell>
          <cell r="S1122">
            <v>18096.64</v>
          </cell>
        </row>
        <row r="1123">
          <cell r="F1123" t="str">
            <v>TCONMED_EB.DIRIG</v>
          </cell>
          <cell r="G1123">
            <v>2</v>
          </cell>
          <cell r="I1123">
            <v>12.67</v>
          </cell>
          <cell r="J1123">
            <v>5</v>
          </cell>
          <cell r="K1123">
            <v>93.33</v>
          </cell>
          <cell r="L1123">
            <v>7.33</v>
          </cell>
          <cell r="M1123">
            <v>17</v>
          </cell>
          <cell r="N1123">
            <v>20.67</v>
          </cell>
          <cell r="O1123">
            <v>4</v>
          </cell>
          <cell r="P1123">
            <v>2</v>
          </cell>
          <cell r="Q1123">
            <v>33.67</v>
          </cell>
          <cell r="S1123">
            <v>197.67</v>
          </cell>
        </row>
        <row r="1124">
          <cell r="F1124" t="str">
            <v>TCONMED_EB.IMPIEG</v>
          </cell>
          <cell r="G1124">
            <v>30</v>
          </cell>
          <cell r="I1124">
            <v>785.97</v>
          </cell>
          <cell r="J1124">
            <v>55</v>
          </cell>
          <cell r="K1124">
            <v>5206.05</v>
          </cell>
          <cell r="L1124">
            <v>68</v>
          </cell>
          <cell r="M1124">
            <v>989.23</v>
          </cell>
          <cell r="N1124">
            <v>957.03</v>
          </cell>
          <cell r="O1124">
            <v>515.84</v>
          </cell>
          <cell r="P1124">
            <v>104.19</v>
          </cell>
          <cell r="Q1124">
            <v>62.33</v>
          </cell>
          <cell r="S1124">
            <v>8773.64</v>
          </cell>
        </row>
        <row r="1125">
          <cell r="F1125" t="str">
            <v>TCONMED_EB.OPERAI</v>
          </cell>
          <cell r="G1125">
            <v>2</v>
          </cell>
          <cell r="I1125">
            <v>745.67</v>
          </cell>
          <cell r="K1125">
            <v>4494.6499999999996</v>
          </cell>
          <cell r="M1125">
            <v>1030.19</v>
          </cell>
          <cell r="N1125">
            <v>931.33</v>
          </cell>
          <cell r="O1125">
            <v>467.67</v>
          </cell>
          <cell r="P1125">
            <v>127.33</v>
          </cell>
          <cell r="Q1125">
            <v>81.5</v>
          </cell>
          <cell r="S1125">
            <v>7880.34</v>
          </cell>
        </row>
        <row r="1126">
          <cell r="F1126" t="str">
            <v>TCONMED_EB.QUADRI</v>
          </cell>
          <cell r="G1126">
            <v>6</v>
          </cell>
          <cell r="I1126">
            <v>81.33</v>
          </cell>
          <cell r="J1126">
            <v>39.33</v>
          </cell>
          <cell r="K1126">
            <v>738.33</v>
          </cell>
          <cell r="L1126">
            <v>60.67</v>
          </cell>
          <cell r="M1126">
            <v>164.33</v>
          </cell>
          <cell r="N1126">
            <v>94.33</v>
          </cell>
          <cell r="O1126">
            <v>44.67</v>
          </cell>
          <cell r="P1126">
            <v>16</v>
          </cell>
          <cell r="S1126">
            <v>1244.99</v>
          </cell>
        </row>
        <row r="1127">
          <cell r="F1127" t="str">
            <v>TCONS_SP</v>
          </cell>
          <cell r="I1127">
            <v>2265.7199999999998</v>
          </cell>
          <cell r="K1127">
            <v>2224</v>
          </cell>
          <cell r="N1127">
            <v>2264.71</v>
          </cell>
          <cell r="O1127">
            <v>2465.7399999999998</v>
          </cell>
          <cell r="S1127">
            <v>9220.17</v>
          </cell>
        </row>
        <row r="1128">
          <cell r="F1128" t="str">
            <v>TOT_ACC_ANT</v>
          </cell>
          <cell r="G1128">
            <v>0.01</v>
          </cell>
          <cell r="I1128">
            <v>1.79</v>
          </cell>
          <cell r="J1128">
            <v>23.36</v>
          </cell>
          <cell r="K1128">
            <v>18.22</v>
          </cell>
          <cell r="L1128">
            <v>0.51</v>
          </cell>
          <cell r="M1128">
            <v>2.8</v>
          </cell>
          <cell r="N1128">
            <v>1.5</v>
          </cell>
          <cell r="O1128">
            <v>0.56999999999999995</v>
          </cell>
          <cell r="P1128">
            <v>0.22</v>
          </cell>
          <cell r="S1128">
            <v>48.98</v>
          </cell>
        </row>
        <row r="1129">
          <cell r="F1129" t="str">
            <v>TOT_ACC_ANT.APE</v>
          </cell>
          <cell r="G1129">
            <v>0.01</v>
          </cell>
          <cell r="I1129">
            <v>0.32</v>
          </cell>
          <cell r="J1129">
            <v>139.12</v>
          </cell>
          <cell r="K1129">
            <v>9.08</v>
          </cell>
          <cell r="L1129">
            <v>0.02</v>
          </cell>
          <cell r="M1129">
            <v>1.1599999999999999</v>
          </cell>
          <cell r="N1129">
            <v>0.2</v>
          </cell>
          <cell r="O1129">
            <v>0.01</v>
          </cell>
          <cell r="P1129">
            <v>0.22</v>
          </cell>
          <cell r="S1129">
            <v>150.13999999999999</v>
          </cell>
        </row>
        <row r="1130">
          <cell r="F1130" t="str">
            <v>TOT_ACC_ANT.CHI</v>
          </cell>
          <cell r="G1130">
            <v>0.01</v>
          </cell>
          <cell r="I1130">
            <v>1.79</v>
          </cell>
          <cell r="J1130">
            <v>23.36</v>
          </cell>
          <cell r="K1130">
            <v>18.22</v>
          </cell>
          <cell r="L1130">
            <v>0.51</v>
          </cell>
          <cell r="M1130">
            <v>2.8</v>
          </cell>
          <cell r="N1130">
            <v>1.5</v>
          </cell>
          <cell r="O1130">
            <v>0.56999999999999995</v>
          </cell>
          <cell r="P1130">
            <v>0.22</v>
          </cell>
          <cell r="S1130">
            <v>48.98</v>
          </cell>
        </row>
        <row r="1131">
          <cell r="F1131" t="str">
            <v>TOT_ACC_ANT.MOV</v>
          </cell>
          <cell r="G1131">
            <v>-0.01</v>
          </cell>
          <cell r="I1131">
            <v>1.47</v>
          </cell>
          <cell r="J1131">
            <v>-115.76</v>
          </cell>
          <cell r="K1131">
            <v>9.1300000000000008</v>
          </cell>
          <cell r="L1131">
            <v>0.5</v>
          </cell>
          <cell r="M1131">
            <v>1.64</v>
          </cell>
          <cell r="N1131">
            <v>1.3</v>
          </cell>
          <cell r="O1131">
            <v>0.56000000000000005</v>
          </cell>
          <cell r="S1131">
            <v>-101.17</v>
          </cell>
        </row>
        <row r="1132">
          <cell r="F1132" t="str">
            <v>TOT_ACC_ANT.STO</v>
          </cell>
          <cell r="G1132">
            <v>0.01</v>
          </cell>
          <cell r="I1132">
            <v>1.79</v>
          </cell>
          <cell r="J1132">
            <v>23.36</v>
          </cell>
          <cell r="K1132">
            <v>18.22</v>
          </cell>
          <cell r="L1132">
            <v>0.51</v>
          </cell>
          <cell r="M1132">
            <v>2.8</v>
          </cell>
          <cell r="N1132">
            <v>1.5</v>
          </cell>
          <cell r="O1132">
            <v>0.56999999999999995</v>
          </cell>
          <cell r="P1132">
            <v>0.22</v>
          </cell>
          <cell r="S1132">
            <v>48.98</v>
          </cell>
        </row>
        <row r="1133">
          <cell r="F1133" t="str">
            <v>UTILE</v>
          </cell>
          <cell r="G1133">
            <v>-0.28000000000000003</v>
          </cell>
          <cell r="H1133">
            <v>0</v>
          </cell>
          <cell r="I1133">
            <v>70.11</v>
          </cell>
          <cell r="J1133">
            <v>4.78</v>
          </cell>
          <cell r="K1133">
            <v>779.53</v>
          </cell>
          <cell r="L1133">
            <v>20.54</v>
          </cell>
          <cell r="M1133">
            <v>60.49</v>
          </cell>
          <cell r="N1133">
            <v>108.28</v>
          </cell>
          <cell r="O1133">
            <v>42.88</v>
          </cell>
          <cell r="P1133">
            <v>15.21</v>
          </cell>
          <cell r="Q1133">
            <v>2.83</v>
          </cell>
          <cell r="R1133">
            <v>0.02</v>
          </cell>
          <cell r="S1133">
            <v>1104.3900000000001</v>
          </cell>
        </row>
        <row r="1134">
          <cell r="F1134" t="str">
            <v>UTILE_EB</v>
          </cell>
          <cell r="G1134">
            <v>-0.28000000000000003</v>
          </cell>
          <cell r="H1134">
            <v>0</v>
          </cell>
          <cell r="I1134">
            <v>70.11</v>
          </cell>
          <cell r="J1134">
            <v>4.78</v>
          </cell>
          <cell r="K1134">
            <v>779.53</v>
          </cell>
          <cell r="L1134">
            <v>20.54</v>
          </cell>
          <cell r="M1134">
            <v>60.49</v>
          </cell>
          <cell r="N1134">
            <v>108.28</v>
          </cell>
          <cell r="O1134">
            <v>42.88</v>
          </cell>
          <cell r="P1134">
            <v>15.21</v>
          </cell>
          <cell r="Q1134">
            <v>2.83</v>
          </cell>
          <cell r="R1134">
            <v>0.02</v>
          </cell>
          <cell r="S1134">
            <v>1104.3900000000001</v>
          </cell>
        </row>
        <row r="1135">
          <cell r="F1135" t="str">
            <v>VAR_CCN</v>
          </cell>
          <cell r="G1135">
            <v>0.97</v>
          </cell>
          <cell r="I1135">
            <v>71.319999999999993</v>
          </cell>
          <cell r="J1135">
            <v>-311.42</v>
          </cell>
          <cell r="L1135">
            <v>63.72</v>
          </cell>
          <cell r="M1135">
            <v>59.65</v>
          </cell>
          <cell r="N1135">
            <v>175.45</v>
          </cell>
          <cell r="O1135">
            <v>49.89</v>
          </cell>
          <cell r="P1135">
            <v>6.33</v>
          </cell>
          <cell r="S1135">
            <v>115.91</v>
          </cell>
        </row>
        <row r="1136">
          <cell r="F1136" t="str">
            <v>VAR_MA</v>
          </cell>
          <cell r="I1136">
            <v>-0.03</v>
          </cell>
          <cell r="J1136">
            <v>-0.01</v>
          </cell>
          <cell r="K1136">
            <v>0.93</v>
          </cell>
          <cell r="L1136">
            <v>-0.01</v>
          </cell>
          <cell r="M1136">
            <v>-1.84</v>
          </cell>
          <cell r="N1136">
            <v>-0.05</v>
          </cell>
          <cell r="O1136">
            <v>-0.02</v>
          </cell>
          <cell r="P1136">
            <v>-0.01</v>
          </cell>
          <cell r="S1136">
            <v>-1.04</v>
          </cell>
        </row>
        <row r="1137">
          <cell r="F1137" t="str">
            <v>VAR_MA.ESERCIZIO</v>
          </cell>
          <cell r="I1137">
            <v>-0.03</v>
          </cell>
          <cell r="J1137">
            <v>-0.01</v>
          </cell>
          <cell r="K1137">
            <v>0.93</v>
          </cell>
          <cell r="L1137">
            <v>-0.01</v>
          </cell>
          <cell r="M1137">
            <v>-1.77</v>
          </cell>
          <cell r="N1137">
            <v>-0.05</v>
          </cell>
          <cell r="O1137">
            <v>-0.02</v>
          </cell>
          <cell r="P1137">
            <v>-0.01</v>
          </cell>
          <cell r="S1137">
            <v>-0.97</v>
          </cell>
        </row>
        <row r="1138">
          <cell r="F1138" t="str">
            <v>VAR_MA.LIC</v>
          </cell>
          <cell r="M1138">
            <v>-7.0000000000000007E-2</v>
          </cell>
          <cell r="S1138">
            <v>-7.0000000000000007E-2</v>
          </cell>
        </row>
        <row r="1139">
          <cell r="F1139" t="str">
            <v>VARCCN_EB</v>
          </cell>
          <cell r="G1139">
            <v>0.97</v>
          </cell>
          <cell r="I1139">
            <v>71.319999999999993</v>
          </cell>
          <cell r="J1139">
            <v>-311.42</v>
          </cell>
          <cell r="L1139">
            <v>63.72</v>
          </cell>
          <cell r="M1139">
            <v>59.65</v>
          </cell>
          <cell r="N1139">
            <v>175.45</v>
          </cell>
          <cell r="O1139">
            <v>49.89</v>
          </cell>
          <cell r="P1139">
            <v>6.33</v>
          </cell>
          <cell r="S1139">
            <v>115.91</v>
          </cell>
        </row>
        <row r="1140">
          <cell r="F1140" t="str">
            <v>VRIM_TOT</v>
          </cell>
          <cell r="I1140">
            <v>-1.3</v>
          </cell>
          <cell r="K1140">
            <v>49.05</v>
          </cell>
          <cell r="N1140">
            <v>9.1</v>
          </cell>
          <cell r="O1140">
            <v>2.37</v>
          </cell>
          <cell r="S1140">
            <v>59.22</v>
          </cell>
        </row>
        <row r="1141">
          <cell r="F1141" t="str">
            <v>VRIMT</v>
          </cell>
          <cell r="J1141">
            <v>-25.9</v>
          </cell>
          <cell r="S1141">
            <v>-25.9</v>
          </cell>
        </row>
        <row r="1142">
          <cell r="F1142" t="str">
            <v>VRIMT.CARBONE</v>
          </cell>
          <cell r="J1142">
            <v>-14.07</v>
          </cell>
          <cell r="S1142">
            <v>-14.07</v>
          </cell>
        </row>
        <row r="1143">
          <cell r="F1143" t="str">
            <v>VRIMT.METANO</v>
          </cell>
          <cell r="J1143">
            <v>-0.15</v>
          </cell>
          <cell r="S1143">
            <v>-0.15</v>
          </cell>
        </row>
        <row r="1144">
          <cell r="F1144" t="str">
            <v>VRIMT.ORIMULSION</v>
          </cell>
          <cell r="J1144">
            <v>-11.67</v>
          </cell>
          <cell r="S1144">
            <v>-11.67</v>
          </cell>
        </row>
        <row r="1145">
          <cell r="F1145" t="str">
            <v>VRIMT_OLIO</v>
          </cell>
          <cell r="J1145">
            <v>-14.12</v>
          </cell>
          <cell r="S1145">
            <v>-14.12</v>
          </cell>
        </row>
        <row r="1146">
          <cell r="F1146" t="str">
            <v>VRIMT_TOT</v>
          </cell>
          <cell r="J1146">
            <v>-40.020000000000003</v>
          </cell>
          <cell r="S1146">
            <v>-40.020000000000003</v>
          </cell>
        </row>
        <row r="1147">
          <cell r="F1147" t="str">
            <v>VV_EN</v>
          </cell>
          <cell r="L1147">
            <v>5885.81</v>
          </cell>
          <cell r="S1147">
            <v>5885.81</v>
          </cell>
        </row>
        <row r="1148">
          <cell r="F1148" t="str">
            <v>RBVC_GR.EN_TRADE</v>
          </cell>
          <cell r="J1148">
            <v>0.02</v>
          </cell>
          <cell r="S1148">
            <v>0.02</v>
          </cell>
        </row>
        <row r="1149">
          <cell r="F1149" t="str">
            <v>CCOP_COMB_TOT</v>
          </cell>
          <cell r="J1149">
            <v>0</v>
          </cell>
          <cell r="S1149">
            <v>0</v>
          </cell>
        </row>
        <row r="1150">
          <cell r="F1150" t="str">
            <v>CDISM_IMP.MINUS</v>
          </cell>
          <cell r="M1150">
            <v>1.86</v>
          </cell>
          <cell r="S1150">
            <v>1.86</v>
          </cell>
        </row>
        <row r="1151">
          <cell r="F1151" t="str">
            <v>ACC_ANT_GR.CHI.SEI</v>
          </cell>
          <cell r="L1151">
            <v>0.15</v>
          </cell>
          <cell r="S1151">
            <v>0.15</v>
          </cell>
        </row>
        <row r="1152">
          <cell r="F1152" t="str">
            <v>CACC_FDCONTENZ.04</v>
          </cell>
          <cell r="Q1152">
            <v>-0.11</v>
          </cell>
          <cell r="S1152">
            <v>-0.11</v>
          </cell>
        </row>
        <row r="1153">
          <cell r="F1153" t="str">
            <v>TC_AE_FE_1.CA</v>
          </cell>
          <cell r="L1153">
            <v>2.5299999999999998</v>
          </cell>
          <cell r="S1153">
            <v>2.5299999999999998</v>
          </cell>
        </row>
        <row r="1154">
          <cell r="F1154" t="str">
            <v>CR_GR.CHI.P</v>
          </cell>
          <cell r="K1154">
            <v>13.2</v>
          </cell>
          <cell r="S1154">
            <v>13.2</v>
          </cell>
        </row>
        <row r="1155">
          <cell r="F1155" t="str">
            <v>CR_GR.CHI.T</v>
          </cell>
          <cell r="I1155">
            <v>0.99</v>
          </cell>
          <cell r="N1155">
            <v>7.84</v>
          </cell>
          <cell r="O1155">
            <v>3.9</v>
          </cell>
          <cell r="S1155">
            <v>12.73</v>
          </cell>
        </row>
        <row r="1156">
          <cell r="F1156" t="str">
            <v>ACC_ANT_GR.CHI.ERGA</v>
          </cell>
          <cell r="K1156">
            <v>0.04</v>
          </cell>
          <cell r="S1156">
            <v>0.04</v>
          </cell>
        </row>
        <row r="1157">
          <cell r="F1157" t="str">
            <v>TC_AE_FE_1.CS</v>
          </cell>
          <cell r="L1157">
            <v>7.34</v>
          </cell>
          <cell r="S1157">
            <v>7.34</v>
          </cell>
        </row>
        <row r="1158">
          <cell r="F1158" t="str">
            <v>CARBONET_GR.P</v>
          </cell>
          <cell r="J1158">
            <v>25.06</v>
          </cell>
          <cell r="S1158">
            <v>25.06</v>
          </cell>
        </row>
        <row r="1159">
          <cell r="F1159" t="str">
            <v>CCAT_GR.P</v>
          </cell>
          <cell r="J1159">
            <v>25.06</v>
          </cell>
          <cell r="L1159">
            <v>0.23</v>
          </cell>
          <cell r="S1159">
            <v>25.29</v>
          </cell>
        </row>
        <row r="1160">
          <cell r="F1160" t="str">
            <v>ROACE</v>
          </cell>
          <cell r="K1160">
            <v>7.93</v>
          </cell>
          <cell r="S1160">
            <v>7.93</v>
          </cell>
        </row>
        <row r="1161">
          <cell r="F1161" t="str">
            <v>IP_T_LIC</v>
          </cell>
          <cell r="I1161">
            <v>12.89</v>
          </cell>
          <cell r="O1161">
            <v>0.05</v>
          </cell>
          <cell r="S1161">
            <v>12.94</v>
          </cell>
        </row>
        <row r="1162">
          <cell r="F1162" t="str">
            <v>IP_TERMO_TOT</v>
          </cell>
          <cell r="I1162">
            <v>12.89</v>
          </cell>
          <cell r="O1162">
            <v>0.05</v>
          </cell>
          <cell r="S1162">
            <v>12.94</v>
          </cell>
        </row>
        <row r="1163">
          <cell r="F1163" t="str">
            <v>METANOT_GR.P</v>
          </cell>
          <cell r="L1163">
            <v>0.23</v>
          </cell>
          <cell r="S1163">
            <v>0.23</v>
          </cell>
        </row>
        <row r="1164">
          <cell r="F1164" t="str">
            <v>CPRDIV_ESE_GR.D</v>
          </cell>
          <cell r="P1164">
            <v>0.03</v>
          </cell>
          <cell r="S1164">
            <v>0.03</v>
          </cell>
        </row>
        <row r="1165">
          <cell r="F1165" t="str">
            <v>CPRDIV_GR_TOT.D</v>
          </cell>
          <cell r="P1165">
            <v>0.03</v>
          </cell>
          <cell r="S1165">
            <v>0.03</v>
          </cell>
        </row>
        <row r="1166">
          <cell r="F1166" t="str">
            <v>WACC</v>
          </cell>
          <cell r="K1166">
            <v>6.6</v>
          </cell>
          <cell r="S1166">
            <v>6.6</v>
          </cell>
        </row>
        <row r="1167">
          <cell r="F1167" t="str">
            <v>PWACC</v>
          </cell>
          <cell r="K1167">
            <v>3</v>
          </cell>
          <cell r="S1167">
            <v>3</v>
          </cell>
        </row>
        <row r="1168">
          <cell r="F1168" t="str">
            <v>NOPAT</v>
          </cell>
          <cell r="K1168">
            <v>436.74</v>
          </cell>
          <cell r="S1168">
            <v>436.74</v>
          </cell>
        </row>
        <row r="1169">
          <cell r="F1169" t="str">
            <v>EVA</v>
          </cell>
          <cell r="K1169">
            <v>270.06</v>
          </cell>
          <cell r="S1169">
            <v>270.06</v>
          </cell>
        </row>
        <row r="1170">
          <cell r="F1170" t="str">
            <v>CINME</v>
          </cell>
          <cell r="K1170">
            <v>10102.15</v>
          </cell>
          <cell r="S1170">
            <v>10102.15</v>
          </cell>
        </row>
        <row r="1171">
          <cell r="F1171" t="str">
            <v>RONA</v>
          </cell>
          <cell r="K1171">
            <v>4.32</v>
          </cell>
          <cell r="S1171">
            <v>4.32</v>
          </cell>
        </row>
        <row r="1172">
          <cell r="F1172" t="str">
            <v>Totale complessivo</v>
          </cell>
          <cell r="G1172">
            <v>-4592.53</v>
          </cell>
          <cell r="H1172">
            <v>16.37</v>
          </cell>
          <cell r="I1172">
            <v>355887.77</v>
          </cell>
          <cell r="J1172">
            <v>35753.969999999928</v>
          </cell>
          <cell r="K1172">
            <v>1336143.1599999999</v>
          </cell>
          <cell r="L1172">
            <v>112335.81</v>
          </cell>
          <cell r="M1172">
            <v>123261.58</v>
          </cell>
          <cell r="N1172">
            <v>347193.21</v>
          </cell>
          <cell r="O1172">
            <v>239802.4</v>
          </cell>
          <cell r="P1172">
            <v>188788.18</v>
          </cell>
          <cell r="Q1172">
            <v>11744.25</v>
          </cell>
          <cell r="R1172">
            <v>203.42</v>
          </cell>
          <cell r="S1172">
            <v>2746537.59</v>
          </cell>
        </row>
      </sheetData>
      <sheetData sheetId="25" refreshError="1">
        <row r="2">
          <cell r="F2" t="str">
            <v>Somma di importo</v>
          </cell>
          <cell r="G2" t="str">
            <v>società</v>
          </cell>
        </row>
        <row r="3">
          <cell r="F3" t="str">
            <v>conto</v>
          </cell>
          <cell r="G3" t="str">
            <v>EN_PROD.TOT</v>
          </cell>
          <cell r="H3" t="str">
            <v>ERGA.TOT</v>
          </cell>
          <cell r="I3" t="str">
            <v>EUROGEN.TOT</v>
          </cell>
          <cell r="J3" t="str">
            <v>INTERPW.TOT</v>
          </cell>
          <cell r="K3" t="str">
            <v>Totale complessivo</v>
          </cell>
          <cell r="L3" t="str">
            <v>EN_FTL.TOT</v>
          </cell>
          <cell r="M3" t="str">
            <v>EN_PROD.TOT</v>
          </cell>
          <cell r="N3" t="str">
            <v>EN_TRADE.TOT</v>
          </cell>
          <cell r="O3" t="str">
            <v>ERGA.TOT</v>
          </cell>
          <cell r="P3" t="str">
            <v>EUROGEN.TOT</v>
          </cell>
          <cell r="Q3" t="str">
            <v>INTERPW.TOT</v>
          </cell>
          <cell r="R3" t="str">
            <v>LOGC.TOT</v>
          </cell>
          <cell r="S3" t="str">
            <v>Totale complessivo</v>
          </cell>
        </row>
        <row r="4">
          <cell r="F4" t="str">
            <v>ACC_ANT_GR</v>
          </cell>
          <cell r="G4">
            <v>122.98</v>
          </cell>
          <cell r="H4">
            <v>0.46</v>
          </cell>
          <cell r="K4">
            <v>123.44</v>
          </cell>
          <cell r="L4">
            <v>1.1200000000000001</v>
          </cell>
          <cell r="M4">
            <v>122.98</v>
          </cell>
          <cell r="O4">
            <v>0.46</v>
          </cell>
          <cell r="S4">
            <v>124.56</v>
          </cell>
        </row>
        <row r="5">
          <cell r="F5" t="str">
            <v>ACC_ANT_GR.APE</v>
          </cell>
          <cell r="G5">
            <v>5.89</v>
          </cell>
          <cell r="H5">
            <v>0.76</v>
          </cell>
          <cell r="K5">
            <v>6.65</v>
          </cell>
          <cell r="L5">
            <v>0.44</v>
          </cell>
          <cell r="M5">
            <v>5.89</v>
          </cell>
          <cell r="O5">
            <v>0.76</v>
          </cell>
          <cell r="S5">
            <v>7.09</v>
          </cell>
        </row>
        <row r="6">
          <cell r="F6" t="str">
            <v>ACC_ANT_GR.APE.ENEL_IT</v>
          </cell>
          <cell r="G6">
            <v>3.85</v>
          </cell>
          <cell r="H6">
            <v>0.63</v>
          </cell>
          <cell r="K6">
            <v>4.4800000000000004</v>
          </cell>
          <cell r="L6">
            <v>0.44</v>
          </cell>
          <cell r="M6">
            <v>3.85</v>
          </cell>
          <cell r="O6">
            <v>0.63</v>
          </cell>
          <cell r="S6">
            <v>4.92</v>
          </cell>
        </row>
        <row r="7">
          <cell r="F7" t="str">
            <v>ACC_ANT_GR.CHI</v>
          </cell>
          <cell r="G7">
            <v>122.98</v>
          </cell>
          <cell r="H7">
            <v>0.46</v>
          </cell>
          <cell r="K7">
            <v>123.44</v>
          </cell>
          <cell r="L7">
            <v>1.1200000000000001</v>
          </cell>
          <cell r="M7">
            <v>122.98</v>
          </cell>
          <cell r="O7">
            <v>0.46</v>
          </cell>
          <cell r="S7">
            <v>124.56</v>
          </cell>
        </row>
        <row r="8">
          <cell r="F8" t="str">
            <v>ACC_ANT_GR.CHI.ENEL_IT</v>
          </cell>
          <cell r="G8">
            <v>2.93</v>
          </cell>
          <cell r="H8">
            <v>0.28000000000000003</v>
          </cell>
          <cell r="K8">
            <v>3.21</v>
          </cell>
          <cell r="L8">
            <v>1.1200000000000001</v>
          </cell>
          <cell r="M8">
            <v>2.93</v>
          </cell>
          <cell r="O8">
            <v>0.28000000000000003</v>
          </cell>
          <cell r="S8">
            <v>4.33</v>
          </cell>
        </row>
        <row r="9">
          <cell r="F9" t="str">
            <v>ACC_ANT_GR.MOV</v>
          </cell>
          <cell r="G9">
            <v>117.09</v>
          </cell>
          <cell r="H9">
            <v>-0.3</v>
          </cell>
          <cell r="K9">
            <v>116.79</v>
          </cell>
          <cell r="L9">
            <v>0.68</v>
          </cell>
          <cell r="M9">
            <v>117.09</v>
          </cell>
          <cell r="O9">
            <v>-0.3</v>
          </cell>
          <cell r="S9">
            <v>117.47</v>
          </cell>
        </row>
        <row r="10">
          <cell r="F10" t="str">
            <v>ACC_ANT_GR.MOV.ENEL_IT</v>
          </cell>
          <cell r="G10">
            <v>-0.92</v>
          </cell>
          <cell r="H10">
            <v>-0.35</v>
          </cell>
          <cell r="K10">
            <v>-1.27</v>
          </cell>
          <cell r="L10">
            <v>0.68</v>
          </cell>
          <cell r="M10">
            <v>-0.92</v>
          </cell>
          <cell r="O10">
            <v>-0.35</v>
          </cell>
          <cell r="S10">
            <v>-0.59</v>
          </cell>
        </row>
        <row r="11">
          <cell r="F11" t="str">
            <v>ACC_ANT_GR.STO</v>
          </cell>
          <cell r="G11">
            <v>122.98</v>
          </cell>
          <cell r="H11">
            <v>0.46</v>
          </cell>
          <cell r="K11">
            <v>123.44</v>
          </cell>
          <cell r="L11">
            <v>1.1200000000000001</v>
          </cell>
          <cell r="M11">
            <v>122.98</v>
          </cell>
          <cell r="O11">
            <v>0.46</v>
          </cell>
          <cell r="S11">
            <v>124.56</v>
          </cell>
        </row>
        <row r="12">
          <cell r="F12" t="str">
            <v>ACC_ANT_TZ</v>
          </cell>
          <cell r="G12">
            <v>6.16</v>
          </cell>
          <cell r="H12">
            <v>0.01</v>
          </cell>
          <cell r="K12">
            <v>6.54</v>
          </cell>
          <cell r="L12">
            <v>59.64</v>
          </cell>
          <cell r="M12">
            <v>6.16</v>
          </cell>
          <cell r="N12">
            <v>0.06</v>
          </cell>
          <cell r="O12">
            <v>0.38</v>
          </cell>
          <cell r="R12">
            <v>0.22</v>
          </cell>
          <cell r="S12">
            <v>66.47</v>
          </cell>
        </row>
        <row r="13">
          <cell r="F13" t="str">
            <v>ACC_ANT_TZ.APE</v>
          </cell>
          <cell r="G13">
            <v>5.25</v>
          </cell>
          <cell r="H13">
            <v>0.01</v>
          </cell>
          <cell r="I13">
            <v>0.3</v>
          </cell>
          <cell r="J13">
            <v>0.64</v>
          </cell>
          <cell r="K13">
            <v>6.57</v>
          </cell>
          <cell r="L13">
            <v>60.02</v>
          </cell>
          <cell r="M13">
            <v>5.25</v>
          </cell>
          <cell r="N13">
            <v>0.05</v>
          </cell>
          <cell r="O13">
            <v>0.38</v>
          </cell>
          <cell r="P13">
            <v>0.3</v>
          </cell>
          <cell r="Q13">
            <v>0.64</v>
          </cell>
          <cell r="S13">
            <v>66.650000000000006</v>
          </cell>
        </row>
        <row r="14">
          <cell r="F14" t="str">
            <v>ACC_ANT_TZ.CHI</v>
          </cell>
          <cell r="G14">
            <v>6.16</v>
          </cell>
          <cell r="H14">
            <v>0.01</v>
          </cell>
          <cell r="K14">
            <v>6.54</v>
          </cell>
          <cell r="L14">
            <v>59.64</v>
          </cell>
          <cell r="M14">
            <v>6.16</v>
          </cell>
          <cell r="N14">
            <v>0.06</v>
          </cell>
          <cell r="O14">
            <v>0.38</v>
          </cell>
          <cell r="R14">
            <v>0.22</v>
          </cell>
          <cell r="S14">
            <v>66.47</v>
          </cell>
        </row>
        <row r="15">
          <cell r="F15" t="str">
            <v>ACC_ANT_TZ.MOV</v>
          </cell>
          <cell r="G15">
            <v>0.91</v>
          </cell>
          <cell r="I15">
            <v>-0.3</v>
          </cell>
          <cell r="J15">
            <v>-0.64</v>
          </cell>
          <cell r="K15">
            <v>-2.9999999999999916E-2</v>
          </cell>
          <cell r="L15">
            <v>-0.38</v>
          </cell>
          <cell r="M15">
            <v>0.91</v>
          </cell>
          <cell r="N15">
            <v>0.01</v>
          </cell>
          <cell r="P15">
            <v>-0.3</v>
          </cell>
          <cell r="Q15">
            <v>-0.64</v>
          </cell>
          <cell r="R15">
            <v>0.22</v>
          </cell>
          <cell r="S15">
            <v>-0.18</v>
          </cell>
        </row>
        <row r="16">
          <cell r="F16" t="str">
            <v>ACC_ANT_TZ.STO</v>
          </cell>
          <cell r="G16">
            <v>6.16</v>
          </cell>
          <cell r="H16">
            <v>0.01</v>
          </cell>
          <cell r="K16">
            <v>6.54</v>
          </cell>
          <cell r="L16">
            <v>59.64</v>
          </cell>
          <cell r="M16">
            <v>6.16</v>
          </cell>
          <cell r="N16">
            <v>0.06</v>
          </cell>
          <cell r="O16">
            <v>0.38</v>
          </cell>
          <cell r="R16">
            <v>0.22</v>
          </cell>
          <cell r="S16">
            <v>66.47</v>
          </cell>
        </row>
        <row r="17">
          <cell r="F17" t="str">
            <v>ALTSCORTE_EB</v>
          </cell>
          <cell r="G17">
            <v>11.69</v>
          </cell>
          <cell r="H17">
            <v>2</v>
          </cell>
          <cell r="K17">
            <v>13.69</v>
          </cell>
          <cell r="N17">
            <v>1780.11</v>
          </cell>
          <cell r="S17">
            <v>1780.11</v>
          </cell>
        </row>
        <row r="18">
          <cell r="F18" t="str">
            <v>AMM</v>
          </cell>
          <cell r="G18">
            <v>919.35</v>
          </cell>
          <cell r="H18">
            <v>156.35</v>
          </cell>
          <cell r="I18">
            <v>20.059999999999999</v>
          </cell>
          <cell r="J18">
            <v>37.43</v>
          </cell>
          <cell r="K18">
            <v>1133.19</v>
          </cell>
          <cell r="N18">
            <v>5747.23</v>
          </cell>
          <cell r="S18">
            <v>5747.23</v>
          </cell>
        </row>
        <row r="19">
          <cell r="F19" t="str">
            <v>ANT_CLI_TOT</v>
          </cell>
          <cell r="G19">
            <v>4.9000000000000004</v>
          </cell>
          <cell r="K19">
            <v>4.9000000000000004</v>
          </cell>
          <cell r="N19">
            <v>27120.959999999999</v>
          </cell>
          <cell r="S19">
            <v>27120.959999999999</v>
          </cell>
        </row>
        <row r="20">
          <cell r="F20" t="str">
            <v>ANT_CLI_TOT.APE</v>
          </cell>
          <cell r="G20">
            <v>4.9000000000000004</v>
          </cell>
          <cell r="K20">
            <v>4.9000000000000004</v>
          </cell>
          <cell r="M20">
            <v>11.69</v>
          </cell>
          <cell r="O20">
            <v>2</v>
          </cell>
          <cell r="S20">
            <v>13.69</v>
          </cell>
        </row>
        <row r="21">
          <cell r="F21" t="str">
            <v>ANT_CLI_TOT.CHI</v>
          </cell>
          <cell r="G21">
            <v>4.9000000000000004</v>
          </cell>
          <cell r="H21">
            <v>0.1</v>
          </cell>
          <cell r="I21">
            <v>8.08</v>
          </cell>
          <cell r="J21">
            <v>25.51</v>
          </cell>
          <cell r="K21">
            <v>4.9000000000000004</v>
          </cell>
          <cell r="L21">
            <v>1.84</v>
          </cell>
          <cell r="M21">
            <v>919.35</v>
          </cell>
          <cell r="N21">
            <v>0.14000000000000001</v>
          </cell>
          <cell r="O21">
            <v>156.35</v>
          </cell>
          <cell r="P21">
            <v>20.059999999999999</v>
          </cell>
          <cell r="Q21">
            <v>37.43</v>
          </cell>
          <cell r="R21">
            <v>2.38</v>
          </cell>
          <cell r="S21">
            <v>1182.8599999999999</v>
          </cell>
        </row>
        <row r="22">
          <cell r="F22" t="str">
            <v>ANT_CLI_TOT.STO</v>
          </cell>
          <cell r="G22">
            <v>4.9000000000000004</v>
          </cell>
          <cell r="K22">
            <v>4.9000000000000004</v>
          </cell>
          <cell r="L22">
            <v>120.05</v>
          </cell>
          <cell r="S22">
            <v>120.05</v>
          </cell>
        </row>
        <row r="23">
          <cell r="F23" t="str">
            <v>ANT_CLI_TZ</v>
          </cell>
          <cell r="G23">
            <v>4.9000000000000004</v>
          </cell>
          <cell r="K23">
            <v>4.9000000000000004</v>
          </cell>
          <cell r="L23">
            <v>120.05</v>
          </cell>
          <cell r="S23">
            <v>120.05</v>
          </cell>
        </row>
        <row r="24">
          <cell r="F24" t="str">
            <v>ANT_CLI_TZ.APE</v>
          </cell>
          <cell r="G24">
            <v>4.9000000000000004</v>
          </cell>
          <cell r="K24">
            <v>4.9000000000000004</v>
          </cell>
          <cell r="L24">
            <v>120.05</v>
          </cell>
          <cell r="S24">
            <v>120.05</v>
          </cell>
        </row>
        <row r="25">
          <cell r="F25" t="str">
            <v>ANT_CLI_TZ.CHI</v>
          </cell>
          <cell r="G25">
            <v>4.9000000000000004</v>
          </cell>
          <cell r="K25">
            <v>4.9000000000000004</v>
          </cell>
          <cell r="L25">
            <v>120.05</v>
          </cell>
          <cell r="S25">
            <v>120.05</v>
          </cell>
        </row>
        <row r="26">
          <cell r="F26" t="str">
            <v>ANT_CLI_TZ.STO</v>
          </cell>
          <cell r="G26">
            <v>4.9000000000000004</v>
          </cell>
          <cell r="K26">
            <v>4.9000000000000004</v>
          </cell>
          <cell r="L26">
            <v>120.05</v>
          </cell>
          <cell r="S26">
            <v>120.05</v>
          </cell>
        </row>
        <row r="27">
          <cell r="F27" t="str">
            <v>ATT_COR</v>
          </cell>
          <cell r="G27">
            <v>1013.3</v>
          </cell>
          <cell r="H27">
            <v>223.89</v>
          </cell>
          <cell r="K27">
            <v>1237.19</v>
          </cell>
          <cell r="L27">
            <v>120.05</v>
          </cell>
          <cell r="S27">
            <v>120.05</v>
          </cell>
        </row>
        <row r="28">
          <cell r="F28" t="str">
            <v>ATT_DIV_TOT</v>
          </cell>
          <cell r="G28">
            <v>242.5</v>
          </cell>
          <cell r="H28">
            <v>66.349999999999994</v>
          </cell>
          <cell r="K28">
            <v>308.85000000000002</v>
          </cell>
          <cell r="L28">
            <v>120.05</v>
          </cell>
          <cell r="M28">
            <v>4.9000000000000004</v>
          </cell>
          <cell r="S28">
            <v>124.95</v>
          </cell>
        </row>
        <row r="29">
          <cell r="F29" t="str">
            <v>ATT_DIV_TOT.APE</v>
          </cell>
          <cell r="G29">
            <v>140.97999999999999</v>
          </cell>
          <cell r="H29">
            <v>46.87</v>
          </cell>
          <cell r="I29">
            <v>69.37</v>
          </cell>
          <cell r="J29">
            <v>16.11</v>
          </cell>
          <cell r="K29">
            <v>273.33</v>
          </cell>
          <cell r="M29">
            <v>4.9000000000000004</v>
          </cell>
          <cell r="S29">
            <v>4.9000000000000004</v>
          </cell>
        </row>
        <row r="30">
          <cell r="F30" t="str">
            <v>ATT_DIV_TOT.CHI</v>
          </cell>
          <cell r="G30">
            <v>242.5</v>
          </cell>
          <cell r="H30">
            <v>66.349999999999994</v>
          </cell>
          <cell r="K30">
            <v>308.85000000000002</v>
          </cell>
          <cell r="L30">
            <v>120.05</v>
          </cell>
          <cell r="M30">
            <v>4.9000000000000004</v>
          </cell>
          <cell r="S30">
            <v>124.95</v>
          </cell>
        </row>
        <row r="31">
          <cell r="F31" t="str">
            <v>ATT_DIV_TOT.MOV</v>
          </cell>
          <cell r="G31">
            <v>101.52</v>
          </cell>
          <cell r="H31">
            <v>19.48</v>
          </cell>
          <cell r="I31">
            <v>-69.37</v>
          </cell>
          <cell r="J31">
            <v>-16.11</v>
          </cell>
          <cell r="K31">
            <v>35.520000000000003</v>
          </cell>
          <cell r="L31">
            <v>120.05</v>
          </cell>
          <cell r="S31">
            <v>120.05</v>
          </cell>
        </row>
        <row r="32">
          <cell r="F32" t="str">
            <v>ATT_DIV_TOT.STO</v>
          </cell>
          <cell r="G32">
            <v>242.5</v>
          </cell>
          <cell r="H32">
            <v>66.349999999999994</v>
          </cell>
          <cell r="K32">
            <v>308.85000000000002</v>
          </cell>
          <cell r="L32">
            <v>120.05</v>
          </cell>
          <cell r="M32">
            <v>4.9000000000000004</v>
          </cell>
          <cell r="S32">
            <v>124.95</v>
          </cell>
        </row>
        <row r="33">
          <cell r="F33" t="str">
            <v>ATTCOR_EB</v>
          </cell>
          <cell r="G33">
            <v>1013.3</v>
          </cell>
          <cell r="H33">
            <v>223.89</v>
          </cell>
          <cell r="K33">
            <v>1237.19</v>
          </cell>
          <cell r="M33">
            <v>4.9000000000000004</v>
          </cell>
          <cell r="S33">
            <v>4.9000000000000004</v>
          </cell>
        </row>
        <row r="34">
          <cell r="F34" t="str">
            <v>ATTDIVTOT_EB</v>
          </cell>
          <cell r="G34">
            <v>242.5</v>
          </cell>
          <cell r="H34">
            <v>66.349999999999994</v>
          </cell>
          <cell r="K34">
            <v>308.85000000000002</v>
          </cell>
          <cell r="M34">
            <v>4.9000000000000004</v>
          </cell>
          <cell r="S34">
            <v>4.9000000000000004</v>
          </cell>
        </row>
        <row r="35">
          <cell r="F35" t="str">
            <v>AUT</v>
          </cell>
          <cell r="G35">
            <v>1489.52</v>
          </cell>
          <cell r="H35">
            <v>360.82</v>
          </cell>
          <cell r="I35">
            <v>49.64</v>
          </cell>
          <cell r="J35">
            <v>26.36</v>
          </cell>
          <cell r="K35">
            <v>1926.34</v>
          </cell>
          <cell r="M35">
            <v>4.9000000000000004</v>
          </cell>
          <cell r="S35">
            <v>4.9000000000000004</v>
          </cell>
        </row>
        <row r="36">
          <cell r="F36" t="str">
            <v>AUT_EB</v>
          </cell>
          <cell r="G36">
            <v>1489.52</v>
          </cell>
          <cell r="H36">
            <v>360.82</v>
          </cell>
          <cell r="I36">
            <v>49.64</v>
          </cell>
          <cell r="J36">
            <v>26.36</v>
          </cell>
          <cell r="K36">
            <v>1926.34</v>
          </cell>
          <cell r="M36">
            <v>4.9000000000000004</v>
          </cell>
          <cell r="S36">
            <v>4.9000000000000004</v>
          </cell>
        </row>
        <row r="37">
          <cell r="F37" t="str">
            <v>BSN_ELETTR</v>
          </cell>
          <cell r="G37">
            <v>7413.97</v>
          </cell>
          <cell r="H37">
            <v>645.49</v>
          </cell>
          <cell r="I37">
            <v>217.27</v>
          </cell>
          <cell r="J37">
            <v>227.3</v>
          </cell>
          <cell r="K37">
            <v>8504.0300000000007</v>
          </cell>
          <cell r="L37">
            <v>760.9</v>
          </cell>
          <cell r="M37">
            <v>1013.3</v>
          </cell>
          <cell r="N37">
            <v>535.52</v>
          </cell>
          <cell r="O37">
            <v>223.89</v>
          </cell>
          <cell r="R37">
            <v>13.93</v>
          </cell>
          <cell r="S37">
            <v>2656.15</v>
          </cell>
        </row>
        <row r="38">
          <cell r="F38" t="str">
            <v>BSN_ELETTR_EB</v>
          </cell>
          <cell r="G38">
            <v>7413.97</v>
          </cell>
          <cell r="H38">
            <v>645.49</v>
          </cell>
          <cell r="I38">
            <v>217.27</v>
          </cell>
          <cell r="J38">
            <v>227.3</v>
          </cell>
          <cell r="K38">
            <v>8504.0300000000007</v>
          </cell>
          <cell r="L38">
            <v>78.790000000000006</v>
          </cell>
          <cell r="M38">
            <v>242.5</v>
          </cell>
          <cell r="N38">
            <v>68.400000000000006</v>
          </cell>
          <cell r="O38">
            <v>66.349999999999994</v>
          </cell>
          <cell r="R38">
            <v>0.22</v>
          </cell>
          <cell r="S38">
            <v>536.34</v>
          </cell>
        </row>
        <row r="39">
          <cell r="F39" t="str">
            <v>C_DIR_TOT</v>
          </cell>
          <cell r="G39">
            <v>21.68</v>
          </cell>
          <cell r="H39">
            <v>3.12</v>
          </cell>
          <cell r="I39">
            <v>0.69</v>
          </cell>
          <cell r="J39">
            <v>0.55000000000000004</v>
          </cell>
          <cell r="K39">
            <v>26.04</v>
          </cell>
          <cell r="L39">
            <v>70.25</v>
          </cell>
          <cell r="M39">
            <v>140.97999999999999</v>
          </cell>
          <cell r="N39">
            <v>47.47</v>
          </cell>
          <cell r="O39">
            <v>46.87</v>
          </cell>
          <cell r="P39">
            <v>69.37</v>
          </cell>
          <cell r="Q39">
            <v>16.11</v>
          </cell>
          <cell r="S39">
            <v>437.5</v>
          </cell>
        </row>
        <row r="40">
          <cell r="F40" t="str">
            <v>C_GOV</v>
          </cell>
          <cell r="G40">
            <v>938</v>
          </cell>
          <cell r="H40">
            <v>167.45</v>
          </cell>
          <cell r="I40">
            <v>24.74</v>
          </cell>
          <cell r="J40">
            <v>69.73</v>
          </cell>
          <cell r="K40">
            <v>1199.92</v>
          </cell>
          <cell r="L40">
            <v>78.790000000000006</v>
          </cell>
          <cell r="M40">
            <v>242.5</v>
          </cell>
          <cell r="N40">
            <v>68.400000000000006</v>
          </cell>
          <cell r="O40">
            <v>66.349999999999994</v>
          </cell>
          <cell r="R40">
            <v>0.22</v>
          </cell>
          <cell r="S40">
            <v>536.34</v>
          </cell>
        </row>
        <row r="41">
          <cell r="F41" t="str">
            <v>C_IMP_TOT</v>
          </cell>
          <cell r="G41">
            <v>244.92</v>
          </cell>
          <cell r="H41">
            <v>46.42</v>
          </cell>
          <cell r="I41">
            <v>7.67</v>
          </cell>
          <cell r="J41">
            <v>19.91</v>
          </cell>
          <cell r="K41">
            <v>318.92</v>
          </cell>
          <cell r="L41">
            <v>8.5399999999999991</v>
          </cell>
          <cell r="M41">
            <v>101.52</v>
          </cell>
          <cell r="N41">
            <v>20.93</v>
          </cell>
          <cell r="O41">
            <v>19.48</v>
          </cell>
          <cell r="P41">
            <v>-69.37</v>
          </cell>
          <cell r="Q41">
            <v>-16.11</v>
          </cell>
          <cell r="R41">
            <v>0.22</v>
          </cell>
          <cell r="S41">
            <v>98.84</v>
          </cell>
        </row>
        <row r="42">
          <cell r="F42" t="str">
            <v>C_ONEN_GR_TOT</v>
          </cell>
          <cell r="G42">
            <v>4.92</v>
          </cell>
          <cell r="H42">
            <v>0.86</v>
          </cell>
          <cell r="I42">
            <v>0.15</v>
          </cell>
          <cell r="J42">
            <v>0.33</v>
          </cell>
          <cell r="K42">
            <v>6.26</v>
          </cell>
          <cell r="L42">
            <v>78.790000000000006</v>
          </cell>
          <cell r="M42">
            <v>242.5</v>
          </cell>
          <cell r="N42">
            <v>68.400000000000006</v>
          </cell>
          <cell r="O42">
            <v>66.349999999999994</v>
          </cell>
          <cell r="R42">
            <v>0.22</v>
          </cell>
          <cell r="S42">
            <v>536.34</v>
          </cell>
        </row>
        <row r="43">
          <cell r="F43" t="str">
            <v>C_ONEN_GR_TOT.EN_DISTR</v>
          </cell>
          <cell r="G43">
            <v>4.92</v>
          </cell>
          <cell r="H43">
            <v>0.86</v>
          </cell>
          <cell r="I43">
            <v>0.15</v>
          </cell>
          <cell r="J43">
            <v>0.33</v>
          </cell>
          <cell r="K43">
            <v>6.26</v>
          </cell>
          <cell r="L43">
            <v>760.9</v>
          </cell>
          <cell r="M43">
            <v>1013.3</v>
          </cell>
          <cell r="N43">
            <v>535.52</v>
          </cell>
          <cell r="O43">
            <v>223.89</v>
          </cell>
          <cell r="R43">
            <v>13.93</v>
          </cell>
          <cell r="S43">
            <v>2656.15</v>
          </cell>
        </row>
        <row r="44">
          <cell r="F44" t="str">
            <v>C_OPE_TOT</v>
          </cell>
          <cell r="G44">
            <v>181.64</v>
          </cell>
          <cell r="H44">
            <v>47.03</v>
          </cell>
          <cell r="I44">
            <v>6.06</v>
          </cell>
          <cell r="J44">
            <v>15.64</v>
          </cell>
          <cell r="K44">
            <v>250.37</v>
          </cell>
          <cell r="L44">
            <v>78.790000000000006</v>
          </cell>
          <cell r="M44">
            <v>242.5</v>
          </cell>
          <cell r="N44">
            <v>68.400000000000006</v>
          </cell>
          <cell r="O44">
            <v>66.349999999999994</v>
          </cell>
          <cell r="R44">
            <v>0.22</v>
          </cell>
          <cell r="S44">
            <v>536.34</v>
          </cell>
        </row>
        <row r="45">
          <cell r="F45" t="str">
            <v>C_QUA_TOT</v>
          </cell>
          <cell r="G45">
            <v>52.38</v>
          </cell>
          <cell r="H45">
            <v>12.41</v>
          </cell>
          <cell r="I45">
            <v>1.07</v>
          </cell>
          <cell r="J45">
            <v>2.7</v>
          </cell>
          <cell r="K45">
            <v>68.56</v>
          </cell>
          <cell r="L45">
            <v>49.8</v>
          </cell>
          <cell r="M45">
            <v>1489.52</v>
          </cell>
          <cell r="N45">
            <v>22.99</v>
          </cell>
          <cell r="O45">
            <v>360.82</v>
          </cell>
          <cell r="P45">
            <v>49.64</v>
          </cell>
          <cell r="Q45">
            <v>26.36</v>
          </cell>
          <cell r="R45">
            <v>13.33</v>
          </cell>
          <cell r="S45">
            <v>2064.9899999999998</v>
          </cell>
        </row>
        <row r="46">
          <cell r="F46" t="str">
            <v>CACC_FDCONTENZ</v>
          </cell>
          <cell r="G46">
            <v>41.19</v>
          </cell>
          <cell r="H46">
            <v>-0.49</v>
          </cell>
          <cell r="I46">
            <v>0.17</v>
          </cell>
          <cell r="J46">
            <v>-2.06</v>
          </cell>
          <cell r="K46">
            <v>41.36</v>
          </cell>
          <cell r="L46">
            <v>49.8</v>
          </cell>
          <cell r="M46">
            <v>1489.52</v>
          </cell>
          <cell r="N46">
            <v>22.99</v>
          </cell>
          <cell r="O46">
            <v>360.82</v>
          </cell>
          <cell r="P46">
            <v>49.64</v>
          </cell>
          <cell r="Q46">
            <v>26.36</v>
          </cell>
          <cell r="R46">
            <v>13.33</v>
          </cell>
          <cell r="S46">
            <v>2064.9899999999998</v>
          </cell>
        </row>
        <row r="47">
          <cell r="F47" t="str">
            <v>CACC_FDCONTENZ.01</v>
          </cell>
          <cell r="G47">
            <v>13.9</v>
          </cell>
          <cell r="K47">
            <v>13.9</v>
          </cell>
          <cell r="N47">
            <v>2999.76</v>
          </cell>
          <cell r="S47">
            <v>2999.76</v>
          </cell>
        </row>
        <row r="48">
          <cell r="F48" t="str">
            <v>CACC_FDCONTENZ.02</v>
          </cell>
          <cell r="G48">
            <v>20.64</v>
          </cell>
          <cell r="I48">
            <v>0.17</v>
          </cell>
          <cell r="K48">
            <v>20.81</v>
          </cell>
          <cell r="N48">
            <v>2999.76</v>
          </cell>
          <cell r="S48">
            <v>2999.76</v>
          </cell>
        </row>
        <row r="49">
          <cell r="F49" t="str">
            <v>CACC_FDCONTENZ.03</v>
          </cell>
          <cell r="G49">
            <v>6.65</v>
          </cell>
          <cell r="K49">
            <v>6.65</v>
          </cell>
          <cell r="N49">
            <v>1710</v>
          </cell>
          <cell r="S49">
            <v>1710</v>
          </cell>
        </row>
        <row r="50">
          <cell r="F50" t="str">
            <v>CACC_FDPIA_GR</v>
          </cell>
          <cell r="G50">
            <v>4.4400000000000004</v>
          </cell>
          <cell r="H50">
            <v>0.2</v>
          </cell>
          <cell r="I50">
            <v>42.55</v>
          </cell>
          <cell r="K50">
            <v>4.6399999999999997</v>
          </cell>
          <cell r="L50">
            <v>0.73</v>
          </cell>
          <cell r="M50">
            <v>7413.97</v>
          </cell>
          <cell r="N50">
            <v>2203.81</v>
          </cell>
          <cell r="O50">
            <v>645.49</v>
          </cell>
          <cell r="P50">
            <v>217.27</v>
          </cell>
          <cell r="Q50">
            <v>227.3</v>
          </cell>
          <cell r="S50">
            <v>10811.23</v>
          </cell>
        </row>
        <row r="51">
          <cell r="F51" t="str">
            <v>CACC_FDPIA_GR.CORPORATE</v>
          </cell>
          <cell r="G51">
            <v>4.4400000000000004</v>
          </cell>
          <cell r="H51">
            <v>0.2</v>
          </cell>
          <cell r="I51">
            <v>42.55</v>
          </cell>
          <cell r="K51">
            <v>4.6399999999999997</v>
          </cell>
          <cell r="L51">
            <v>0.73</v>
          </cell>
          <cell r="M51">
            <v>7413.97</v>
          </cell>
          <cell r="N51">
            <v>2203.81</v>
          </cell>
          <cell r="O51">
            <v>645.49</v>
          </cell>
          <cell r="P51">
            <v>217.27</v>
          </cell>
          <cell r="Q51">
            <v>227.3</v>
          </cell>
          <cell r="S51">
            <v>10811.23</v>
          </cell>
        </row>
        <row r="52">
          <cell r="F52" t="str">
            <v>CAE_TOT</v>
          </cell>
          <cell r="G52">
            <v>301.17</v>
          </cell>
          <cell r="H52">
            <v>1.79</v>
          </cell>
          <cell r="I52">
            <v>3.62</v>
          </cell>
          <cell r="J52">
            <v>5.35</v>
          </cell>
          <cell r="K52">
            <v>0.5</v>
          </cell>
          <cell r="L52">
            <v>2.98</v>
          </cell>
          <cell r="M52">
            <v>21.68</v>
          </cell>
          <cell r="N52">
            <v>2.54</v>
          </cell>
          <cell r="O52">
            <v>3.12</v>
          </cell>
          <cell r="P52">
            <v>0.69</v>
          </cell>
          <cell r="Q52">
            <v>0.55000000000000004</v>
          </cell>
          <cell r="S52">
            <v>50.06</v>
          </cell>
        </row>
        <row r="53">
          <cell r="F53" t="str">
            <v>CAE_TZ</v>
          </cell>
          <cell r="G53">
            <v>188.98</v>
          </cell>
          <cell r="H53">
            <v>0.69</v>
          </cell>
          <cell r="I53">
            <v>13.49</v>
          </cell>
          <cell r="J53">
            <v>0.2</v>
          </cell>
          <cell r="K53">
            <v>189.67</v>
          </cell>
          <cell r="L53">
            <v>69.31</v>
          </cell>
          <cell r="M53">
            <v>938</v>
          </cell>
          <cell r="N53">
            <v>30.93</v>
          </cell>
          <cell r="O53">
            <v>167.45</v>
          </cell>
          <cell r="P53">
            <v>24.74</v>
          </cell>
          <cell r="Q53">
            <v>69.73</v>
          </cell>
          <cell r="R53">
            <v>72.36</v>
          </cell>
          <cell r="S53">
            <v>1467.37</v>
          </cell>
        </row>
        <row r="54">
          <cell r="F54" t="str">
            <v>CAETOT_EB</v>
          </cell>
          <cell r="G54">
            <v>301.17</v>
          </cell>
          <cell r="H54">
            <v>1.1000000000000001</v>
          </cell>
          <cell r="I54">
            <v>3.62</v>
          </cell>
          <cell r="J54">
            <v>5.35</v>
          </cell>
          <cell r="K54">
            <v>0.54</v>
          </cell>
          <cell r="L54">
            <v>5.32</v>
          </cell>
          <cell r="M54">
            <v>244.92</v>
          </cell>
          <cell r="N54">
            <v>4.5199999999999996</v>
          </cell>
          <cell r="O54">
            <v>46.42</v>
          </cell>
          <cell r="P54">
            <v>7.67</v>
          </cell>
          <cell r="Q54">
            <v>19.91</v>
          </cell>
          <cell r="R54">
            <v>4.0999999999999996</v>
          </cell>
          <cell r="S54">
            <v>334.5</v>
          </cell>
        </row>
        <row r="55">
          <cell r="F55" t="str">
            <v>CAFM_TOT</v>
          </cell>
          <cell r="G55">
            <v>62.31</v>
          </cell>
          <cell r="I55">
            <v>1.46</v>
          </cell>
          <cell r="J55">
            <v>6.78</v>
          </cell>
          <cell r="K55">
            <v>70.55</v>
          </cell>
          <cell r="M55">
            <v>4.92</v>
          </cell>
          <cell r="N55">
            <v>0.03</v>
          </cell>
          <cell r="O55">
            <v>0.86</v>
          </cell>
          <cell r="P55">
            <v>0.15</v>
          </cell>
          <cell r="Q55">
            <v>0.33</v>
          </cell>
          <cell r="S55">
            <v>6.29</v>
          </cell>
        </row>
        <row r="56">
          <cell r="F56" t="str">
            <v>CAFM_TOT.ESERCIZIO</v>
          </cell>
          <cell r="G56">
            <v>62.31</v>
          </cell>
          <cell r="I56">
            <v>1.46</v>
          </cell>
          <cell r="J56">
            <v>6.78</v>
          </cell>
          <cell r="K56">
            <v>70.55</v>
          </cell>
          <cell r="M56">
            <v>4.92</v>
          </cell>
          <cell r="N56">
            <v>0.03</v>
          </cell>
          <cell r="O56">
            <v>0.86</v>
          </cell>
          <cell r="P56">
            <v>0.15</v>
          </cell>
          <cell r="Q56">
            <v>0.33</v>
          </cell>
          <cell r="S56">
            <v>6.29</v>
          </cell>
        </row>
        <row r="57">
          <cell r="F57" t="str">
            <v>CAFM_TZ</v>
          </cell>
          <cell r="G57">
            <v>62.31</v>
          </cell>
          <cell r="H57">
            <v>7.0000000000000007E-2</v>
          </cell>
          <cell r="I57">
            <v>1.46</v>
          </cell>
          <cell r="J57">
            <v>6.78</v>
          </cell>
          <cell r="K57">
            <v>0.93</v>
          </cell>
          <cell r="M57">
            <v>181.64</v>
          </cell>
          <cell r="O57">
            <v>47.03</v>
          </cell>
          <cell r="P57">
            <v>6.06</v>
          </cell>
          <cell r="Q57">
            <v>15.64</v>
          </cell>
          <cell r="R57">
            <v>13.21</v>
          </cell>
          <cell r="S57">
            <v>264.58</v>
          </cell>
        </row>
        <row r="58">
          <cell r="F58" t="str">
            <v>CAFM_TZ.ESERCIZIO</v>
          </cell>
          <cell r="G58">
            <v>62.31</v>
          </cell>
          <cell r="H58">
            <v>0.49</v>
          </cell>
          <cell r="I58">
            <v>1.46</v>
          </cell>
          <cell r="J58">
            <v>6.78</v>
          </cell>
          <cell r="K58">
            <v>0.21</v>
          </cell>
          <cell r="L58">
            <v>4.92</v>
          </cell>
          <cell r="M58">
            <v>52.38</v>
          </cell>
          <cell r="N58">
            <v>6.33</v>
          </cell>
          <cell r="O58">
            <v>12.41</v>
          </cell>
          <cell r="P58">
            <v>1.07</v>
          </cell>
          <cell r="Q58">
            <v>2.7</v>
          </cell>
          <cell r="R58">
            <v>0.22</v>
          </cell>
          <cell r="S58">
            <v>80.73</v>
          </cell>
        </row>
        <row r="59">
          <cell r="F59" t="str">
            <v>CALTRI_ACC</v>
          </cell>
          <cell r="G59">
            <v>45.63</v>
          </cell>
          <cell r="H59">
            <v>0.2</v>
          </cell>
          <cell r="I59">
            <v>0.17</v>
          </cell>
          <cell r="K59">
            <v>46</v>
          </cell>
          <cell r="M59">
            <v>41.19</v>
          </cell>
          <cell r="P59">
            <v>0.17</v>
          </cell>
          <cell r="S59">
            <v>40.909999999999997</v>
          </cell>
        </row>
        <row r="60">
          <cell r="F60" t="str">
            <v>CAM_MA</v>
          </cell>
          <cell r="I60">
            <v>0.01</v>
          </cell>
          <cell r="K60">
            <v>0.01</v>
          </cell>
          <cell r="M60">
            <v>13.9</v>
          </cell>
          <cell r="S60">
            <v>13.9</v>
          </cell>
        </row>
        <row r="61">
          <cell r="F61" t="str">
            <v>CAM_MA.ESERCIZIO</v>
          </cell>
          <cell r="I61">
            <v>0.01</v>
          </cell>
          <cell r="K61">
            <v>0.01</v>
          </cell>
          <cell r="M61">
            <v>20.64</v>
          </cell>
          <cell r="P61">
            <v>0.17</v>
          </cell>
          <cell r="S61">
            <v>20.81</v>
          </cell>
        </row>
        <row r="62">
          <cell r="F62" t="str">
            <v>CAMM_ACC_TOT</v>
          </cell>
          <cell r="G62">
            <v>968.98</v>
          </cell>
          <cell r="H62">
            <v>157.35</v>
          </cell>
          <cell r="I62">
            <v>20.23</v>
          </cell>
          <cell r="J62">
            <v>37.43</v>
          </cell>
          <cell r="K62">
            <v>1183.99</v>
          </cell>
          <cell r="M62">
            <v>6.65</v>
          </cell>
          <cell r="S62">
            <v>6.65</v>
          </cell>
        </row>
        <row r="63">
          <cell r="F63" t="str">
            <v>CAMM_AGG</v>
          </cell>
          <cell r="G63">
            <v>225.62</v>
          </cell>
          <cell r="H63">
            <v>52.12</v>
          </cell>
          <cell r="I63">
            <v>6.95</v>
          </cell>
          <cell r="J63">
            <v>15.17</v>
          </cell>
          <cell r="K63">
            <v>299.86</v>
          </cell>
          <cell r="M63">
            <v>4.4400000000000004</v>
          </cell>
          <cell r="O63">
            <v>0.2</v>
          </cell>
          <cell r="S63">
            <v>4.6399999999999997</v>
          </cell>
        </row>
        <row r="64">
          <cell r="F64" t="str">
            <v>CAMM_AGG.ECCED</v>
          </cell>
          <cell r="G64">
            <v>142.29</v>
          </cell>
          <cell r="H64">
            <v>33.64</v>
          </cell>
          <cell r="I64">
            <v>4.2300000000000004</v>
          </cell>
          <cell r="J64">
            <v>8.7799999999999994</v>
          </cell>
          <cell r="K64">
            <v>188.94</v>
          </cell>
          <cell r="M64">
            <v>4.4400000000000004</v>
          </cell>
          <cell r="O64">
            <v>0.2</v>
          </cell>
          <cell r="S64">
            <v>4.6399999999999997</v>
          </cell>
        </row>
        <row r="65">
          <cell r="F65" t="str">
            <v>CAMM_AGG.FPE</v>
          </cell>
          <cell r="G65">
            <v>83.33</v>
          </cell>
          <cell r="H65">
            <v>18.48</v>
          </cell>
          <cell r="I65">
            <v>2.72</v>
          </cell>
          <cell r="J65">
            <v>6.39</v>
          </cell>
          <cell r="K65">
            <v>110.92</v>
          </cell>
          <cell r="N65">
            <v>585.65</v>
          </cell>
          <cell r="S65">
            <v>586.23</v>
          </cell>
        </row>
        <row r="66">
          <cell r="F66" t="str">
            <v>CAMM_TOT</v>
          </cell>
          <cell r="G66">
            <v>919.35</v>
          </cell>
          <cell r="H66">
            <v>156.35</v>
          </cell>
          <cell r="I66">
            <v>20.059999999999999</v>
          </cell>
          <cell r="J66">
            <v>37.43</v>
          </cell>
          <cell r="K66">
            <v>1133.19</v>
          </cell>
          <cell r="N66">
            <v>581.67999999999995</v>
          </cell>
          <cell r="S66">
            <v>581.67999999999995</v>
          </cell>
        </row>
        <row r="67">
          <cell r="F67" t="str">
            <v>CAMMACCTOT_EB</v>
          </cell>
          <cell r="G67">
            <v>968.98</v>
          </cell>
          <cell r="H67">
            <v>157.35</v>
          </cell>
          <cell r="I67">
            <v>20.23</v>
          </cell>
          <cell r="J67">
            <v>37.43</v>
          </cell>
          <cell r="K67">
            <v>1183.99</v>
          </cell>
          <cell r="N67">
            <v>3.97</v>
          </cell>
          <cell r="S67">
            <v>4.55</v>
          </cell>
        </row>
        <row r="68">
          <cell r="F68" t="str">
            <v>CAMMET_IMM</v>
          </cell>
          <cell r="G68">
            <v>0.43</v>
          </cell>
          <cell r="H68">
            <v>0.11</v>
          </cell>
          <cell r="I68">
            <v>5.25</v>
          </cell>
          <cell r="K68">
            <v>0.54</v>
          </cell>
          <cell r="M68">
            <v>301.17</v>
          </cell>
          <cell r="N68">
            <v>2095.65</v>
          </cell>
          <cell r="O68">
            <v>1.79</v>
          </cell>
          <cell r="P68">
            <v>3.62</v>
          </cell>
          <cell r="Q68">
            <v>5.35</v>
          </cell>
          <cell r="S68">
            <v>2413.41</v>
          </cell>
        </row>
        <row r="69">
          <cell r="F69" t="str">
            <v>CAMMET_IMM_TOT</v>
          </cell>
          <cell r="G69">
            <v>15.7</v>
          </cell>
          <cell r="H69">
            <v>3.3</v>
          </cell>
          <cell r="I69">
            <v>5.25</v>
          </cell>
          <cell r="J69">
            <v>1.1299999999999999</v>
          </cell>
          <cell r="K69">
            <v>20.61</v>
          </cell>
          <cell r="M69">
            <v>188.98</v>
          </cell>
          <cell r="N69">
            <v>1510</v>
          </cell>
          <cell r="O69">
            <v>0.69</v>
          </cell>
          <cell r="S69">
            <v>1704.92</v>
          </cell>
        </row>
        <row r="70">
          <cell r="F70" t="str">
            <v>CAMMET_MAT</v>
          </cell>
          <cell r="G70">
            <v>903.65</v>
          </cell>
          <cell r="H70">
            <v>153.05000000000001</v>
          </cell>
          <cell r="I70">
            <v>19.579999999999998</v>
          </cell>
          <cell r="J70">
            <v>36.299999999999997</v>
          </cell>
          <cell r="K70">
            <v>1112.58</v>
          </cell>
          <cell r="N70">
            <v>57.92</v>
          </cell>
          <cell r="S70">
            <v>57.92</v>
          </cell>
        </row>
        <row r="71">
          <cell r="F71" t="str">
            <v>CAMMET_MAT.MATERIALI</v>
          </cell>
          <cell r="G71">
            <v>903.65</v>
          </cell>
          <cell r="H71">
            <v>153.05000000000001</v>
          </cell>
          <cell r="I71">
            <v>5.25</v>
          </cell>
          <cell r="J71">
            <v>36.299999999999997</v>
          </cell>
          <cell r="K71">
            <v>1112.58</v>
          </cell>
          <cell r="S71">
            <v>5.25</v>
          </cell>
        </row>
        <row r="72">
          <cell r="F72" t="str">
            <v>CAMMTOT_EB</v>
          </cell>
          <cell r="G72">
            <v>919.35</v>
          </cell>
          <cell r="H72">
            <v>156.35</v>
          </cell>
          <cell r="I72">
            <v>20.059999999999999</v>
          </cell>
          <cell r="J72">
            <v>37.43</v>
          </cell>
          <cell r="K72">
            <v>1133.19</v>
          </cell>
          <cell r="N72">
            <v>216.82</v>
          </cell>
          <cell r="S72">
            <v>216.82</v>
          </cell>
        </row>
        <row r="73">
          <cell r="F73" t="str">
            <v>CANONI</v>
          </cell>
          <cell r="G73">
            <v>81.58</v>
          </cell>
          <cell r="H73">
            <v>20.239999999999998</v>
          </cell>
          <cell r="I73">
            <v>2.86</v>
          </cell>
          <cell r="J73">
            <v>1.17</v>
          </cell>
          <cell r="K73">
            <v>105.85</v>
          </cell>
          <cell r="N73">
            <v>66.06</v>
          </cell>
          <cell r="S73">
            <v>66.06</v>
          </cell>
        </row>
        <row r="74">
          <cell r="F74" t="str">
            <v>CANONI.ESERCIZIO</v>
          </cell>
          <cell r="G74">
            <v>81.58</v>
          </cell>
          <cell r="H74">
            <v>20.239999999999998</v>
          </cell>
          <cell r="I74">
            <v>2.86</v>
          </cell>
          <cell r="J74">
            <v>1.17</v>
          </cell>
          <cell r="K74">
            <v>105.85</v>
          </cell>
          <cell r="N74">
            <v>581.67999999999995</v>
          </cell>
          <cell r="S74">
            <v>581.67999999999995</v>
          </cell>
        </row>
        <row r="75">
          <cell r="F75" t="str">
            <v>CAP</v>
          </cell>
          <cell r="G75">
            <v>6341.3</v>
          </cell>
          <cell r="H75">
            <v>716.61</v>
          </cell>
          <cell r="I75">
            <v>0</v>
          </cell>
          <cell r="J75">
            <v>0</v>
          </cell>
          <cell r="K75">
            <v>7057.91</v>
          </cell>
          <cell r="N75">
            <v>581.67999999999995</v>
          </cell>
          <cell r="S75">
            <v>581.67999999999995</v>
          </cell>
        </row>
        <row r="76">
          <cell r="F76" t="str">
            <v>CAP.AM</v>
          </cell>
          <cell r="G76">
            <v>0.57999999999999996</v>
          </cell>
          <cell r="I76">
            <v>-102.74</v>
          </cell>
          <cell r="J76">
            <v>-94.59</v>
          </cell>
          <cell r="K76">
            <v>-197.33</v>
          </cell>
          <cell r="M76">
            <v>301.17</v>
          </cell>
          <cell r="N76">
            <v>2095.65</v>
          </cell>
          <cell r="O76">
            <v>1.79</v>
          </cell>
          <cell r="P76">
            <v>3.62</v>
          </cell>
          <cell r="Q76">
            <v>5.35</v>
          </cell>
          <cell r="S76">
            <v>2413.41</v>
          </cell>
        </row>
        <row r="77">
          <cell r="F77" t="str">
            <v>CAP.APE</v>
          </cell>
          <cell r="G77">
            <v>6360.11</v>
          </cell>
          <cell r="H77">
            <v>3.96</v>
          </cell>
          <cell r="I77">
            <v>102.74</v>
          </cell>
          <cell r="J77">
            <v>94.59</v>
          </cell>
          <cell r="K77">
            <v>0.26</v>
          </cell>
          <cell r="L77">
            <v>0.17</v>
          </cell>
          <cell r="M77">
            <v>62.31</v>
          </cell>
          <cell r="N77">
            <v>2</v>
          </cell>
          <cell r="P77">
            <v>1.46</v>
          </cell>
          <cell r="Q77">
            <v>6.78</v>
          </cell>
          <cell r="S77">
            <v>76.94</v>
          </cell>
        </row>
        <row r="78">
          <cell r="F78" t="str">
            <v>CAP.CHI</v>
          </cell>
          <cell r="G78">
            <v>6341.3</v>
          </cell>
          <cell r="H78">
            <v>3.96</v>
          </cell>
          <cell r="I78">
            <v>0</v>
          </cell>
          <cell r="J78">
            <v>0</v>
          </cell>
          <cell r="K78">
            <v>0.26</v>
          </cell>
          <cell r="L78">
            <v>0.17</v>
          </cell>
          <cell r="M78">
            <v>62.31</v>
          </cell>
          <cell r="N78">
            <v>2</v>
          </cell>
          <cell r="P78">
            <v>1.46</v>
          </cell>
          <cell r="Q78">
            <v>6.78</v>
          </cell>
          <cell r="S78">
            <v>76.94</v>
          </cell>
        </row>
        <row r="79">
          <cell r="F79" t="str">
            <v>CAP.DECR</v>
          </cell>
          <cell r="G79">
            <v>-18.809999999999999</v>
          </cell>
          <cell r="H79">
            <v>3.96</v>
          </cell>
          <cell r="K79">
            <v>-18.809999999999999</v>
          </cell>
          <cell r="L79">
            <v>0.17</v>
          </cell>
          <cell r="M79">
            <v>62.31</v>
          </cell>
          <cell r="N79">
            <v>2</v>
          </cell>
          <cell r="P79">
            <v>1.46</v>
          </cell>
          <cell r="Q79">
            <v>6.78</v>
          </cell>
          <cell r="S79">
            <v>76.94</v>
          </cell>
        </row>
        <row r="80">
          <cell r="F80" t="str">
            <v>CAP.STO</v>
          </cell>
          <cell r="G80">
            <v>6341.3</v>
          </cell>
          <cell r="H80">
            <v>3.96</v>
          </cell>
          <cell r="I80">
            <v>0</v>
          </cell>
          <cell r="J80">
            <v>0</v>
          </cell>
          <cell r="K80">
            <v>0.26</v>
          </cell>
          <cell r="L80">
            <v>0.17</v>
          </cell>
          <cell r="M80">
            <v>62.31</v>
          </cell>
          <cell r="N80">
            <v>2</v>
          </cell>
          <cell r="P80">
            <v>1.46</v>
          </cell>
          <cell r="Q80">
            <v>6.78</v>
          </cell>
          <cell r="S80">
            <v>76.94</v>
          </cell>
        </row>
        <row r="81">
          <cell r="F81" t="str">
            <v>CC_TOT</v>
          </cell>
          <cell r="G81">
            <v>3746.99</v>
          </cell>
          <cell r="I81">
            <v>124.74</v>
          </cell>
          <cell r="J81">
            <v>131.09</v>
          </cell>
          <cell r="K81">
            <v>4002.82</v>
          </cell>
          <cell r="M81">
            <v>45.63</v>
          </cell>
          <cell r="O81">
            <v>0.2</v>
          </cell>
          <cell r="P81">
            <v>0.17</v>
          </cell>
          <cell r="S81">
            <v>45.55</v>
          </cell>
        </row>
        <row r="82">
          <cell r="F82" t="str">
            <v>CCA_GR</v>
          </cell>
          <cell r="G82">
            <v>3568.06</v>
          </cell>
          <cell r="H82">
            <v>3.96</v>
          </cell>
          <cell r="I82">
            <v>142.06</v>
          </cell>
          <cell r="J82">
            <v>123.52</v>
          </cell>
          <cell r="K82">
            <v>3833.64</v>
          </cell>
          <cell r="N82">
            <v>2</v>
          </cell>
          <cell r="P82">
            <v>0.01</v>
          </cell>
          <cell r="S82">
            <v>5.97</v>
          </cell>
        </row>
        <row r="83">
          <cell r="F83" t="str">
            <v>CCA_GR.EN_FTL</v>
          </cell>
          <cell r="G83">
            <v>3517.41</v>
          </cell>
          <cell r="H83">
            <v>3.96</v>
          </cell>
          <cell r="I83">
            <v>141.63</v>
          </cell>
          <cell r="J83">
            <v>123.3</v>
          </cell>
          <cell r="K83">
            <v>3782.34</v>
          </cell>
          <cell r="N83">
            <v>2</v>
          </cell>
          <cell r="P83">
            <v>0.01</v>
          </cell>
          <cell r="S83">
            <v>5.97</v>
          </cell>
        </row>
        <row r="84">
          <cell r="F84" t="str">
            <v>CCA_GR.EN_PROD</v>
          </cell>
          <cell r="G84">
            <v>10.87</v>
          </cell>
          <cell r="H84">
            <v>0.1</v>
          </cell>
          <cell r="I84">
            <v>0.43</v>
          </cell>
          <cell r="J84">
            <v>0.22</v>
          </cell>
          <cell r="K84">
            <v>0.65</v>
          </cell>
          <cell r="L84">
            <v>1.84</v>
          </cell>
          <cell r="M84">
            <v>968.98</v>
          </cell>
          <cell r="N84">
            <v>2.5099999999999998</v>
          </cell>
          <cell r="O84">
            <v>157.35</v>
          </cell>
          <cell r="P84">
            <v>20.23</v>
          </cell>
          <cell r="Q84">
            <v>37.43</v>
          </cell>
          <cell r="R84">
            <v>2.38</v>
          </cell>
          <cell r="S84">
            <v>1235.58</v>
          </cell>
        </row>
        <row r="85">
          <cell r="F85" t="str">
            <v>CCA_TOT</v>
          </cell>
          <cell r="G85">
            <v>3747.99</v>
          </cell>
          <cell r="I85">
            <v>143.15</v>
          </cell>
          <cell r="J85">
            <v>126.42</v>
          </cell>
          <cell r="K85">
            <v>4017.56</v>
          </cell>
          <cell r="L85">
            <v>0.49</v>
          </cell>
          <cell r="M85">
            <v>225.62</v>
          </cell>
          <cell r="N85">
            <v>0.69</v>
          </cell>
          <cell r="O85">
            <v>52.12</v>
          </cell>
          <cell r="P85">
            <v>6.95</v>
          </cell>
          <cell r="Q85">
            <v>15.17</v>
          </cell>
          <cell r="S85">
            <v>301.04000000000002</v>
          </cell>
        </row>
        <row r="86">
          <cell r="F86" t="str">
            <v>CCA_TZ</v>
          </cell>
          <cell r="G86">
            <v>179.93</v>
          </cell>
          <cell r="I86">
            <v>1.0900000000000001</v>
          </cell>
          <cell r="J86">
            <v>2.9</v>
          </cell>
          <cell r="K86">
            <v>183.92</v>
          </cell>
          <cell r="M86">
            <v>142.29</v>
          </cell>
          <cell r="O86">
            <v>33.64</v>
          </cell>
          <cell r="P86">
            <v>4.2300000000000004</v>
          </cell>
          <cell r="Q86">
            <v>8.7799999999999994</v>
          </cell>
          <cell r="S86">
            <v>188.94</v>
          </cell>
        </row>
        <row r="87">
          <cell r="F87" t="str">
            <v>CCC</v>
          </cell>
          <cell r="G87">
            <v>2400.1</v>
          </cell>
          <cell r="I87">
            <v>51.23</v>
          </cell>
          <cell r="J87">
            <v>90.24</v>
          </cell>
          <cell r="K87">
            <v>2541.5700000000002</v>
          </cell>
          <cell r="L87">
            <v>0.49</v>
          </cell>
          <cell r="M87">
            <v>83.33</v>
          </cell>
          <cell r="N87">
            <v>0.69</v>
          </cell>
          <cell r="O87">
            <v>18.48</v>
          </cell>
          <cell r="P87">
            <v>2.72</v>
          </cell>
          <cell r="Q87">
            <v>6.39</v>
          </cell>
          <cell r="S87">
            <v>112.1</v>
          </cell>
        </row>
        <row r="88">
          <cell r="F88" t="str">
            <v>CCC.CARBONE</v>
          </cell>
          <cell r="G88">
            <v>450.39</v>
          </cell>
          <cell r="I88">
            <v>2.2599999999999998</v>
          </cell>
          <cell r="J88">
            <v>25.51</v>
          </cell>
          <cell r="K88">
            <v>510.33</v>
          </cell>
          <cell r="S88">
            <v>25.51</v>
          </cell>
        </row>
        <row r="89">
          <cell r="F89" t="str">
            <v>CCC.GASOLIO</v>
          </cell>
          <cell r="G89">
            <v>25.91</v>
          </cell>
          <cell r="H89">
            <v>0.1</v>
          </cell>
          <cell r="I89">
            <v>0.15</v>
          </cell>
          <cell r="J89">
            <v>0.71</v>
          </cell>
          <cell r="K89">
            <v>26.77</v>
          </cell>
          <cell r="L89">
            <v>1.84</v>
          </cell>
          <cell r="M89">
            <v>919.35</v>
          </cell>
          <cell r="N89">
            <v>0.14000000000000001</v>
          </cell>
          <cell r="O89">
            <v>156.35</v>
          </cell>
          <cell r="P89">
            <v>20.059999999999999</v>
          </cell>
          <cell r="Q89">
            <v>37.43</v>
          </cell>
          <cell r="R89">
            <v>2.38</v>
          </cell>
          <cell r="S89">
            <v>1182.8599999999999</v>
          </cell>
        </row>
        <row r="90">
          <cell r="F90" t="str">
            <v>CCC.METANO</v>
          </cell>
          <cell r="G90">
            <v>1850.5</v>
          </cell>
          <cell r="H90">
            <v>0.1</v>
          </cell>
          <cell r="I90">
            <v>48.82</v>
          </cell>
          <cell r="J90">
            <v>31.85</v>
          </cell>
          <cell r="K90">
            <v>1931.17</v>
          </cell>
          <cell r="L90">
            <v>1.84</v>
          </cell>
          <cell r="M90">
            <v>968.98</v>
          </cell>
          <cell r="N90">
            <v>2.5099999999999998</v>
          </cell>
          <cell r="O90">
            <v>157.35</v>
          </cell>
          <cell r="P90">
            <v>20.23</v>
          </cell>
          <cell r="Q90">
            <v>37.43</v>
          </cell>
          <cell r="R90">
            <v>2.38</v>
          </cell>
          <cell r="S90">
            <v>1235.58</v>
          </cell>
        </row>
        <row r="91">
          <cell r="F91" t="str">
            <v>CCC.ORIMULSION</v>
          </cell>
          <cell r="G91">
            <v>73.3</v>
          </cell>
          <cell r="H91">
            <v>0.06</v>
          </cell>
          <cell r="I91">
            <v>2.65</v>
          </cell>
          <cell r="K91">
            <v>73.3</v>
          </cell>
          <cell r="L91">
            <v>1.4</v>
          </cell>
          <cell r="M91">
            <v>0.43</v>
          </cell>
          <cell r="O91">
            <v>0.11</v>
          </cell>
          <cell r="S91">
            <v>7.54</v>
          </cell>
        </row>
        <row r="92">
          <cell r="F92" t="str">
            <v>CCC_OLIO</v>
          </cell>
          <cell r="G92">
            <v>1346.89</v>
          </cell>
          <cell r="H92">
            <v>0.06</v>
          </cell>
          <cell r="I92">
            <v>73.36</v>
          </cell>
          <cell r="J92">
            <v>40.85</v>
          </cell>
          <cell r="K92">
            <v>1461.1</v>
          </cell>
          <cell r="L92">
            <v>1.49</v>
          </cell>
          <cell r="M92">
            <v>15.7</v>
          </cell>
          <cell r="N92">
            <v>0.12</v>
          </cell>
          <cell r="O92">
            <v>3.3</v>
          </cell>
          <cell r="P92">
            <v>0.48</v>
          </cell>
          <cell r="Q92">
            <v>1.1299999999999999</v>
          </cell>
          <cell r="S92">
            <v>53.33</v>
          </cell>
        </row>
        <row r="93">
          <cell r="F93" t="str">
            <v>CCC_OLIO.OLIO_INF05</v>
          </cell>
          <cell r="G93">
            <v>489.38</v>
          </cell>
          <cell r="H93">
            <v>0.04</v>
          </cell>
          <cell r="I93">
            <v>0.51</v>
          </cell>
          <cell r="J93">
            <v>6.3</v>
          </cell>
          <cell r="K93">
            <v>0.2</v>
          </cell>
          <cell r="L93">
            <v>0.35</v>
          </cell>
          <cell r="M93">
            <v>903.65</v>
          </cell>
          <cell r="N93">
            <v>0.02</v>
          </cell>
          <cell r="O93">
            <v>153.05000000000001</v>
          </cell>
          <cell r="P93">
            <v>19.579999999999998</v>
          </cell>
          <cell r="Q93">
            <v>36.299999999999997</v>
          </cell>
          <cell r="R93">
            <v>2.38</v>
          </cell>
          <cell r="S93">
            <v>1129.53</v>
          </cell>
        </row>
        <row r="94">
          <cell r="F94" t="str">
            <v>CCC_OLIO.OLIO_SUP05</v>
          </cell>
          <cell r="G94">
            <v>857.51</v>
          </cell>
          <cell r="H94">
            <v>0.04</v>
          </cell>
          <cell r="I94">
            <v>72.849999999999994</v>
          </cell>
          <cell r="J94">
            <v>34.549999999999997</v>
          </cell>
          <cell r="K94">
            <v>0.2</v>
          </cell>
          <cell r="L94">
            <v>0.35</v>
          </cell>
          <cell r="M94">
            <v>903.65</v>
          </cell>
          <cell r="N94">
            <v>0.02</v>
          </cell>
          <cell r="O94">
            <v>153.05000000000001</v>
          </cell>
          <cell r="P94">
            <v>19.579999999999998</v>
          </cell>
          <cell r="Q94">
            <v>36.299999999999997</v>
          </cell>
          <cell r="R94">
            <v>2.38</v>
          </cell>
          <cell r="S94">
            <v>1129.53</v>
          </cell>
        </row>
        <row r="95">
          <cell r="F95" t="str">
            <v>CCC_TOT</v>
          </cell>
          <cell r="G95">
            <v>3746.99</v>
          </cell>
          <cell r="H95">
            <v>0.1</v>
          </cell>
          <cell r="I95">
            <v>124.59</v>
          </cell>
          <cell r="J95">
            <v>131.09</v>
          </cell>
          <cell r="K95">
            <v>4002.67</v>
          </cell>
          <cell r="L95">
            <v>1.84</v>
          </cell>
          <cell r="M95">
            <v>919.35</v>
          </cell>
          <cell r="N95">
            <v>0.14000000000000001</v>
          </cell>
          <cell r="O95">
            <v>156.35</v>
          </cell>
          <cell r="P95">
            <v>20.059999999999999</v>
          </cell>
          <cell r="Q95">
            <v>37.43</v>
          </cell>
          <cell r="R95">
            <v>2.38</v>
          </cell>
          <cell r="S95">
            <v>1182.8599999999999</v>
          </cell>
        </row>
        <row r="96">
          <cell r="F96" t="str">
            <v>CCM_TOT</v>
          </cell>
          <cell r="G96">
            <v>5.21</v>
          </cell>
          <cell r="I96">
            <v>0.15</v>
          </cell>
          <cell r="K96">
            <v>0.15</v>
          </cell>
          <cell r="M96">
            <v>81.58</v>
          </cell>
          <cell r="O96">
            <v>20.239999999999998</v>
          </cell>
          <cell r="P96">
            <v>2.86</v>
          </cell>
          <cell r="Q96">
            <v>1.17</v>
          </cell>
          <cell r="S96">
            <v>111.33</v>
          </cell>
        </row>
        <row r="97">
          <cell r="F97" t="str">
            <v>CCN</v>
          </cell>
          <cell r="G97">
            <v>210.02</v>
          </cell>
          <cell r="H97">
            <v>-13.43</v>
          </cell>
          <cell r="I97">
            <v>0.27</v>
          </cell>
          <cell r="K97">
            <v>196.59</v>
          </cell>
          <cell r="M97">
            <v>81.58</v>
          </cell>
          <cell r="O97">
            <v>20.239999999999998</v>
          </cell>
          <cell r="P97">
            <v>2.86</v>
          </cell>
          <cell r="Q97">
            <v>1.17</v>
          </cell>
          <cell r="S97">
            <v>111.33</v>
          </cell>
        </row>
        <row r="98">
          <cell r="F98" t="str">
            <v>CCN_EB</v>
          </cell>
          <cell r="G98">
            <v>210.02</v>
          </cell>
          <cell r="H98">
            <v>-13.43</v>
          </cell>
          <cell r="I98">
            <v>69.11</v>
          </cell>
          <cell r="J98">
            <v>126.65</v>
          </cell>
          <cell r="K98">
            <v>196.59</v>
          </cell>
          <cell r="L98">
            <v>128.31</v>
          </cell>
          <cell r="M98">
            <v>6341.3</v>
          </cell>
          <cell r="N98">
            <v>2.5</v>
          </cell>
          <cell r="O98">
            <v>716.61</v>
          </cell>
          <cell r="P98">
            <v>0</v>
          </cell>
          <cell r="Q98">
            <v>0</v>
          </cell>
          <cell r="R98">
            <v>9.1999999999999993</v>
          </cell>
          <cell r="S98">
            <v>7561.58</v>
          </cell>
        </row>
        <row r="99">
          <cell r="F99" t="str">
            <v>CCOMB_DIV</v>
          </cell>
          <cell r="G99">
            <v>-3.01</v>
          </cell>
          <cell r="I99">
            <v>0.15</v>
          </cell>
          <cell r="K99">
            <v>0.15</v>
          </cell>
          <cell r="P99">
            <v>-102.74</v>
          </cell>
          <cell r="Q99">
            <v>-94.59</v>
          </cell>
          <cell r="R99">
            <v>9.1999999999999993</v>
          </cell>
          <cell r="S99">
            <v>-191.14</v>
          </cell>
        </row>
        <row r="100">
          <cell r="F100" t="str">
            <v>CCOMB_TOT</v>
          </cell>
          <cell r="G100">
            <v>3746.99</v>
          </cell>
          <cell r="H100">
            <v>7.01</v>
          </cell>
          <cell r="I100">
            <v>124.59</v>
          </cell>
          <cell r="J100">
            <v>131.09</v>
          </cell>
          <cell r="K100">
            <v>4002.67</v>
          </cell>
          <cell r="L100">
            <v>128.31</v>
          </cell>
          <cell r="M100">
            <v>6360.11</v>
          </cell>
          <cell r="N100">
            <v>2.5</v>
          </cell>
          <cell r="O100">
            <v>716.61</v>
          </cell>
          <cell r="P100">
            <v>102.74</v>
          </cell>
          <cell r="Q100">
            <v>94.59</v>
          </cell>
          <cell r="S100">
            <v>7771.53</v>
          </cell>
        </row>
        <row r="101">
          <cell r="F101" t="str">
            <v>CCOMBDIV_EB</v>
          </cell>
          <cell r="G101">
            <v>135.68</v>
          </cell>
          <cell r="H101">
            <v>7.01</v>
          </cell>
          <cell r="I101">
            <v>0.15</v>
          </cell>
          <cell r="J101">
            <v>126.65</v>
          </cell>
          <cell r="K101">
            <v>0.15</v>
          </cell>
          <cell r="L101">
            <v>128.31</v>
          </cell>
          <cell r="M101">
            <v>6341.3</v>
          </cell>
          <cell r="N101">
            <v>2.5</v>
          </cell>
          <cell r="O101">
            <v>716.61</v>
          </cell>
          <cell r="P101">
            <v>0</v>
          </cell>
          <cell r="Q101">
            <v>0</v>
          </cell>
          <cell r="R101">
            <v>9.1999999999999993</v>
          </cell>
          <cell r="S101">
            <v>7561.58</v>
          </cell>
        </row>
        <row r="102">
          <cell r="F102" t="str">
            <v>CCTOT_EB</v>
          </cell>
          <cell r="G102">
            <v>3746.99</v>
          </cell>
          <cell r="I102">
            <v>124.59</v>
          </cell>
          <cell r="J102">
            <v>131.09</v>
          </cell>
          <cell r="K102">
            <v>4002.67</v>
          </cell>
          <cell r="M102">
            <v>-18.809999999999999</v>
          </cell>
          <cell r="S102">
            <v>-18.809999999999999</v>
          </cell>
        </row>
        <row r="103">
          <cell r="F103" t="str">
            <v>CDIV_ACC_TOT</v>
          </cell>
          <cell r="G103">
            <v>49.63</v>
          </cell>
          <cell r="H103">
            <v>1</v>
          </cell>
          <cell r="I103">
            <v>0.17</v>
          </cell>
          <cell r="J103">
            <v>126.65</v>
          </cell>
          <cell r="K103">
            <v>50.8</v>
          </cell>
          <cell r="L103">
            <v>128.31</v>
          </cell>
          <cell r="M103">
            <v>6341.3</v>
          </cell>
          <cell r="N103">
            <v>2.5</v>
          </cell>
          <cell r="O103">
            <v>716.61</v>
          </cell>
          <cell r="P103">
            <v>0</v>
          </cell>
          <cell r="Q103">
            <v>0</v>
          </cell>
          <cell r="R103">
            <v>9.1999999999999993</v>
          </cell>
          <cell r="S103">
            <v>7561.58</v>
          </cell>
        </row>
        <row r="104">
          <cell r="F104" t="str">
            <v>CDIVACCTOT_EB</v>
          </cell>
          <cell r="G104">
            <v>49.63</v>
          </cell>
          <cell r="H104">
            <v>1</v>
          </cell>
          <cell r="I104">
            <v>0.17</v>
          </cell>
          <cell r="K104">
            <v>50.8</v>
          </cell>
          <cell r="L104">
            <v>801.91</v>
          </cell>
          <cell r="S104">
            <v>801.91</v>
          </cell>
        </row>
        <row r="105">
          <cell r="F105" t="str">
            <v>CFDIVID</v>
          </cell>
          <cell r="G105">
            <v>69.739999999999995</v>
          </cell>
          <cell r="H105">
            <v>12.67</v>
          </cell>
          <cell r="J105">
            <v>3.79</v>
          </cell>
          <cell r="K105">
            <v>86.2</v>
          </cell>
          <cell r="L105">
            <v>801.91</v>
          </cell>
          <cell r="S105">
            <v>801.91</v>
          </cell>
        </row>
        <row r="106">
          <cell r="F106" t="str">
            <v>CFDIVID_EB</v>
          </cell>
          <cell r="G106">
            <v>69.739999999999995</v>
          </cell>
          <cell r="H106">
            <v>12.67</v>
          </cell>
          <cell r="J106">
            <v>3.79</v>
          </cell>
          <cell r="K106">
            <v>0.83</v>
          </cell>
          <cell r="M106">
            <v>3746.99</v>
          </cell>
          <cell r="P106">
            <v>124.74</v>
          </cell>
          <cell r="Q106">
            <v>131.09</v>
          </cell>
          <cell r="S106">
            <v>4003.65</v>
          </cell>
        </row>
        <row r="107">
          <cell r="F107" t="str">
            <v>CFFREE</v>
          </cell>
          <cell r="G107">
            <v>-935.05</v>
          </cell>
          <cell r="H107">
            <v>56.03</v>
          </cell>
          <cell r="I107">
            <v>766.41</v>
          </cell>
          <cell r="J107">
            <v>193.55</v>
          </cell>
          <cell r="K107">
            <v>80.94</v>
          </cell>
          <cell r="M107">
            <v>3568.06</v>
          </cell>
          <cell r="P107">
            <v>142.06</v>
          </cell>
          <cell r="Q107">
            <v>123.52</v>
          </cell>
          <cell r="S107">
            <v>3833.64</v>
          </cell>
        </row>
        <row r="108">
          <cell r="F108" t="str">
            <v>CFFREE_EB</v>
          </cell>
          <cell r="G108">
            <v>-935.05</v>
          </cell>
          <cell r="H108">
            <v>56.03</v>
          </cell>
          <cell r="I108">
            <v>766.41</v>
          </cell>
          <cell r="J108">
            <v>193.55</v>
          </cell>
          <cell r="K108">
            <v>80.94</v>
          </cell>
          <cell r="M108">
            <v>3517.41</v>
          </cell>
          <cell r="P108">
            <v>141.63</v>
          </cell>
          <cell r="Q108">
            <v>123.3</v>
          </cell>
          <cell r="S108">
            <v>3782.34</v>
          </cell>
        </row>
        <row r="109">
          <cell r="F109" t="str">
            <v>CFGEST_CORR</v>
          </cell>
          <cell r="G109">
            <v>-160.61000000000001</v>
          </cell>
          <cell r="H109">
            <v>348.77</v>
          </cell>
          <cell r="I109">
            <v>778.37</v>
          </cell>
          <cell r="J109">
            <v>274.60000000000002</v>
          </cell>
          <cell r="K109">
            <v>1241.1300000000001</v>
          </cell>
          <cell r="P109">
            <v>0.43</v>
          </cell>
          <cell r="Q109">
            <v>0.22</v>
          </cell>
          <cell r="S109">
            <v>0.65</v>
          </cell>
        </row>
        <row r="110">
          <cell r="F110" t="str">
            <v>CFGEST_CORR_EB</v>
          </cell>
          <cell r="G110">
            <v>-160.61000000000001</v>
          </cell>
          <cell r="H110">
            <v>348.77</v>
          </cell>
          <cell r="I110">
            <v>778.37</v>
          </cell>
          <cell r="J110">
            <v>274.60000000000002</v>
          </cell>
          <cell r="K110">
            <v>0.83</v>
          </cell>
          <cell r="M110">
            <v>3747.99</v>
          </cell>
          <cell r="P110">
            <v>143.15</v>
          </cell>
          <cell r="Q110">
            <v>126.42</v>
          </cell>
          <cell r="S110">
            <v>4018.39</v>
          </cell>
        </row>
        <row r="111">
          <cell r="F111" t="str">
            <v>CFINDFIN</v>
          </cell>
          <cell r="G111">
            <v>1771.77</v>
          </cell>
          <cell r="H111">
            <v>267.56</v>
          </cell>
          <cell r="K111">
            <v>2039.33</v>
          </cell>
          <cell r="M111">
            <v>179.93</v>
          </cell>
          <cell r="P111">
            <v>1.0900000000000001</v>
          </cell>
          <cell r="Q111">
            <v>2.9</v>
          </cell>
          <cell r="S111">
            <v>184.75</v>
          </cell>
        </row>
        <row r="112">
          <cell r="F112" t="str">
            <v>CFINDFIN_EB</v>
          </cell>
          <cell r="G112">
            <v>1771.77</v>
          </cell>
          <cell r="H112">
            <v>267.56</v>
          </cell>
          <cell r="K112">
            <v>2039.33</v>
          </cell>
          <cell r="L112">
            <v>193.57</v>
          </cell>
          <cell r="N112">
            <v>572.35</v>
          </cell>
          <cell r="S112">
            <v>765.92</v>
          </cell>
        </row>
        <row r="113">
          <cell r="F113" t="str">
            <v>CFINDINIZ</v>
          </cell>
          <cell r="G113">
            <v>2427.69</v>
          </cell>
          <cell r="H113">
            <v>287.77</v>
          </cell>
          <cell r="I113">
            <v>760.01</v>
          </cell>
          <cell r="J113">
            <v>183.87</v>
          </cell>
          <cell r="K113">
            <v>3659.34</v>
          </cell>
          <cell r="L113">
            <v>193.57</v>
          </cell>
          <cell r="S113">
            <v>193.57</v>
          </cell>
        </row>
        <row r="114">
          <cell r="F114" t="str">
            <v>CFINDINIZ_EB</v>
          </cell>
          <cell r="G114">
            <v>2427.69</v>
          </cell>
          <cell r="H114">
            <v>287.77</v>
          </cell>
          <cell r="I114">
            <v>760.01</v>
          </cell>
          <cell r="J114">
            <v>183.87</v>
          </cell>
          <cell r="K114">
            <v>3659.34</v>
          </cell>
          <cell r="N114">
            <v>572.35</v>
          </cell>
          <cell r="S114">
            <v>572.35</v>
          </cell>
        </row>
        <row r="115">
          <cell r="F115" t="str">
            <v>CFINV</v>
          </cell>
          <cell r="G115">
            <v>774.44</v>
          </cell>
          <cell r="H115">
            <v>292.74</v>
          </cell>
          <cell r="I115">
            <v>11.96</v>
          </cell>
          <cell r="J115">
            <v>81.05</v>
          </cell>
          <cell r="K115">
            <v>1160.19</v>
          </cell>
          <cell r="L115">
            <v>6172.54</v>
          </cell>
          <cell r="N115">
            <v>572.35</v>
          </cell>
          <cell r="S115">
            <v>6744.89</v>
          </cell>
        </row>
        <row r="116">
          <cell r="F116" t="str">
            <v>CFINV_EB</v>
          </cell>
          <cell r="G116">
            <v>774.44</v>
          </cell>
          <cell r="H116">
            <v>292.74</v>
          </cell>
          <cell r="I116">
            <v>11.96</v>
          </cell>
          <cell r="J116">
            <v>81.05</v>
          </cell>
          <cell r="K116">
            <v>1160.19</v>
          </cell>
          <cell r="L116">
            <v>5978.97</v>
          </cell>
          <cell r="S116">
            <v>5978.97</v>
          </cell>
        </row>
        <row r="117">
          <cell r="F117" t="str">
            <v>CFM_TOT</v>
          </cell>
          <cell r="G117">
            <v>62.31</v>
          </cell>
          <cell r="H117">
            <v>8.41</v>
          </cell>
          <cell r="I117">
            <v>1.47</v>
          </cell>
          <cell r="J117">
            <v>5.9</v>
          </cell>
          <cell r="K117">
            <v>0.83</v>
          </cell>
          <cell r="M117">
            <v>2400.1</v>
          </cell>
          <cell r="P117">
            <v>51.23</v>
          </cell>
          <cell r="Q117">
            <v>90.24</v>
          </cell>
          <cell r="S117">
            <v>2542.4</v>
          </cell>
        </row>
        <row r="118">
          <cell r="F118" t="str">
            <v>CFM_TOT.ESERCIZIO</v>
          </cell>
          <cell r="G118">
            <v>62.31</v>
          </cell>
          <cell r="H118">
            <v>8.41</v>
          </cell>
          <cell r="I118">
            <v>1.47</v>
          </cell>
          <cell r="J118">
            <v>5.9</v>
          </cell>
          <cell r="K118">
            <v>78.09</v>
          </cell>
          <cell r="M118">
            <v>450.39</v>
          </cell>
          <cell r="P118">
            <v>2.2599999999999998</v>
          </cell>
          <cell r="Q118">
            <v>57.68</v>
          </cell>
          <cell r="S118">
            <v>510.33</v>
          </cell>
        </row>
        <row r="119">
          <cell r="F119" t="str">
            <v>CFRETT</v>
          </cell>
          <cell r="G119">
            <v>-1784.06</v>
          </cell>
          <cell r="K119">
            <v>-1784.06</v>
          </cell>
          <cell r="M119">
            <v>25.91</v>
          </cell>
          <cell r="P119">
            <v>0.15</v>
          </cell>
          <cell r="Q119">
            <v>0.71</v>
          </cell>
          <cell r="S119">
            <v>26.77</v>
          </cell>
        </row>
        <row r="120">
          <cell r="F120" t="str">
            <v>CFSC_ACC</v>
          </cell>
          <cell r="G120">
            <v>4</v>
          </cell>
          <cell r="H120">
            <v>0.8</v>
          </cell>
          <cell r="K120">
            <v>4.8</v>
          </cell>
          <cell r="M120">
            <v>1850.5</v>
          </cell>
          <cell r="P120">
            <v>48.82</v>
          </cell>
          <cell r="Q120">
            <v>31.85</v>
          </cell>
          <cell r="S120">
            <v>1931.17</v>
          </cell>
        </row>
        <row r="121">
          <cell r="F121" t="str">
            <v>CFVARINDEB</v>
          </cell>
          <cell r="G121">
            <v>-1128.1400000000001</v>
          </cell>
          <cell r="H121">
            <v>20.21</v>
          </cell>
          <cell r="I121">
            <v>760.01</v>
          </cell>
          <cell r="J121">
            <v>183.87</v>
          </cell>
          <cell r="K121">
            <v>0.83</v>
          </cell>
          <cell r="M121">
            <v>73.3</v>
          </cell>
          <cell r="S121">
            <v>74.13</v>
          </cell>
        </row>
        <row r="122">
          <cell r="F122" t="str">
            <v>CFVARINDEB_EB</v>
          </cell>
          <cell r="G122">
            <v>-1128.1400000000001</v>
          </cell>
          <cell r="H122">
            <v>20.21</v>
          </cell>
          <cell r="I122">
            <v>760.01</v>
          </cell>
          <cell r="J122">
            <v>183.87</v>
          </cell>
          <cell r="K122">
            <v>-164.05</v>
          </cell>
          <cell r="M122">
            <v>1346.89</v>
          </cell>
          <cell r="P122">
            <v>73.36</v>
          </cell>
          <cell r="Q122">
            <v>40.85</v>
          </cell>
          <cell r="S122">
            <v>1461.1</v>
          </cell>
        </row>
        <row r="123">
          <cell r="F123" t="str">
            <v>CGOV_EB</v>
          </cell>
          <cell r="G123">
            <v>938</v>
          </cell>
          <cell r="H123">
            <v>167.45</v>
          </cell>
          <cell r="I123">
            <v>24.74</v>
          </cell>
          <cell r="J123">
            <v>69.73</v>
          </cell>
          <cell r="K123">
            <v>1199.92</v>
          </cell>
          <cell r="M123">
            <v>489.38</v>
          </cell>
          <cell r="P123">
            <v>0.51</v>
          </cell>
          <cell r="Q123">
            <v>6.3</v>
          </cell>
          <cell r="S123">
            <v>496.19</v>
          </cell>
        </row>
        <row r="124">
          <cell r="F124" t="str">
            <v>CI</v>
          </cell>
          <cell r="G124">
            <v>13680.48</v>
          </cell>
          <cell r="H124">
            <v>1966.51</v>
          </cell>
          <cell r="I124">
            <v>0</v>
          </cell>
          <cell r="J124">
            <v>0</v>
          </cell>
          <cell r="K124">
            <v>15646.99</v>
          </cell>
          <cell r="M124">
            <v>857.51</v>
          </cell>
          <cell r="P124">
            <v>72.849999999999994</v>
          </cell>
          <cell r="Q124">
            <v>34.549999999999997</v>
          </cell>
          <cell r="S124">
            <v>964.91</v>
          </cell>
        </row>
        <row r="125">
          <cell r="F125" t="str">
            <v>CI_EB</v>
          </cell>
          <cell r="G125">
            <v>13680.48</v>
          </cell>
          <cell r="H125">
            <v>1966.51</v>
          </cell>
          <cell r="I125">
            <v>0</v>
          </cell>
          <cell r="J125">
            <v>0</v>
          </cell>
          <cell r="K125">
            <v>0.83</v>
          </cell>
          <cell r="M125">
            <v>3746.99</v>
          </cell>
          <cell r="P125">
            <v>124.59</v>
          </cell>
          <cell r="Q125">
            <v>131.09</v>
          </cell>
          <cell r="S125">
            <v>4003.5</v>
          </cell>
        </row>
        <row r="126">
          <cell r="F126" t="str">
            <v>CIN</v>
          </cell>
          <cell r="G126">
            <v>11416.61</v>
          </cell>
          <cell r="H126">
            <v>1618.83</v>
          </cell>
          <cell r="I126">
            <v>0</v>
          </cell>
          <cell r="J126">
            <v>0</v>
          </cell>
          <cell r="K126">
            <v>13035.44</v>
          </cell>
          <cell r="P126">
            <v>0.15</v>
          </cell>
          <cell r="S126">
            <v>0.15</v>
          </cell>
        </row>
        <row r="127">
          <cell r="F127" t="str">
            <v>CIN_EB</v>
          </cell>
          <cell r="G127">
            <v>11416.61</v>
          </cell>
          <cell r="H127">
            <v>1618.83</v>
          </cell>
          <cell r="I127">
            <v>0</v>
          </cell>
          <cell r="J127">
            <v>0</v>
          </cell>
          <cell r="K127">
            <v>13035.44</v>
          </cell>
          <cell r="L127">
            <v>161.19</v>
          </cell>
          <cell r="M127">
            <v>210.02</v>
          </cell>
          <cell r="N127">
            <v>60.76</v>
          </cell>
          <cell r="O127">
            <v>-13.43</v>
          </cell>
          <cell r="R127">
            <v>7.78</v>
          </cell>
          <cell r="S127">
            <v>474.9</v>
          </cell>
        </row>
        <row r="128">
          <cell r="F128" t="str">
            <v>CIT_ES</v>
          </cell>
          <cell r="G128">
            <v>64.650000000000006</v>
          </cell>
          <cell r="H128">
            <v>3.55</v>
          </cell>
          <cell r="I128">
            <v>1.22</v>
          </cell>
          <cell r="J128">
            <v>4.6100000000000003</v>
          </cell>
          <cell r="K128">
            <v>74.03</v>
          </cell>
          <cell r="L128">
            <v>161.19</v>
          </cell>
          <cell r="M128">
            <v>210.02</v>
          </cell>
          <cell r="N128">
            <v>60.76</v>
          </cell>
          <cell r="O128">
            <v>-13.43</v>
          </cell>
          <cell r="R128">
            <v>7.78</v>
          </cell>
          <cell r="S128">
            <v>474.9</v>
          </cell>
        </row>
        <row r="129">
          <cell r="F129" t="str">
            <v>CIT_TOT</v>
          </cell>
          <cell r="G129">
            <v>64.650000000000006</v>
          </cell>
          <cell r="H129">
            <v>3.55</v>
          </cell>
          <cell r="I129">
            <v>1.22</v>
          </cell>
          <cell r="J129">
            <v>4.6100000000000003</v>
          </cell>
          <cell r="K129">
            <v>74.03</v>
          </cell>
          <cell r="L129">
            <v>6117.71</v>
          </cell>
          <cell r="N129">
            <v>572.35</v>
          </cell>
          <cell r="P129">
            <v>0.15</v>
          </cell>
          <cell r="S129">
            <v>6690.21</v>
          </cell>
        </row>
        <row r="130">
          <cell r="F130" t="str">
            <v>CMFP_TOT</v>
          </cell>
          <cell r="G130">
            <v>388.12</v>
          </cell>
          <cell r="H130">
            <v>54.88</v>
          </cell>
          <cell r="I130">
            <v>8</v>
          </cell>
          <cell r="J130">
            <v>28.58</v>
          </cell>
          <cell r="K130">
            <v>0.83</v>
          </cell>
          <cell r="M130">
            <v>3746.99</v>
          </cell>
          <cell r="P130">
            <v>124.59</v>
          </cell>
          <cell r="Q130">
            <v>131.09</v>
          </cell>
          <cell r="S130">
            <v>4003.5</v>
          </cell>
        </row>
        <row r="131">
          <cell r="F131" t="str">
            <v>CMFP_TOT.ESERCIZIO</v>
          </cell>
          <cell r="G131">
            <v>388.12</v>
          </cell>
          <cell r="H131">
            <v>54.88</v>
          </cell>
          <cell r="I131">
            <v>8</v>
          </cell>
          <cell r="J131">
            <v>28.58</v>
          </cell>
          <cell r="K131">
            <v>479.58</v>
          </cell>
          <cell r="L131">
            <v>6117.71</v>
          </cell>
          <cell r="N131">
            <v>572.35</v>
          </cell>
          <cell r="P131">
            <v>0.15</v>
          </cell>
          <cell r="S131">
            <v>6690.21</v>
          </cell>
        </row>
        <row r="132">
          <cell r="F132" t="str">
            <v>CMFTOT_EB</v>
          </cell>
          <cell r="G132">
            <v>62.31</v>
          </cell>
          <cell r="H132">
            <v>8.41</v>
          </cell>
          <cell r="I132">
            <v>1.47</v>
          </cell>
          <cell r="J132">
            <v>5.9</v>
          </cell>
          <cell r="K132">
            <v>78.09</v>
          </cell>
          <cell r="L132">
            <v>4.26</v>
          </cell>
          <cell r="S132">
            <v>4.26</v>
          </cell>
        </row>
        <row r="133">
          <cell r="F133" t="str">
            <v>COMB</v>
          </cell>
          <cell r="G133">
            <v>370.19</v>
          </cell>
          <cell r="K133">
            <v>370.19</v>
          </cell>
          <cell r="M133">
            <v>3746.99</v>
          </cell>
          <cell r="P133">
            <v>124.59</v>
          </cell>
          <cell r="Q133">
            <v>131.09</v>
          </cell>
          <cell r="S133">
            <v>4003.5</v>
          </cell>
        </row>
        <row r="134">
          <cell r="F134" t="str">
            <v>COMB.APE</v>
          </cell>
          <cell r="G134">
            <v>369.19</v>
          </cell>
          <cell r="I134">
            <v>62.09</v>
          </cell>
          <cell r="J134">
            <v>39.25</v>
          </cell>
          <cell r="K134">
            <v>470.53</v>
          </cell>
          <cell r="L134">
            <v>6113.45</v>
          </cell>
          <cell r="N134">
            <v>572.35</v>
          </cell>
          <cell r="S134">
            <v>6685.8</v>
          </cell>
        </row>
        <row r="135">
          <cell r="F135" t="str">
            <v>COMB.CHI</v>
          </cell>
          <cell r="G135">
            <v>370.19</v>
          </cell>
          <cell r="K135">
            <v>370.19</v>
          </cell>
          <cell r="M135">
            <v>49.63</v>
          </cell>
          <cell r="N135">
            <v>2.37</v>
          </cell>
          <cell r="O135">
            <v>1</v>
          </cell>
          <cell r="P135">
            <v>0.17</v>
          </cell>
          <cell r="S135">
            <v>52.72</v>
          </cell>
        </row>
        <row r="136">
          <cell r="F136" t="str">
            <v>COMB.MOV</v>
          </cell>
          <cell r="G136">
            <v>1</v>
          </cell>
          <cell r="I136">
            <v>-62.09</v>
          </cell>
          <cell r="J136">
            <v>-39.25</v>
          </cell>
          <cell r="K136">
            <v>-100.34</v>
          </cell>
          <cell r="M136">
            <v>49.63</v>
          </cell>
          <cell r="N136">
            <v>2.37</v>
          </cell>
          <cell r="O136">
            <v>1</v>
          </cell>
          <cell r="P136">
            <v>0.17</v>
          </cell>
          <cell r="S136">
            <v>52.72</v>
          </cell>
        </row>
        <row r="137">
          <cell r="F137" t="str">
            <v>COMB.STO</v>
          </cell>
          <cell r="G137">
            <v>370.19</v>
          </cell>
          <cell r="K137">
            <v>370.19</v>
          </cell>
          <cell r="M137">
            <v>69.739999999999995</v>
          </cell>
          <cell r="O137">
            <v>12.67</v>
          </cell>
          <cell r="Q137">
            <v>3.79</v>
          </cell>
          <cell r="S137">
            <v>86.2</v>
          </cell>
        </row>
        <row r="138">
          <cell r="F138" t="str">
            <v>COMB_EB</v>
          </cell>
          <cell r="G138">
            <v>370.19</v>
          </cell>
          <cell r="K138">
            <v>370.19</v>
          </cell>
          <cell r="M138">
            <v>69.739999999999995</v>
          </cell>
          <cell r="O138">
            <v>12.67</v>
          </cell>
          <cell r="Q138">
            <v>3.79</v>
          </cell>
          <cell r="S138">
            <v>86.2</v>
          </cell>
        </row>
        <row r="139">
          <cell r="F139" t="str">
            <v>CONS_MA</v>
          </cell>
          <cell r="G139">
            <v>62.31</v>
          </cell>
          <cell r="H139">
            <v>8.41</v>
          </cell>
          <cell r="I139">
            <v>1.46</v>
          </cell>
          <cell r="J139">
            <v>5.9</v>
          </cell>
          <cell r="K139">
            <v>78.08</v>
          </cell>
          <cell r="L139">
            <v>98.75</v>
          </cell>
          <cell r="M139">
            <v>-935.05</v>
          </cell>
          <cell r="N139">
            <v>-47.24</v>
          </cell>
          <cell r="O139">
            <v>56.03</v>
          </cell>
          <cell r="P139">
            <v>766.41</v>
          </cell>
          <cell r="Q139">
            <v>193.55</v>
          </cell>
          <cell r="R139">
            <v>-7.48</v>
          </cell>
          <cell r="S139">
            <v>32.289999999999921</v>
          </cell>
        </row>
        <row r="140">
          <cell r="F140" t="str">
            <v>CONS_MA.ESERCIZIO</v>
          </cell>
          <cell r="G140">
            <v>62.31</v>
          </cell>
          <cell r="H140">
            <v>8.41</v>
          </cell>
          <cell r="I140">
            <v>1.46</v>
          </cell>
          <cell r="J140">
            <v>5.9</v>
          </cell>
          <cell r="K140">
            <v>78.08</v>
          </cell>
          <cell r="L140">
            <v>98.75</v>
          </cell>
          <cell r="M140">
            <v>-935.05</v>
          </cell>
          <cell r="N140">
            <v>-47.24</v>
          </cell>
          <cell r="O140">
            <v>56.03</v>
          </cell>
          <cell r="P140">
            <v>766.41</v>
          </cell>
          <cell r="Q140">
            <v>193.55</v>
          </cell>
          <cell r="R140">
            <v>-7.48</v>
          </cell>
          <cell r="S140">
            <v>32.289999999999921</v>
          </cell>
        </row>
        <row r="141">
          <cell r="F141" t="str">
            <v>CONS_SPE</v>
          </cell>
          <cell r="G141">
            <v>2229.44</v>
          </cell>
          <cell r="H141">
            <v>-1.79</v>
          </cell>
          <cell r="I141">
            <v>2266.61</v>
          </cell>
          <cell r="J141">
            <v>2473.56</v>
          </cell>
          <cell r="K141">
            <v>6969.61</v>
          </cell>
          <cell r="L141">
            <v>111.91</v>
          </cell>
          <cell r="M141">
            <v>-160.61000000000001</v>
          </cell>
          <cell r="N141">
            <v>-47.24</v>
          </cell>
          <cell r="O141">
            <v>348.77</v>
          </cell>
          <cell r="P141">
            <v>778.37</v>
          </cell>
          <cell r="Q141">
            <v>274.60000000000002</v>
          </cell>
          <cell r="R141">
            <v>-7.48</v>
          </cell>
          <cell r="S141">
            <v>1244.3800000000001</v>
          </cell>
        </row>
        <row r="142">
          <cell r="F142" t="str">
            <v>COST_ES_TOT</v>
          </cell>
          <cell r="G142">
            <v>5568.23</v>
          </cell>
          <cell r="H142">
            <v>269.83</v>
          </cell>
          <cell r="I142">
            <v>163.32</v>
          </cell>
          <cell r="J142">
            <v>214.5</v>
          </cell>
          <cell r="K142">
            <v>6215.88</v>
          </cell>
          <cell r="L142">
            <v>111.91</v>
          </cell>
          <cell r="M142">
            <v>-160.61000000000001</v>
          </cell>
          <cell r="N142">
            <v>-47.24</v>
          </cell>
          <cell r="O142">
            <v>348.77</v>
          </cell>
          <cell r="P142">
            <v>778.37</v>
          </cell>
          <cell r="Q142">
            <v>274.60000000000002</v>
          </cell>
          <cell r="R142">
            <v>-7.48</v>
          </cell>
          <cell r="S142">
            <v>1244.3800000000001</v>
          </cell>
        </row>
        <row r="143">
          <cell r="F143" t="str">
            <v>COSTESTOT_EB</v>
          </cell>
          <cell r="G143">
            <v>5568.23</v>
          </cell>
          <cell r="H143">
            <v>269.83</v>
          </cell>
          <cell r="I143">
            <v>163.32</v>
          </cell>
          <cell r="J143">
            <v>214.5</v>
          </cell>
          <cell r="K143">
            <v>6215.88</v>
          </cell>
          <cell r="L143">
            <v>34.5</v>
          </cell>
          <cell r="M143">
            <v>1771.77</v>
          </cell>
          <cell r="N143">
            <v>36.35</v>
          </cell>
          <cell r="O143">
            <v>267.56</v>
          </cell>
          <cell r="R143">
            <v>7.48</v>
          </cell>
          <cell r="S143">
            <v>2792.02</v>
          </cell>
        </row>
        <row r="144">
          <cell r="F144" t="str">
            <v>CPERS_ES</v>
          </cell>
          <cell r="G144">
            <v>495.7</v>
          </cell>
          <cell r="H144">
            <v>94.44</v>
          </cell>
          <cell r="I144">
            <v>15.39</v>
          </cell>
          <cell r="J144">
            <v>38.57</v>
          </cell>
          <cell r="K144">
            <v>644.1</v>
          </cell>
          <cell r="L144">
            <v>34.5</v>
          </cell>
          <cell r="M144">
            <v>1771.77</v>
          </cell>
          <cell r="N144">
            <v>36.35</v>
          </cell>
          <cell r="O144">
            <v>267.56</v>
          </cell>
          <cell r="R144">
            <v>7.48</v>
          </cell>
          <cell r="S144">
            <v>2792.02</v>
          </cell>
        </row>
        <row r="145">
          <cell r="F145" t="str">
            <v>CPERS_ESLIC</v>
          </cell>
          <cell r="G145">
            <v>500.62</v>
          </cell>
          <cell r="H145">
            <v>95.3</v>
          </cell>
          <cell r="I145">
            <v>15.54</v>
          </cell>
          <cell r="J145">
            <v>38.9</v>
          </cell>
          <cell r="K145">
            <v>650.36</v>
          </cell>
          <cell r="L145">
            <v>129.11000000000001</v>
          </cell>
          <cell r="M145">
            <v>2427.69</v>
          </cell>
          <cell r="N145">
            <v>-13.16</v>
          </cell>
          <cell r="O145">
            <v>287.77</v>
          </cell>
          <cell r="P145">
            <v>760.01</v>
          </cell>
          <cell r="Q145">
            <v>183.87</v>
          </cell>
          <cell r="S145">
            <v>4324.3</v>
          </cell>
        </row>
        <row r="146">
          <cell r="F146" t="str">
            <v>CPERS_TOT</v>
          </cell>
          <cell r="G146">
            <v>500.62</v>
          </cell>
          <cell r="H146">
            <v>108.98</v>
          </cell>
          <cell r="I146">
            <v>15.49</v>
          </cell>
          <cell r="J146">
            <v>38.799999999999997</v>
          </cell>
          <cell r="K146">
            <v>663.89</v>
          </cell>
          <cell r="L146">
            <v>129.11000000000001</v>
          </cell>
          <cell r="M146">
            <v>2427.69</v>
          </cell>
          <cell r="N146">
            <v>-13.16</v>
          </cell>
          <cell r="O146">
            <v>287.77</v>
          </cell>
          <cell r="P146">
            <v>760.01</v>
          </cell>
          <cell r="Q146">
            <v>183.87</v>
          </cell>
          <cell r="S146">
            <v>4324.3</v>
          </cell>
        </row>
        <row r="147">
          <cell r="F147" t="str">
            <v>CPERSESLIC_EB</v>
          </cell>
          <cell r="G147">
            <v>500.62</v>
          </cell>
          <cell r="H147">
            <v>95.3</v>
          </cell>
          <cell r="I147">
            <v>15.54</v>
          </cell>
          <cell r="J147">
            <v>38.9</v>
          </cell>
          <cell r="K147">
            <v>650.36</v>
          </cell>
          <cell r="L147">
            <v>13.16</v>
          </cell>
          <cell r="M147">
            <v>774.44</v>
          </cell>
          <cell r="O147">
            <v>292.74</v>
          </cell>
          <cell r="P147">
            <v>11.96</v>
          </cell>
          <cell r="Q147">
            <v>81.05</v>
          </cell>
          <cell r="S147">
            <v>1212.0899999999999</v>
          </cell>
        </row>
        <row r="148">
          <cell r="F148" t="str">
            <v>CPERSON_TOT</v>
          </cell>
          <cell r="G148">
            <v>500.62</v>
          </cell>
          <cell r="H148">
            <v>108.99</v>
          </cell>
          <cell r="I148">
            <v>15.64</v>
          </cell>
          <cell r="J148">
            <v>39.14</v>
          </cell>
          <cell r="K148">
            <v>664.39</v>
          </cell>
          <cell r="L148">
            <v>13.16</v>
          </cell>
          <cell r="M148">
            <v>774.44</v>
          </cell>
          <cell r="O148">
            <v>292.74</v>
          </cell>
          <cell r="P148">
            <v>11.96</v>
          </cell>
          <cell r="Q148">
            <v>81.05</v>
          </cell>
          <cell r="S148">
            <v>1212.0899999999999</v>
          </cell>
        </row>
        <row r="149">
          <cell r="F149" t="str">
            <v>CPERSON_TOT_EB</v>
          </cell>
          <cell r="G149">
            <v>500.62</v>
          </cell>
          <cell r="H149">
            <v>3.96</v>
          </cell>
          <cell r="I149">
            <v>15.49</v>
          </cell>
          <cell r="J149">
            <v>38.799999999999997</v>
          </cell>
          <cell r="K149">
            <v>0.26</v>
          </cell>
          <cell r="L149">
            <v>0.17</v>
          </cell>
          <cell r="M149">
            <v>62.31</v>
          </cell>
          <cell r="N149">
            <v>2</v>
          </cell>
          <cell r="O149">
            <v>8.41</v>
          </cell>
          <cell r="P149">
            <v>1.47</v>
          </cell>
          <cell r="Q149">
            <v>5.9</v>
          </cell>
          <cell r="S149">
            <v>84.48</v>
          </cell>
        </row>
        <row r="150">
          <cell r="F150" t="str">
            <v>CPID</v>
          </cell>
          <cell r="G150">
            <v>387.1</v>
          </cell>
          <cell r="H150">
            <v>3.96</v>
          </cell>
          <cell r="I150">
            <v>6.14</v>
          </cell>
          <cell r="J150">
            <v>2.5499999999999998</v>
          </cell>
          <cell r="K150">
            <v>0.26</v>
          </cell>
          <cell r="L150">
            <v>0.17</v>
          </cell>
          <cell r="M150">
            <v>62.31</v>
          </cell>
          <cell r="N150">
            <v>2</v>
          </cell>
          <cell r="O150">
            <v>8.41</v>
          </cell>
          <cell r="P150">
            <v>1.47</v>
          </cell>
          <cell r="Q150">
            <v>5.9</v>
          </cell>
          <cell r="S150">
            <v>84.48</v>
          </cell>
        </row>
        <row r="151">
          <cell r="F151" t="str">
            <v>CPID_EB</v>
          </cell>
          <cell r="G151">
            <v>387.1</v>
          </cell>
          <cell r="H151">
            <v>76.8</v>
          </cell>
          <cell r="I151">
            <v>-4.96</v>
          </cell>
          <cell r="J151">
            <v>2.5499999999999998</v>
          </cell>
          <cell r="K151">
            <v>472.59</v>
          </cell>
          <cell r="M151">
            <v>-1784.06</v>
          </cell>
          <cell r="S151">
            <v>-1792.01</v>
          </cell>
        </row>
        <row r="152">
          <cell r="F152" t="str">
            <v>CPRDIV_ESE_GR</v>
          </cell>
          <cell r="G152">
            <v>188.2</v>
          </cell>
          <cell r="H152">
            <v>17.93</v>
          </cell>
          <cell r="I152">
            <v>3.18</v>
          </cell>
          <cell r="J152">
            <v>6.93</v>
          </cell>
          <cell r="K152">
            <v>216.24</v>
          </cell>
          <cell r="M152">
            <v>4</v>
          </cell>
          <cell r="N152">
            <v>2.37</v>
          </cell>
          <cell r="O152">
            <v>0.8</v>
          </cell>
          <cell r="S152">
            <v>7.17</v>
          </cell>
        </row>
        <row r="153">
          <cell r="F153" t="str">
            <v>CPRDIV_ESE_GR.CESAP</v>
          </cell>
          <cell r="G153">
            <v>10.49</v>
          </cell>
          <cell r="H153">
            <v>2.4700000000000002</v>
          </cell>
          <cell r="I153">
            <v>0.34</v>
          </cell>
          <cell r="J153">
            <v>0.82</v>
          </cell>
          <cell r="K153">
            <v>14.12</v>
          </cell>
          <cell r="L153">
            <v>94.61</v>
          </cell>
          <cell r="M153">
            <v>-1128.1400000000001</v>
          </cell>
          <cell r="N153">
            <v>-49.51</v>
          </cell>
          <cell r="O153">
            <v>20.21</v>
          </cell>
          <cell r="P153">
            <v>760.01</v>
          </cell>
          <cell r="Q153">
            <v>183.87</v>
          </cell>
          <cell r="R153">
            <v>-7.48</v>
          </cell>
          <cell r="S153">
            <v>-259.73</v>
          </cell>
        </row>
        <row r="154">
          <cell r="F154" t="str">
            <v>CPRDIV_ESE_GR.CESI</v>
          </cell>
          <cell r="G154">
            <v>8.3699999999999992</v>
          </cell>
          <cell r="H154">
            <v>0.16</v>
          </cell>
          <cell r="I154">
            <v>0.01</v>
          </cell>
          <cell r="J154">
            <v>0.41</v>
          </cell>
          <cell r="K154">
            <v>8.9499999999999993</v>
          </cell>
          <cell r="L154">
            <v>94.61</v>
          </cell>
          <cell r="M154">
            <v>-1128.1400000000001</v>
          </cell>
          <cell r="N154">
            <v>-49.51</v>
          </cell>
          <cell r="O154">
            <v>20.21</v>
          </cell>
          <cell r="P154">
            <v>760.01</v>
          </cell>
          <cell r="Q154">
            <v>183.87</v>
          </cell>
          <cell r="R154">
            <v>-7.48</v>
          </cell>
          <cell r="S154">
            <v>-259.73</v>
          </cell>
        </row>
        <row r="155">
          <cell r="F155" t="str">
            <v>CPRDIV_ESE_GR.CHI_ENERGY</v>
          </cell>
          <cell r="G155">
            <v>30.07</v>
          </cell>
          <cell r="H155">
            <v>0.19</v>
          </cell>
          <cell r="I155">
            <v>13.49</v>
          </cell>
          <cell r="J155">
            <v>0.2</v>
          </cell>
          <cell r="K155">
            <v>0.19</v>
          </cell>
          <cell r="L155">
            <v>69.31</v>
          </cell>
          <cell r="M155">
            <v>938</v>
          </cell>
          <cell r="N155">
            <v>30.93</v>
          </cell>
          <cell r="O155">
            <v>167.45</v>
          </cell>
          <cell r="P155">
            <v>24.74</v>
          </cell>
          <cell r="Q155">
            <v>69.73</v>
          </cell>
          <cell r="R155">
            <v>72.36</v>
          </cell>
          <cell r="S155">
            <v>1467.37</v>
          </cell>
        </row>
        <row r="156">
          <cell r="F156" t="str">
            <v>CPRDIV_ESE_GR.CONPH</v>
          </cell>
          <cell r="G156">
            <v>332.73</v>
          </cell>
          <cell r="H156">
            <v>0.35</v>
          </cell>
          <cell r="I156">
            <v>301.88</v>
          </cell>
          <cell r="J156">
            <v>251.75</v>
          </cell>
          <cell r="K156">
            <v>0.35</v>
          </cell>
          <cell r="L156">
            <v>215.17</v>
          </cell>
          <cell r="M156">
            <v>13680.48</v>
          </cell>
          <cell r="N156">
            <v>63.15</v>
          </cell>
          <cell r="O156">
            <v>1966.51</v>
          </cell>
          <cell r="P156">
            <v>0</v>
          </cell>
          <cell r="Q156">
            <v>0</v>
          </cell>
          <cell r="R156">
            <v>34.94</v>
          </cell>
          <cell r="S156">
            <v>16973.849999999999</v>
          </cell>
        </row>
        <row r="157">
          <cell r="F157" t="str">
            <v>CPRDIV_ESE_GR.CORPORATE</v>
          </cell>
          <cell r="G157">
            <v>43.28</v>
          </cell>
          <cell r="H157">
            <v>4.7300000000000004</v>
          </cell>
          <cell r="I157">
            <v>1.1200000000000001</v>
          </cell>
          <cell r="J157">
            <v>1.36</v>
          </cell>
          <cell r="K157">
            <v>50.49</v>
          </cell>
          <cell r="L157">
            <v>215.17</v>
          </cell>
          <cell r="M157">
            <v>13680.48</v>
          </cell>
          <cell r="N157">
            <v>63.15</v>
          </cell>
          <cell r="O157">
            <v>1966.51</v>
          </cell>
          <cell r="P157">
            <v>0</v>
          </cell>
          <cell r="Q157">
            <v>0</v>
          </cell>
          <cell r="R157">
            <v>34.94</v>
          </cell>
          <cell r="S157">
            <v>16973.849999999999</v>
          </cell>
        </row>
        <row r="158">
          <cell r="F158" t="str">
            <v>CPRDIV_ESE_GR.EN_DISTR</v>
          </cell>
          <cell r="G158">
            <v>1.38</v>
          </cell>
          <cell r="H158">
            <v>0.05</v>
          </cell>
          <cell r="I158">
            <v>0.02</v>
          </cell>
          <cell r="J158">
            <v>251.75</v>
          </cell>
          <cell r="K158">
            <v>1.45</v>
          </cell>
          <cell r="L158">
            <v>211.49</v>
          </cell>
          <cell r="M158">
            <v>11416.61</v>
          </cell>
          <cell r="N158">
            <v>60.51</v>
          </cell>
          <cell r="O158">
            <v>1618.83</v>
          </cell>
          <cell r="P158">
            <v>0</v>
          </cell>
          <cell r="Q158">
            <v>0</v>
          </cell>
          <cell r="R158">
            <v>23.99</v>
          </cell>
          <cell r="S158">
            <v>14305.9</v>
          </cell>
        </row>
        <row r="159">
          <cell r="F159" t="str">
            <v>CPRDIV_ESE_GR.EN_FTL</v>
          </cell>
          <cell r="G159">
            <v>15.43</v>
          </cell>
          <cell r="H159">
            <v>0.22</v>
          </cell>
          <cell r="I159">
            <v>293.29000000000002</v>
          </cell>
          <cell r="J159">
            <v>0.01</v>
          </cell>
          <cell r="K159">
            <v>15.44</v>
          </cell>
          <cell r="L159">
            <v>211.49</v>
          </cell>
          <cell r="M159">
            <v>11416.61</v>
          </cell>
          <cell r="N159">
            <v>60.51</v>
          </cell>
          <cell r="O159">
            <v>1618.83</v>
          </cell>
          <cell r="P159">
            <v>0</v>
          </cell>
          <cell r="Q159">
            <v>0</v>
          </cell>
          <cell r="R159">
            <v>23.99</v>
          </cell>
          <cell r="S159">
            <v>14305.9</v>
          </cell>
        </row>
        <row r="160">
          <cell r="F160" t="str">
            <v>CPRDIV_ESE_GR.EN_HYDRO</v>
          </cell>
          <cell r="G160">
            <v>1.57</v>
          </cell>
          <cell r="H160">
            <v>0.03</v>
          </cell>
          <cell r="K160">
            <v>2.4</v>
          </cell>
          <cell r="M160">
            <v>64.650000000000006</v>
          </cell>
          <cell r="N160">
            <v>1.04</v>
          </cell>
          <cell r="O160">
            <v>3.55</v>
          </cell>
          <cell r="P160">
            <v>1.22</v>
          </cell>
          <cell r="Q160">
            <v>4.6100000000000003</v>
          </cell>
          <cell r="S160">
            <v>75.099999999999994</v>
          </cell>
        </row>
        <row r="161">
          <cell r="F161" t="str">
            <v>CPRDIV_ESE_GR.EN_POWER</v>
          </cell>
          <cell r="G161">
            <v>12.94</v>
          </cell>
          <cell r="H161">
            <v>0.03</v>
          </cell>
          <cell r="K161">
            <v>12.94</v>
          </cell>
          <cell r="M161">
            <v>64.650000000000006</v>
          </cell>
          <cell r="N161">
            <v>1.04</v>
          </cell>
          <cell r="O161">
            <v>3.55</v>
          </cell>
          <cell r="P161">
            <v>1.22</v>
          </cell>
          <cell r="Q161">
            <v>4.6100000000000003</v>
          </cell>
          <cell r="S161">
            <v>75.099999999999994</v>
          </cell>
        </row>
        <row r="162">
          <cell r="F162" t="str">
            <v>CPRDIV_ESE_GR.EN_PROD</v>
          </cell>
          <cell r="G162">
            <v>10.02</v>
          </cell>
          <cell r="H162">
            <v>2.42</v>
          </cell>
          <cell r="I162">
            <v>0.06</v>
          </cell>
          <cell r="J162">
            <v>0.25</v>
          </cell>
          <cell r="K162">
            <v>2.73</v>
          </cell>
          <cell r="L162">
            <v>50.98</v>
          </cell>
          <cell r="M162">
            <v>388.12</v>
          </cell>
          <cell r="N162">
            <v>15.23</v>
          </cell>
          <cell r="O162">
            <v>54.88</v>
          </cell>
          <cell r="P162">
            <v>8</v>
          </cell>
          <cell r="Q162">
            <v>28.58</v>
          </cell>
          <cell r="R162">
            <v>54.83</v>
          </cell>
          <cell r="S162">
            <v>660.9</v>
          </cell>
        </row>
        <row r="163">
          <cell r="F163" t="str">
            <v>CPRDIV_ESE_GR.ENEL_IT</v>
          </cell>
          <cell r="G163">
            <v>26.54</v>
          </cell>
          <cell r="H163">
            <v>5.68</v>
          </cell>
          <cell r="I163">
            <v>0.93</v>
          </cell>
          <cell r="J163">
            <v>2.13</v>
          </cell>
          <cell r="K163">
            <v>35.28</v>
          </cell>
          <cell r="L163">
            <v>50.98</v>
          </cell>
          <cell r="M163">
            <v>388.12</v>
          </cell>
          <cell r="N163">
            <v>15.23</v>
          </cell>
          <cell r="O163">
            <v>54.88</v>
          </cell>
          <cell r="P163">
            <v>8</v>
          </cell>
          <cell r="Q163">
            <v>28.58</v>
          </cell>
          <cell r="R163">
            <v>54.83</v>
          </cell>
          <cell r="S163">
            <v>660.9</v>
          </cell>
        </row>
        <row r="164">
          <cell r="F164" t="str">
            <v>CPRDIV_ESE_GR.ERGA</v>
          </cell>
          <cell r="G164">
            <v>2.31</v>
          </cell>
          <cell r="H164">
            <v>3.96</v>
          </cell>
          <cell r="K164">
            <v>2.31</v>
          </cell>
          <cell r="L164">
            <v>0.17</v>
          </cell>
          <cell r="M164">
            <v>62.31</v>
          </cell>
          <cell r="N164">
            <v>2</v>
          </cell>
          <cell r="O164">
            <v>8.41</v>
          </cell>
          <cell r="P164">
            <v>1.47</v>
          </cell>
          <cell r="Q164">
            <v>5.9</v>
          </cell>
          <cell r="S164">
            <v>84.48</v>
          </cell>
        </row>
        <row r="165">
          <cell r="F165" t="str">
            <v>CPRDIV_ESE_GR.EUROGEN</v>
          </cell>
          <cell r="G165">
            <v>0.69</v>
          </cell>
          <cell r="J165">
            <v>0.17</v>
          </cell>
          <cell r="K165">
            <v>0.86</v>
          </cell>
          <cell r="L165">
            <v>80.84</v>
          </cell>
          <cell r="M165">
            <v>370.19</v>
          </cell>
          <cell r="S165">
            <v>451.03</v>
          </cell>
        </row>
        <row r="166">
          <cell r="F166" t="str">
            <v>CPRDIV_ESE_GR.INTERPW</v>
          </cell>
          <cell r="G166">
            <v>0.18</v>
          </cell>
          <cell r="K166">
            <v>0.18</v>
          </cell>
          <cell r="L166">
            <v>21.96</v>
          </cell>
          <cell r="M166">
            <v>369.19</v>
          </cell>
          <cell r="P166">
            <v>62.09</v>
          </cell>
          <cell r="Q166">
            <v>39.25</v>
          </cell>
          <cell r="S166">
            <v>492.49</v>
          </cell>
        </row>
        <row r="167">
          <cell r="F167" t="str">
            <v>CPRDIV_ESE_GR.SEI</v>
          </cell>
          <cell r="G167">
            <v>8.67</v>
          </cell>
          <cell r="H167">
            <v>1.01</v>
          </cell>
          <cell r="I167">
            <v>0.09</v>
          </cell>
          <cell r="J167">
            <v>0.25</v>
          </cell>
          <cell r="K167">
            <v>10.02</v>
          </cell>
          <cell r="L167">
            <v>80.84</v>
          </cell>
          <cell r="M167">
            <v>370.19</v>
          </cell>
          <cell r="S167">
            <v>451.03</v>
          </cell>
        </row>
        <row r="168">
          <cell r="F168" t="str">
            <v>CPRDIV_ESE_GR.SFERA</v>
          </cell>
          <cell r="G168">
            <v>5.6</v>
          </cell>
          <cell r="I168">
            <v>0.03</v>
          </cell>
          <cell r="J168">
            <v>0.16</v>
          </cell>
          <cell r="K168">
            <v>5.79</v>
          </cell>
          <cell r="L168">
            <v>58.88</v>
          </cell>
          <cell r="M168">
            <v>1</v>
          </cell>
          <cell r="P168">
            <v>-62.09</v>
          </cell>
          <cell r="Q168">
            <v>-39.25</v>
          </cell>
          <cell r="S168">
            <v>-41.46</v>
          </cell>
        </row>
        <row r="169">
          <cell r="F169" t="str">
            <v>CPRDIV_ESE_GR.TERNA</v>
          </cell>
          <cell r="G169">
            <v>0.7</v>
          </cell>
          <cell r="H169">
            <v>0.04</v>
          </cell>
          <cell r="I169">
            <v>0.02</v>
          </cell>
          <cell r="K169">
            <v>0.76</v>
          </cell>
          <cell r="L169">
            <v>80.84</v>
          </cell>
          <cell r="M169">
            <v>370.19</v>
          </cell>
          <cell r="S169">
            <v>451.03</v>
          </cell>
        </row>
        <row r="170">
          <cell r="F170" t="str">
            <v>CPRDIV_ESE_GR.WIND</v>
          </cell>
          <cell r="G170">
            <v>26.19</v>
          </cell>
          <cell r="I170">
            <v>0.56000000000000005</v>
          </cell>
          <cell r="J170">
            <v>1.37</v>
          </cell>
          <cell r="K170">
            <v>28.12</v>
          </cell>
          <cell r="L170">
            <v>80.84</v>
          </cell>
          <cell r="M170">
            <v>370.19</v>
          </cell>
          <cell r="S170">
            <v>451.03</v>
          </cell>
        </row>
        <row r="171">
          <cell r="F171" t="str">
            <v>CPRDIV_GR_TOT</v>
          </cell>
          <cell r="G171">
            <v>188.2</v>
          </cell>
          <cell r="H171">
            <v>17.93</v>
          </cell>
          <cell r="I171">
            <v>3.18</v>
          </cell>
          <cell r="J171">
            <v>6.93</v>
          </cell>
          <cell r="K171">
            <v>0.26</v>
          </cell>
          <cell r="M171">
            <v>62.31</v>
          </cell>
          <cell r="O171">
            <v>8.41</v>
          </cell>
          <cell r="P171">
            <v>1.46</v>
          </cell>
          <cell r="Q171">
            <v>5.9</v>
          </cell>
          <cell r="S171">
            <v>78.34</v>
          </cell>
        </row>
        <row r="172">
          <cell r="F172" t="str">
            <v>CPRDIV_GR_TOT.CESAP</v>
          </cell>
          <cell r="G172">
            <v>10.49</v>
          </cell>
          <cell r="H172">
            <v>2.4700000000000002</v>
          </cell>
          <cell r="I172">
            <v>0.34</v>
          </cell>
          <cell r="J172">
            <v>0.82</v>
          </cell>
          <cell r="K172">
            <v>0.26</v>
          </cell>
          <cell r="M172">
            <v>62.31</v>
          </cell>
          <cell r="O172">
            <v>8.41</v>
          </cell>
          <cell r="P172">
            <v>1.46</v>
          </cell>
          <cell r="Q172">
            <v>5.9</v>
          </cell>
          <cell r="S172">
            <v>78.34</v>
          </cell>
        </row>
        <row r="173">
          <cell r="F173" t="str">
            <v>CPRDIV_GR_TOT.CESI</v>
          </cell>
          <cell r="G173">
            <v>8.3699999999999992</v>
          </cell>
          <cell r="H173">
            <v>0.16</v>
          </cell>
          <cell r="I173">
            <v>0.01</v>
          </cell>
          <cell r="J173">
            <v>0.41</v>
          </cell>
          <cell r="K173">
            <v>8.9499999999999993</v>
          </cell>
          <cell r="M173">
            <v>2229.44</v>
          </cell>
          <cell r="P173">
            <v>2266.61</v>
          </cell>
          <cell r="Q173">
            <v>2473.56</v>
          </cell>
          <cell r="S173">
            <v>6969.61</v>
          </cell>
        </row>
        <row r="174">
          <cell r="F174" t="str">
            <v>CPRDIV_GR_TOT.CHI_ENERGY</v>
          </cell>
          <cell r="G174">
            <v>35.86</v>
          </cell>
          <cell r="H174">
            <v>0.19</v>
          </cell>
          <cell r="I174">
            <v>19.010000000000002</v>
          </cell>
          <cell r="J174">
            <v>0.2</v>
          </cell>
          <cell r="K174">
            <v>0.19</v>
          </cell>
          <cell r="L174">
            <v>6187.02</v>
          </cell>
          <cell r="M174">
            <v>5568.23</v>
          </cell>
          <cell r="N174">
            <v>2769.82</v>
          </cell>
          <cell r="O174">
            <v>269.83</v>
          </cell>
          <cell r="P174">
            <v>163.32</v>
          </cell>
          <cell r="Q174">
            <v>214.5</v>
          </cell>
          <cell r="R174">
            <v>72.36</v>
          </cell>
          <cell r="S174">
            <v>15352.1</v>
          </cell>
        </row>
        <row r="175">
          <cell r="F175" t="str">
            <v>CPRDIV_GR_TOT.CONPH</v>
          </cell>
          <cell r="G175">
            <v>35.86</v>
          </cell>
          <cell r="H175">
            <v>0.35</v>
          </cell>
          <cell r="I175">
            <v>19.010000000000002</v>
          </cell>
          <cell r="J175">
            <v>0.2</v>
          </cell>
          <cell r="K175">
            <v>0.35</v>
          </cell>
          <cell r="L175">
            <v>6187.02</v>
          </cell>
          <cell r="M175">
            <v>5568.23</v>
          </cell>
          <cell r="N175">
            <v>2769.82</v>
          </cell>
          <cell r="O175">
            <v>269.83</v>
          </cell>
          <cell r="P175">
            <v>163.32</v>
          </cell>
          <cell r="Q175">
            <v>214.5</v>
          </cell>
          <cell r="R175">
            <v>72.36</v>
          </cell>
          <cell r="S175">
            <v>15352.1</v>
          </cell>
        </row>
        <row r="176">
          <cell r="F176" t="str">
            <v>CPRDIV_GR_TOT.CORPORATE</v>
          </cell>
          <cell r="G176">
            <v>43.28</v>
          </cell>
          <cell r="H176">
            <v>4.7300000000000004</v>
          </cell>
          <cell r="I176">
            <v>1.1200000000000001</v>
          </cell>
          <cell r="J176">
            <v>1.36</v>
          </cell>
          <cell r="K176">
            <v>2.1800000000000002</v>
          </cell>
          <cell r="L176">
            <v>13.23</v>
          </cell>
          <cell r="M176">
            <v>495.7</v>
          </cell>
          <cell r="N176">
            <v>13.36</v>
          </cell>
          <cell r="O176">
            <v>94.44</v>
          </cell>
          <cell r="P176">
            <v>15.39</v>
          </cell>
          <cell r="Q176">
            <v>38.57</v>
          </cell>
          <cell r="R176">
            <v>17.53</v>
          </cell>
          <cell r="S176">
            <v>708.89</v>
          </cell>
        </row>
        <row r="177">
          <cell r="F177" t="str">
            <v>CPRDIV_GR_TOT.EN_DISTR</v>
          </cell>
          <cell r="G177">
            <v>1.38</v>
          </cell>
          <cell r="H177">
            <v>0.05</v>
          </cell>
          <cell r="I177">
            <v>0.02</v>
          </cell>
          <cell r="K177">
            <v>1.45</v>
          </cell>
          <cell r="L177">
            <v>13.23</v>
          </cell>
          <cell r="M177">
            <v>500.62</v>
          </cell>
          <cell r="N177">
            <v>13.39</v>
          </cell>
          <cell r="O177">
            <v>95.3</v>
          </cell>
          <cell r="P177">
            <v>15.54</v>
          </cell>
          <cell r="Q177">
            <v>38.9</v>
          </cell>
          <cell r="R177">
            <v>17.53</v>
          </cell>
          <cell r="S177">
            <v>715.18</v>
          </cell>
        </row>
        <row r="178">
          <cell r="F178" t="str">
            <v>CPRDIV_GR_TOT.EN_FTL</v>
          </cell>
          <cell r="G178">
            <v>15.43</v>
          </cell>
          <cell r="H178">
            <v>1.78</v>
          </cell>
          <cell r="I178">
            <v>5.01</v>
          </cell>
          <cell r="J178">
            <v>0.01</v>
          </cell>
          <cell r="K178">
            <v>2.1800000000000002</v>
          </cell>
          <cell r="L178">
            <v>13.22</v>
          </cell>
          <cell r="M178">
            <v>500.62</v>
          </cell>
          <cell r="N178">
            <v>13.39</v>
          </cell>
          <cell r="O178">
            <v>108.98</v>
          </cell>
          <cell r="P178">
            <v>15.49</v>
          </cell>
          <cell r="Q178">
            <v>38.799999999999997</v>
          </cell>
          <cell r="R178">
            <v>17.53</v>
          </cell>
          <cell r="S178">
            <v>729.87</v>
          </cell>
        </row>
        <row r="179">
          <cell r="F179" t="str">
            <v>CPRDIV_GR_TOT.EN_HYDRO</v>
          </cell>
          <cell r="G179">
            <v>1.57</v>
          </cell>
          <cell r="H179">
            <v>0.83</v>
          </cell>
          <cell r="I179">
            <v>4.33</v>
          </cell>
          <cell r="K179">
            <v>2.4</v>
          </cell>
          <cell r="L179">
            <v>13.23</v>
          </cell>
          <cell r="M179">
            <v>500.62</v>
          </cell>
          <cell r="N179">
            <v>13.39</v>
          </cell>
          <cell r="O179">
            <v>95.3</v>
          </cell>
          <cell r="P179">
            <v>15.54</v>
          </cell>
          <cell r="Q179">
            <v>38.9</v>
          </cell>
          <cell r="R179">
            <v>17.53</v>
          </cell>
          <cell r="S179">
            <v>715.18</v>
          </cell>
        </row>
        <row r="180">
          <cell r="F180" t="str">
            <v>CPRDIV_GR_TOT.EN_POWER</v>
          </cell>
          <cell r="G180">
            <v>12.94</v>
          </cell>
          <cell r="H180">
            <v>1.78</v>
          </cell>
          <cell r="I180">
            <v>5.01</v>
          </cell>
          <cell r="K180">
            <v>12.94</v>
          </cell>
          <cell r="L180">
            <v>13.23</v>
          </cell>
          <cell r="M180">
            <v>500.62</v>
          </cell>
          <cell r="N180">
            <v>13.39</v>
          </cell>
          <cell r="O180">
            <v>108.99</v>
          </cell>
          <cell r="P180">
            <v>15.64</v>
          </cell>
          <cell r="Q180">
            <v>39.14</v>
          </cell>
          <cell r="R180">
            <v>17.53</v>
          </cell>
          <cell r="S180">
            <v>730.38</v>
          </cell>
        </row>
        <row r="181">
          <cell r="F181" t="str">
            <v>CPRDIV_GR_TOT.EN_PROD</v>
          </cell>
          <cell r="G181">
            <v>12.87</v>
          </cell>
          <cell r="H181">
            <v>2.42</v>
          </cell>
          <cell r="I181">
            <v>0.06</v>
          </cell>
          <cell r="J181">
            <v>0.25</v>
          </cell>
          <cell r="K181">
            <v>2.1800000000000002</v>
          </cell>
          <cell r="L181">
            <v>13.22</v>
          </cell>
          <cell r="M181">
            <v>500.62</v>
          </cell>
          <cell r="N181">
            <v>13.39</v>
          </cell>
          <cell r="O181">
            <v>108.98</v>
          </cell>
          <cell r="P181">
            <v>15.49</v>
          </cell>
          <cell r="Q181">
            <v>38.799999999999997</v>
          </cell>
          <cell r="R181">
            <v>17.53</v>
          </cell>
          <cell r="S181">
            <v>729.87</v>
          </cell>
        </row>
        <row r="182">
          <cell r="F182" t="str">
            <v>CPRDIV_GR_TOT.ENEL_IT</v>
          </cell>
          <cell r="G182">
            <v>26.54</v>
          </cell>
          <cell r="H182">
            <v>5.68</v>
          </cell>
          <cell r="I182">
            <v>0.93</v>
          </cell>
          <cell r="J182">
            <v>2.13</v>
          </cell>
          <cell r="K182">
            <v>35.28</v>
          </cell>
          <cell r="M182">
            <v>387.1</v>
          </cell>
          <cell r="O182">
            <v>76.8</v>
          </cell>
          <cell r="P182">
            <v>6.14</v>
          </cell>
          <cell r="Q182">
            <v>2.5499999999999998</v>
          </cell>
          <cell r="S182">
            <v>472.59</v>
          </cell>
        </row>
        <row r="183">
          <cell r="F183" t="str">
            <v>CPRDIV_GR_TOT.ERGA</v>
          </cell>
          <cell r="G183">
            <v>2.31</v>
          </cell>
          <cell r="K183">
            <v>2.31</v>
          </cell>
          <cell r="M183">
            <v>387.1</v>
          </cell>
          <cell r="O183">
            <v>76.8</v>
          </cell>
          <cell r="P183">
            <v>6.14</v>
          </cell>
          <cell r="Q183">
            <v>2.5499999999999998</v>
          </cell>
          <cell r="S183">
            <v>472.59</v>
          </cell>
        </row>
        <row r="184">
          <cell r="F184" t="str">
            <v>CPRDIV_GR_TOT.EUROGEN</v>
          </cell>
          <cell r="G184">
            <v>0.69</v>
          </cell>
          <cell r="H184">
            <v>0.14000000000000001</v>
          </cell>
          <cell r="I184">
            <v>1.44</v>
          </cell>
          <cell r="J184">
            <v>0.17</v>
          </cell>
          <cell r="K184">
            <v>0.69</v>
          </cell>
          <cell r="L184">
            <v>5.64</v>
          </cell>
          <cell r="M184">
            <v>188.2</v>
          </cell>
          <cell r="N184">
            <v>8.77</v>
          </cell>
          <cell r="O184">
            <v>17.93</v>
          </cell>
          <cell r="P184">
            <v>3.18</v>
          </cell>
          <cell r="Q184">
            <v>6.93</v>
          </cell>
          <cell r="R184">
            <v>4.18</v>
          </cell>
          <cell r="S184">
            <v>237.1</v>
          </cell>
        </row>
        <row r="185">
          <cell r="F185" t="str">
            <v>CPRDIV_GR_TOT.INTERPW</v>
          </cell>
          <cell r="G185">
            <v>0.18</v>
          </cell>
          <cell r="H185">
            <v>0.03</v>
          </cell>
          <cell r="K185">
            <v>0.18</v>
          </cell>
          <cell r="L185">
            <v>0.17</v>
          </cell>
          <cell r="M185">
            <v>10.49</v>
          </cell>
          <cell r="N185">
            <v>0.21</v>
          </cell>
          <cell r="O185">
            <v>2.4700000000000002</v>
          </cell>
          <cell r="P185">
            <v>0.34</v>
          </cell>
          <cell r="Q185">
            <v>0.82</v>
          </cell>
          <cell r="R185">
            <v>0.4</v>
          </cell>
          <cell r="S185">
            <v>14.93</v>
          </cell>
        </row>
        <row r="186">
          <cell r="F186" t="str">
            <v>CPRDIV_GR_TOT.SEI</v>
          </cell>
          <cell r="G186">
            <v>8.67</v>
          </cell>
          <cell r="H186">
            <v>1.01</v>
          </cell>
          <cell r="I186">
            <v>0.09</v>
          </cell>
          <cell r="J186">
            <v>0.25</v>
          </cell>
          <cell r="K186">
            <v>10.02</v>
          </cell>
          <cell r="L186">
            <v>0.03</v>
          </cell>
          <cell r="M186">
            <v>8.3699999999999992</v>
          </cell>
          <cell r="O186">
            <v>0.16</v>
          </cell>
          <cell r="P186">
            <v>0.01</v>
          </cell>
          <cell r="Q186">
            <v>0.41</v>
          </cell>
          <cell r="S186">
            <v>8.98</v>
          </cell>
        </row>
        <row r="187">
          <cell r="F187" t="str">
            <v>CPRDIV_GR_TOT.SFERA</v>
          </cell>
          <cell r="G187">
            <v>5.6</v>
          </cell>
          <cell r="I187">
            <v>0.03</v>
          </cell>
          <cell r="J187">
            <v>0.16</v>
          </cell>
          <cell r="K187">
            <v>5.79</v>
          </cell>
          <cell r="O187">
            <v>0.19</v>
          </cell>
          <cell r="S187">
            <v>1.63</v>
          </cell>
        </row>
        <row r="188">
          <cell r="F188" t="str">
            <v>CPRDIV_GR_TOT.TERNA</v>
          </cell>
          <cell r="G188">
            <v>0.7</v>
          </cell>
          <cell r="H188">
            <v>0.04</v>
          </cell>
          <cell r="I188">
            <v>0.02</v>
          </cell>
          <cell r="K188">
            <v>0.76</v>
          </cell>
          <cell r="O188">
            <v>0.35</v>
          </cell>
          <cell r="S188">
            <v>0.35</v>
          </cell>
        </row>
        <row r="189">
          <cell r="F189" t="str">
            <v>CPRDIV_GR_TOT.WIND</v>
          </cell>
          <cell r="G189">
            <v>26.19</v>
          </cell>
          <cell r="I189">
            <v>0.56000000000000005</v>
          </cell>
          <cell r="J189">
            <v>1.37</v>
          </cell>
          <cell r="K189">
            <v>0.4</v>
          </cell>
          <cell r="L189">
            <v>1.6</v>
          </cell>
          <cell r="M189">
            <v>43.28</v>
          </cell>
          <cell r="N189">
            <v>2.76</v>
          </cell>
          <cell r="O189">
            <v>4.7300000000000004</v>
          </cell>
          <cell r="P189">
            <v>1.1200000000000001</v>
          </cell>
          <cell r="Q189">
            <v>1.36</v>
          </cell>
          <cell r="S189">
            <v>55.25</v>
          </cell>
        </row>
        <row r="190">
          <cell r="F190" t="str">
            <v>CPRDIV_TOT</v>
          </cell>
          <cell r="G190">
            <v>325.81</v>
          </cell>
          <cell r="H190">
            <v>46.47</v>
          </cell>
          <cell r="I190">
            <v>6.53</v>
          </cell>
          <cell r="J190">
            <v>22.68</v>
          </cell>
          <cell r="K190">
            <v>401.49</v>
          </cell>
          <cell r="M190">
            <v>1.38</v>
          </cell>
          <cell r="N190">
            <v>0.52</v>
          </cell>
          <cell r="O190">
            <v>0.05</v>
          </cell>
          <cell r="P190">
            <v>0.02</v>
          </cell>
          <cell r="S190">
            <v>1.97</v>
          </cell>
        </row>
        <row r="191">
          <cell r="F191" t="str">
            <v>CPRDIV_TOT.ESERCIZIO</v>
          </cell>
          <cell r="G191">
            <v>325.81</v>
          </cell>
          <cell r="H191">
            <v>46.47</v>
          </cell>
          <cell r="I191">
            <v>6.53</v>
          </cell>
          <cell r="J191">
            <v>22.68</v>
          </cell>
          <cell r="K191">
            <v>401.49</v>
          </cell>
          <cell r="M191">
            <v>15.43</v>
          </cell>
          <cell r="Q191">
            <v>0.01</v>
          </cell>
          <cell r="S191">
            <v>15.44</v>
          </cell>
        </row>
        <row r="192">
          <cell r="F192" t="str">
            <v>CPRDIV_TZ</v>
          </cell>
          <cell r="G192">
            <v>137.61000000000001</v>
          </cell>
          <cell r="H192">
            <v>28.54</v>
          </cell>
          <cell r="I192">
            <v>3.35</v>
          </cell>
          <cell r="J192">
            <v>15.75</v>
          </cell>
          <cell r="K192">
            <v>185.25</v>
          </cell>
          <cell r="M192">
            <v>1.57</v>
          </cell>
          <cell r="O192">
            <v>0.83</v>
          </cell>
          <cell r="S192">
            <v>2.4</v>
          </cell>
        </row>
        <row r="193">
          <cell r="F193" t="str">
            <v>CPRDIV_TZ.ESERCIZIO</v>
          </cell>
          <cell r="G193">
            <v>137.61000000000001</v>
          </cell>
          <cell r="H193">
            <v>28.54</v>
          </cell>
          <cell r="I193">
            <v>3.35</v>
          </cell>
          <cell r="J193">
            <v>15.75</v>
          </cell>
          <cell r="K193">
            <v>185.25</v>
          </cell>
          <cell r="M193">
            <v>12.94</v>
          </cell>
          <cell r="S193">
            <v>12.94</v>
          </cell>
        </row>
        <row r="194">
          <cell r="F194" t="str">
            <v>CPRESTTOT_EB</v>
          </cell>
          <cell r="G194">
            <v>325.81</v>
          </cell>
          <cell r="H194">
            <v>46.47</v>
          </cell>
          <cell r="I194">
            <v>6.53</v>
          </cell>
          <cell r="J194">
            <v>22.68</v>
          </cell>
          <cell r="K194">
            <v>401.49</v>
          </cell>
          <cell r="O194">
            <v>2.42</v>
          </cell>
          <cell r="P194">
            <v>0.06</v>
          </cell>
          <cell r="Q194">
            <v>0.25</v>
          </cell>
          <cell r="R194">
            <v>3.78</v>
          </cell>
          <cell r="S194">
            <v>6.51</v>
          </cell>
        </row>
        <row r="195">
          <cell r="F195" t="str">
            <v>CR_CCSE</v>
          </cell>
          <cell r="H195">
            <v>41.2</v>
          </cell>
          <cell r="K195">
            <v>41.2</v>
          </cell>
          <cell r="L195">
            <v>3.01</v>
          </cell>
          <cell r="M195">
            <v>26.54</v>
          </cell>
          <cell r="N195">
            <v>3.97</v>
          </cell>
          <cell r="O195">
            <v>5.68</v>
          </cell>
          <cell r="P195">
            <v>0.93</v>
          </cell>
          <cell r="Q195">
            <v>2.13</v>
          </cell>
          <cell r="S195">
            <v>42.43</v>
          </cell>
        </row>
        <row r="196">
          <cell r="F196" t="str">
            <v>CR_CCSE.APE</v>
          </cell>
          <cell r="G196">
            <v>269.44</v>
          </cell>
          <cell r="H196">
            <v>0.01</v>
          </cell>
          <cell r="I196">
            <v>16.14</v>
          </cell>
          <cell r="J196">
            <v>4.34</v>
          </cell>
          <cell r="K196">
            <v>344.54</v>
          </cell>
          <cell r="S196">
            <v>0.01</v>
          </cell>
        </row>
        <row r="197">
          <cell r="F197" t="str">
            <v>CR_CCSE.CHI</v>
          </cell>
          <cell r="H197">
            <v>41.2</v>
          </cell>
          <cell r="K197">
            <v>41.2</v>
          </cell>
          <cell r="M197">
            <v>2.31</v>
          </cell>
          <cell r="S197">
            <v>2.33</v>
          </cell>
        </row>
        <row r="198">
          <cell r="F198" t="str">
            <v>CR_CCSE.MOV</v>
          </cell>
          <cell r="G198">
            <v>-269.44</v>
          </cell>
          <cell r="H198">
            <v>-13.42</v>
          </cell>
          <cell r="I198">
            <v>-16.14</v>
          </cell>
          <cell r="J198">
            <v>-4.34</v>
          </cell>
          <cell r="K198">
            <v>-303.33999999999997</v>
          </cell>
          <cell r="M198">
            <v>0.69</v>
          </cell>
          <cell r="Q198">
            <v>0.17</v>
          </cell>
          <cell r="S198">
            <v>0.86</v>
          </cell>
        </row>
        <row r="199">
          <cell r="F199" t="str">
            <v>CR_CCSE.STO</v>
          </cell>
          <cell r="H199">
            <v>41.2</v>
          </cell>
          <cell r="K199">
            <v>41.2</v>
          </cell>
          <cell r="M199">
            <v>0.18</v>
          </cell>
          <cell r="S199">
            <v>0.18</v>
          </cell>
        </row>
        <row r="200">
          <cell r="F200" t="str">
            <v>CR_COM_TOT</v>
          </cell>
          <cell r="G200">
            <v>770.8</v>
          </cell>
          <cell r="H200">
            <v>0.01</v>
          </cell>
          <cell r="K200">
            <v>887.14</v>
          </cell>
          <cell r="L200">
            <v>0.44</v>
          </cell>
          <cell r="M200">
            <v>8.67</v>
          </cell>
          <cell r="N200">
            <v>0.68</v>
          </cell>
          <cell r="O200">
            <v>1.01</v>
          </cell>
          <cell r="P200">
            <v>0.09</v>
          </cell>
          <cell r="Q200">
            <v>0.25</v>
          </cell>
          <cell r="S200">
            <v>11.34</v>
          </cell>
        </row>
        <row r="201">
          <cell r="F201" t="str">
            <v>CR_COM_TZ_TOT</v>
          </cell>
          <cell r="G201">
            <v>765.37</v>
          </cell>
          <cell r="H201">
            <v>111.36</v>
          </cell>
          <cell r="K201">
            <v>876.73</v>
          </cell>
          <cell r="L201">
            <v>0.24</v>
          </cell>
          <cell r="M201">
            <v>5.6</v>
          </cell>
          <cell r="N201">
            <v>0.63</v>
          </cell>
          <cell r="P201">
            <v>0.03</v>
          </cell>
          <cell r="Q201">
            <v>0.16</v>
          </cell>
          <cell r="S201">
            <v>6.66</v>
          </cell>
        </row>
        <row r="202">
          <cell r="F202" t="str">
            <v>CR_DIV_GR</v>
          </cell>
          <cell r="G202">
            <v>43.57</v>
          </cell>
          <cell r="K202">
            <v>43.57</v>
          </cell>
          <cell r="M202">
            <v>0.7</v>
          </cell>
          <cell r="O202">
            <v>0.04</v>
          </cell>
          <cell r="P202">
            <v>0.02</v>
          </cell>
          <cell r="S202">
            <v>0.76</v>
          </cell>
        </row>
        <row r="203">
          <cell r="F203" t="str">
            <v>CR_DIV_GR.APE</v>
          </cell>
          <cell r="G203">
            <v>51.44</v>
          </cell>
          <cell r="K203">
            <v>51.44</v>
          </cell>
          <cell r="L203">
            <v>0.15</v>
          </cell>
          <cell r="M203">
            <v>26.19</v>
          </cell>
          <cell r="P203">
            <v>0.56000000000000005</v>
          </cell>
          <cell r="Q203">
            <v>1.37</v>
          </cell>
          <cell r="S203">
            <v>28.27</v>
          </cell>
        </row>
        <row r="204">
          <cell r="F204" t="str">
            <v>CR_DIV_GR.APE.CORPORATE</v>
          </cell>
          <cell r="G204">
            <v>51.44</v>
          </cell>
          <cell r="H204">
            <v>0.14000000000000001</v>
          </cell>
          <cell r="I204">
            <v>1.44</v>
          </cell>
          <cell r="K204">
            <v>51.44</v>
          </cell>
          <cell r="L204">
            <v>5.64</v>
          </cell>
          <cell r="M204">
            <v>188.2</v>
          </cell>
          <cell r="N204">
            <v>8.77</v>
          </cell>
          <cell r="O204">
            <v>17.93</v>
          </cell>
          <cell r="P204">
            <v>3.18</v>
          </cell>
          <cell r="Q204">
            <v>6.93</v>
          </cell>
          <cell r="R204">
            <v>4.18</v>
          </cell>
          <cell r="S204">
            <v>237.1</v>
          </cell>
        </row>
        <row r="205">
          <cell r="F205" t="str">
            <v>CR_DIV_GR.CHI</v>
          </cell>
          <cell r="G205">
            <v>43.57</v>
          </cell>
          <cell r="H205">
            <v>0.03</v>
          </cell>
          <cell r="K205">
            <v>43.57</v>
          </cell>
          <cell r="L205">
            <v>0.17</v>
          </cell>
          <cell r="M205">
            <v>10.49</v>
          </cell>
          <cell r="N205">
            <v>0.21</v>
          </cell>
          <cell r="O205">
            <v>2.4700000000000002</v>
          </cell>
          <cell r="P205">
            <v>0.34</v>
          </cell>
          <cell r="Q205">
            <v>0.82</v>
          </cell>
          <cell r="R205">
            <v>0.4</v>
          </cell>
          <cell r="S205">
            <v>14.93</v>
          </cell>
        </row>
        <row r="206">
          <cell r="F206" t="str">
            <v>CR_DIV_GR.CHI.CORPORATE</v>
          </cell>
          <cell r="G206">
            <v>43.57</v>
          </cell>
          <cell r="K206">
            <v>43.57</v>
          </cell>
          <cell r="L206">
            <v>0.03</v>
          </cell>
          <cell r="M206">
            <v>8.3699999999999992</v>
          </cell>
          <cell r="O206">
            <v>0.16</v>
          </cell>
          <cell r="P206">
            <v>0.01</v>
          </cell>
          <cell r="Q206">
            <v>0.41</v>
          </cell>
          <cell r="S206">
            <v>8.98</v>
          </cell>
        </row>
        <row r="207">
          <cell r="F207" t="str">
            <v>CR_DIV_GR.MOV</v>
          </cell>
          <cell r="G207">
            <v>-7.87</v>
          </cell>
          <cell r="I207">
            <v>1.44</v>
          </cell>
          <cell r="K207">
            <v>-7.87</v>
          </cell>
          <cell r="O207">
            <v>0.19</v>
          </cell>
          <cell r="S207">
            <v>1.63</v>
          </cell>
        </row>
        <row r="208">
          <cell r="F208" t="str">
            <v>CR_DIV_GR.MOV.CORPORATE</v>
          </cell>
          <cell r="G208">
            <v>-7.87</v>
          </cell>
          <cell r="K208">
            <v>-7.87</v>
          </cell>
          <cell r="O208">
            <v>0.35</v>
          </cell>
          <cell r="S208">
            <v>0.35</v>
          </cell>
        </row>
        <row r="209">
          <cell r="F209" t="str">
            <v>CR_DIV_GR.STO</v>
          </cell>
          <cell r="G209">
            <v>43.57</v>
          </cell>
          <cell r="K209">
            <v>43.57</v>
          </cell>
          <cell r="L209">
            <v>1.6</v>
          </cell>
          <cell r="M209">
            <v>43.28</v>
          </cell>
          <cell r="N209">
            <v>2.76</v>
          </cell>
          <cell r="O209">
            <v>4.7300000000000004</v>
          </cell>
          <cell r="P209">
            <v>1.1200000000000001</v>
          </cell>
          <cell r="Q209">
            <v>1.36</v>
          </cell>
          <cell r="S209">
            <v>55.25</v>
          </cell>
        </row>
        <row r="210">
          <cell r="F210" t="str">
            <v>CR_DIV_TOT</v>
          </cell>
          <cell r="G210">
            <v>113.36</v>
          </cell>
          <cell r="H210">
            <v>65.510000000000005</v>
          </cell>
          <cell r="K210">
            <v>178.87</v>
          </cell>
          <cell r="M210">
            <v>1.38</v>
          </cell>
          <cell r="N210">
            <v>0.52</v>
          </cell>
          <cell r="O210">
            <v>0.05</v>
          </cell>
          <cell r="P210">
            <v>0.02</v>
          </cell>
          <cell r="S210">
            <v>1.97</v>
          </cell>
        </row>
        <row r="211">
          <cell r="F211" t="str">
            <v>CR_DIV_TOT.APE</v>
          </cell>
          <cell r="G211">
            <v>129.84</v>
          </cell>
          <cell r="H211">
            <v>45.73</v>
          </cell>
          <cell r="I211">
            <v>69.069999999999993</v>
          </cell>
          <cell r="J211">
            <v>15.47</v>
          </cell>
          <cell r="K211">
            <v>260.11</v>
          </cell>
          <cell r="M211">
            <v>15.43</v>
          </cell>
          <cell r="Q211">
            <v>0.01</v>
          </cell>
          <cell r="S211">
            <v>15.44</v>
          </cell>
        </row>
        <row r="212">
          <cell r="F212" t="str">
            <v>CR_DIV_TOT.CHI</v>
          </cell>
          <cell r="G212">
            <v>113.36</v>
          </cell>
          <cell r="H212">
            <v>65.510000000000005</v>
          </cell>
          <cell r="K212">
            <v>178.87</v>
          </cell>
          <cell r="M212">
            <v>1.57</v>
          </cell>
          <cell r="O212">
            <v>0.83</v>
          </cell>
          <cell r="S212">
            <v>2.4</v>
          </cell>
        </row>
        <row r="213">
          <cell r="F213" t="str">
            <v>CR_DIV_TOT.MOV</v>
          </cell>
          <cell r="G213">
            <v>-16.48</v>
          </cell>
          <cell r="H213">
            <v>19.78</v>
          </cell>
          <cell r="I213">
            <v>-69.069999999999993</v>
          </cell>
          <cell r="J213">
            <v>-15.47</v>
          </cell>
          <cell r="K213">
            <v>-81.239999999999995</v>
          </cell>
          <cell r="M213">
            <v>12.94</v>
          </cell>
          <cell r="S213">
            <v>12.94</v>
          </cell>
        </row>
        <row r="214">
          <cell r="F214" t="str">
            <v>CR_DIV_TOT.STO</v>
          </cell>
          <cell r="G214">
            <v>113.36</v>
          </cell>
          <cell r="H214">
            <v>65.510000000000005</v>
          </cell>
          <cell r="K214">
            <v>178.87</v>
          </cell>
          <cell r="O214">
            <v>2.42</v>
          </cell>
          <cell r="P214">
            <v>0.06</v>
          </cell>
          <cell r="Q214">
            <v>0.25</v>
          </cell>
          <cell r="R214">
            <v>3.78</v>
          </cell>
          <cell r="S214">
            <v>6.51</v>
          </cell>
        </row>
        <row r="215">
          <cell r="F215" t="str">
            <v>CR_DIV_TZ</v>
          </cell>
          <cell r="G215">
            <v>69.790000000000006</v>
          </cell>
          <cell r="H215">
            <v>7.0000000000000007E-2</v>
          </cell>
          <cell r="K215">
            <v>135.30000000000001</v>
          </cell>
          <cell r="L215">
            <v>3.01</v>
          </cell>
          <cell r="M215">
            <v>26.54</v>
          </cell>
          <cell r="N215">
            <v>3.97</v>
          </cell>
          <cell r="O215">
            <v>5.68</v>
          </cell>
          <cell r="P215">
            <v>0.93</v>
          </cell>
          <cell r="Q215">
            <v>2.13</v>
          </cell>
          <cell r="S215">
            <v>42.43</v>
          </cell>
        </row>
        <row r="216">
          <cell r="F216" t="str">
            <v>CR_DIV_TZ.APE</v>
          </cell>
          <cell r="G216">
            <v>78.400000000000006</v>
          </cell>
          <cell r="H216">
            <v>0.01</v>
          </cell>
          <cell r="I216">
            <v>69.069999999999993</v>
          </cell>
          <cell r="J216">
            <v>15.47</v>
          </cell>
          <cell r="K216">
            <v>208.67</v>
          </cell>
          <cell r="S216">
            <v>0.01</v>
          </cell>
        </row>
        <row r="217">
          <cell r="F217" t="str">
            <v>CR_DIV_TZ.CHI</v>
          </cell>
          <cell r="G217">
            <v>69.790000000000006</v>
          </cell>
          <cell r="H217">
            <v>0.02</v>
          </cell>
          <cell r="K217">
            <v>135.30000000000001</v>
          </cell>
          <cell r="M217">
            <v>2.31</v>
          </cell>
          <cell r="S217">
            <v>2.33</v>
          </cell>
        </row>
        <row r="218">
          <cell r="F218" t="str">
            <v>CR_DIV_TZ.MOV</v>
          </cell>
          <cell r="G218">
            <v>-8.61</v>
          </cell>
          <cell r="H218">
            <v>19.78</v>
          </cell>
          <cell r="I218">
            <v>-69.069999999999993</v>
          </cell>
          <cell r="J218">
            <v>-15.47</v>
          </cell>
          <cell r="K218">
            <v>-73.37</v>
          </cell>
          <cell r="M218">
            <v>0.69</v>
          </cell>
          <cell r="Q218">
            <v>0.17</v>
          </cell>
          <cell r="S218">
            <v>0.86</v>
          </cell>
        </row>
        <row r="219">
          <cell r="F219" t="str">
            <v>CR_DIV_TZ.STO</v>
          </cell>
          <cell r="G219">
            <v>69.790000000000006</v>
          </cell>
          <cell r="H219">
            <v>65.510000000000005</v>
          </cell>
          <cell r="K219">
            <v>135.30000000000001</v>
          </cell>
          <cell r="M219">
            <v>0.18</v>
          </cell>
          <cell r="S219">
            <v>0.18</v>
          </cell>
        </row>
        <row r="220">
          <cell r="F220" t="str">
            <v>CR_GR</v>
          </cell>
          <cell r="G220">
            <v>5.43</v>
          </cell>
          <cell r="H220">
            <v>0.01</v>
          </cell>
          <cell r="K220">
            <v>10.41</v>
          </cell>
          <cell r="L220">
            <v>0.44</v>
          </cell>
          <cell r="M220">
            <v>8.67</v>
          </cell>
          <cell r="N220">
            <v>0.68</v>
          </cell>
          <cell r="O220">
            <v>1.01</v>
          </cell>
          <cell r="P220">
            <v>0.09</v>
          </cell>
          <cell r="Q220">
            <v>0.25</v>
          </cell>
          <cell r="S220">
            <v>11.34</v>
          </cell>
        </row>
        <row r="221">
          <cell r="F221" t="str">
            <v>CR_GR.APE</v>
          </cell>
          <cell r="G221">
            <v>672.09</v>
          </cell>
          <cell r="H221">
            <v>36.57</v>
          </cell>
          <cell r="I221">
            <v>135.94</v>
          </cell>
          <cell r="J221">
            <v>40.33</v>
          </cell>
          <cell r="K221">
            <v>884.93</v>
          </cell>
          <cell r="L221">
            <v>0.24</v>
          </cell>
          <cell r="M221">
            <v>5.6</v>
          </cell>
          <cell r="N221">
            <v>0.63</v>
          </cell>
          <cell r="P221">
            <v>0.03</v>
          </cell>
          <cell r="Q221">
            <v>0.16</v>
          </cell>
          <cell r="S221">
            <v>6.66</v>
          </cell>
        </row>
        <row r="222">
          <cell r="F222" t="str">
            <v>CR_GR.APE.CESAP</v>
          </cell>
          <cell r="G222">
            <v>0.31</v>
          </cell>
          <cell r="H222">
            <v>0.06</v>
          </cell>
          <cell r="I222">
            <v>0.04</v>
          </cell>
          <cell r="J222">
            <v>0.02</v>
          </cell>
          <cell r="K222">
            <v>0.43</v>
          </cell>
          <cell r="M222">
            <v>0.7</v>
          </cell>
          <cell r="O222">
            <v>0.04</v>
          </cell>
          <cell r="P222">
            <v>0.02</v>
          </cell>
          <cell r="S222">
            <v>0.76</v>
          </cell>
        </row>
        <row r="223">
          <cell r="F223" t="str">
            <v>CR_GR.APE.CESI</v>
          </cell>
          <cell r="G223">
            <v>5.38</v>
          </cell>
          <cell r="K223">
            <v>5.38</v>
          </cell>
          <cell r="L223">
            <v>0.15</v>
          </cell>
          <cell r="M223">
            <v>26.19</v>
          </cell>
          <cell r="P223">
            <v>0.56000000000000005</v>
          </cell>
          <cell r="Q223">
            <v>1.37</v>
          </cell>
          <cell r="S223">
            <v>28.27</v>
          </cell>
        </row>
        <row r="224">
          <cell r="F224" t="str">
            <v>CR_GR.APE.CISE</v>
          </cell>
          <cell r="G224">
            <v>10.02</v>
          </cell>
          <cell r="H224">
            <v>0.01</v>
          </cell>
          <cell r="I224">
            <v>5.2</v>
          </cell>
          <cell r="J224">
            <v>0.2</v>
          </cell>
          <cell r="K224">
            <v>0.01</v>
          </cell>
          <cell r="L224">
            <v>50.81</v>
          </cell>
          <cell r="M224">
            <v>325.81</v>
          </cell>
          <cell r="N224">
            <v>13.23</v>
          </cell>
          <cell r="O224">
            <v>46.47</v>
          </cell>
          <cell r="P224">
            <v>6.53</v>
          </cell>
          <cell r="Q224">
            <v>22.68</v>
          </cell>
          <cell r="R224">
            <v>54.83</v>
          </cell>
          <cell r="S224">
            <v>576.41999999999996</v>
          </cell>
        </row>
        <row r="225">
          <cell r="F225" t="str">
            <v>CR_GR.APE.EL_GEN</v>
          </cell>
          <cell r="G225">
            <v>10.02</v>
          </cell>
          <cell r="H225">
            <v>0.04</v>
          </cell>
          <cell r="I225">
            <v>0.02</v>
          </cell>
          <cell r="J225">
            <v>0.2</v>
          </cell>
          <cell r="K225">
            <v>0.06</v>
          </cell>
          <cell r="L225">
            <v>50.81</v>
          </cell>
          <cell r="M225">
            <v>325.81</v>
          </cell>
          <cell r="N225">
            <v>13.23</v>
          </cell>
          <cell r="O225">
            <v>46.47</v>
          </cell>
          <cell r="P225">
            <v>6.53</v>
          </cell>
          <cell r="Q225">
            <v>22.68</v>
          </cell>
          <cell r="R225">
            <v>54.83</v>
          </cell>
          <cell r="S225">
            <v>576.41999999999996</v>
          </cell>
        </row>
        <row r="226">
          <cell r="F226" t="str">
            <v>CR_GR.APE.EN_DISTR</v>
          </cell>
          <cell r="G226">
            <v>631.76</v>
          </cell>
          <cell r="H226">
            <v>34.22</v>
          </cell>
          <cell r="I226">
            <v>134.09</v>
          </cell>
          <cell r="J226">
            <v>38.409999999999997</v>
          </cell>
          <cell r="K226">
            <v>838.48</v>
          </cell>
          <cell r="L226">
            <v>45.17</v>
          </cell>
          <cell r="M226">
            <v>137.61000000000001</v>
          </cell>
          <cell r="N226">
            <v>4.46</v>
          </cell>
          <cell r="O226">
            <v>28.54</v>
          </cell>
          <cell r="P226">
            <v>3.35</v>
          </cell>
          <cell r="Q226">
            <v>15.75</v>
          </cell>
          <cell r="R226">
            <v>50.65</v>
          </cell>
          <cell r="S226">
            <v>339.32</v>
          </cell>
        </row>
        <row r="227">
          <cell r="F227" t="str">
            <v>CR_GR.APE.EN_HYDRO</v>
          </cell>
          <cell r="G227">
            <v>10.02</v>
          </cell>
          <cell r="H227">
            <v>1.31</v>
          </cell>
          <cell r="I227">
            <v>0.04</v>
          </cell>
          <cell r="J227">
            <v>0.2</v>
          </cell>
          <cell r="K227">
            <v>0.04</v>
          </cell>
          <cell r="L227">
            <v>45.17</v>
          </cell>
          <cell r="M227">
            <v>137.61000000000001</v>
          </cell>
          <cell r="N227">
            <v>4.46</v>
          </cell>
          <cell r="O227">
            <v>28.54</v>
          </cell>
          <cell r="P227">
            <v>3.35</v>
          </cell>
          <cell r="Q227">
            <v>15.75</v>
          </cell>
          <cell r="R227">
            <v>50.65</v>
          </cell>
          <cell r="S227">
            <v>339.32</v>
          </cell>
        </row>
        <row r="228">
          <cell r="F228" t="str">
            <v>CR_GR.APE.EN_POWER</v>
          </cell>
          <cell r="G228">
            <v>2.23</v>
          </cell>
          <cell r="H228">
            <v>0.22</v>
          </cell>
          <cell r="I228">
            <v>0.21</v>
          </cell>
          <cell r="J228">
            <v>0.2</v>
          </cell>
          <cell r="K228">
            <v>2.66</v>
          </cell>
          <cell r="L228">
            <v>50.81</v>
          </cell>
          <cell r="M228">
            <v>325.81</v>
          </cell>
          <cell r="N228">
            <v>13.23</v>
          </cell>
          <cell r="O228">
            <v>46.47</v>
          </cell>
          <cell r="P228">
            <v>6.53</v>
          </cell>
          <cell r="Q228">
            <v>22.68</v>
          </cell>
          <cell r="R228">
            <v>54.83</v>
          </cell>
          <cell r="S228">
            <v>576.41999999999996</v>
          </cell>
        </row>
        <row r="229">
          <cell r="F229" t="str">
            <v>CR_GR.APE.EN_PROD</v>
          </cell>
          <cell r="H229">
            <v>1.77</v>
          </cell>
          <cell r="I229">
            <v>1.19</v>
          </cell>
          <cell r="J229">
            <v>1.77</v>
          </cell>
          <cell r="K229">
            <v>4.7300000000000004</v>
          </cell>
          <cell r="O229">
            <v>41.2</v>
          </cell>
          <cell r="S229">
            <v>41.2</v>
          </cell>
        </row>
        <row r="230">
          <cell r="F230" t="str">
            <v>CR_GR.APE.EN_TRADE</v>
          </cell>
          <cell r="G230">
            <v>16.02</v>
          </cell>
          <cell r="K230">
            <v>16.02</v>
          </cell>
          <cell r="M230">
            <v>269.44</v>
          </cell>
          <cell r="O230">
            <v>54.62</v>
          </cell>
          <cell r="P230">
            <v>16.14</v>
          </cell>
          <cell r="Q230">
            <v>4.34</v>
          </cell>
          <cell r="S230">
            <v>344.54</v>
          </cell>
        </row>
        <row r="231">
          <cell r="F231" t="str">
            <v>CR_GR.APE.ENEL_IT</v>
          </cell>
          <cell r="H231">
            <v>0.01</v>
          </cell>
          <cell r="K231">
            <v>0.01</v>
          </cell>
          <cell r="O231">
            <v>41.2</v>
          </cell>
          <cell r="S231">
            <v>41.2</v>
          </cell>
        </row>
        <row r="232">
          <cell r="F232" t="str">
            <v>CR_GR.APE.ERGA</v>
          </cell>
          <cell r="G232">
            <v>8.0500000000000007</v>
          </cell>
          <cell r="K232">
            <v>8.0500000000000007</v>
          </cell>
          <cell r="M232">
            <v>-269.44</v>
          </cell>
          <cell r="O232">
            <v>-13.42</v>
          </cell>
          <cell r="P232">
            <v>-16.14</v>
          </cell>
          <cell r="Q232">
            <v>-4.34</v>
          </cell>
          <cell r="S232">
            <v>-303.33999999999997</v>
          </cell>
        </row>
        <row r="233">
          <cell r="F233" t="str">
            <v>CR_GR.APE.EUROGEN</v>
          </cell>
          <cell r="G233">
            <v>6.89</v>
          </cell>
          <cell r="K233">
            <v>6.89</v>
          </cell>
          <cell r="O233">
            <v>41.2</v>
          </cell>
          <cell r="S233">
            <v>41.2</v>
          </cell>
        </row>
        <row r="234">
          <cell r="F234" t="str">
            <v>CR_GR.APE.INTERPW</v>
          </cell>
          <cell r="G234">
            <v>0.25</v>
          </cell>
          <cell r="H234">
            <v>0.02</v>
          </cell>
          <cell r="I234">
            <v>0.31</v>
          </cell>
          <cell r="K234">
            <v>0.57999999999999996</v>
          </cell>
          <cell r="L234">
            <v>682.11</v>
          </cell>
          <cell r="M234">
            <v>770.8</v>
          </cell>
          <cell r="N234">
            <v>467.12</v>
          </cell>
          <cell r="O234">
            <v>116.34</v>
          </cell>
          <cell r="R234">
            <v>13.71</v>
          </cell>
          <cell r="S234">
            <v>2078.61</v>
          </cell>
        </row>
        <row r="235">
          <cell r="F235" t="str">
            <v>CR_GR.APE.SEI</v>
          </cell>
          <cell r="G235">
            <v>6.95</v>
          </cell>
          <cell r="H235">
            <v>0.03</v>
          </cell>
          <cell r="I235">
            <v>7.57</v>
          </cell>
          <cell r="K235">
            <v>0.03</v>
          </cell>
          <cell r="L235">
            <v>204.47</v>
          </cell>
          <cell r="M235">
            <v>765.37</v>
          </cell>
          <cell r="N235">
            <v>467.12</v>
          </cell>
          <cell r="O235">
            <v>111.36</v>
          </cell>
          <cell r="S235">
            <v>1573.7</v>
          </cell>
        </row>
        <row r="236">
          <cell r="F236" t="str">
            <v>CR_GR.APE.TERNA</v>
          </cell>
          <cell r="G236">
            <v>0.53</v>
          </cell>
          <cell r="H236">
            <v>0.12</v>
          </cell>
          <cell r="I236">
            <v>0.04</v>
          </cell>
          <cell r="J236">
            <v>0.3</v>
          </cell>
          <cell r="K236">
            <v>0.57999999999999996</v>
          </cell>
          <cell r="M236">
            <v>43.57</v>
          </cell>
          <cell r="N236">
            <v>3.07</v>
          </cell>
          <cell r="S236">
            <v>47.06</v>
          </cell>
        </row>
        <row r="237">
          <cell r="F237" t="str">
            <v>CR_GR.APE.VALGEN</v>
          </cell>
          <cell r="H237">
            <v>0.02</v>
          </cell>
          <cell r="K237">
            <v>0.02</v>
          </cell>
          <cell r="M237">
            <v>51.44</v>
          </cell>
          <cell r="N237">
            <v>1.65</v>
          </cell>
          <cell r="S237">
            <v>53.28</v>
          </cell>
        </row>
        <row r="238">
          <cell r="F238" t="str">
            <v>CR_GR.APE.WIND</v>
          </cell>
          <cell r="G238">
            <v>0.67</v>
          </cell>
          <cell r="H238">
            <v>0.19</v>
          </cell>
          <cell r="J238">
            <v>0.13</v>
          </cell>
          <cell r="K238">
            <v>0.96</v>
          </cell>
          <cell r="M238">
            <v>51.44</v>
          </cell>
          <cell r="N238">
            <v>1.65</v>
          </cell>
          <cell r="S238">
            <v>53.28</v>
          </cell>
        </row>
        <row r="239">
          <cell r="F239" t="str">
            <v>CR_GR.CHI</v>
          </cell>
          <cell r="G239">
            <v>5.43</v>
          </cell>
          <cell r="H239">
            <v>0.12</v>
          </cell>
          <cell r="J239">
            <v>0.3</v>
          </cell>
          <cell r="K239">
            <v>10.41</v>
          </cell>
          <cell r="M239">
            <v>43.57</v>
          </cell>
          <cell r="N239">
            <v>3.07</v>
          </cell>
          <cell r="S239">
            <v>47.06</v>
          </cell>
        </row>
        <row r="240">
          <cell r="F240" t="str">
            <v>CR_GR.CHI.CESAP</v>
          </cell>
          <cell r="G240">
            <v>0.27</v>
          </cell>
          <cell r="H240">
            <v>0.12</v>
          </cell>
          <cell r="K240">
            <v>0.33</v>
          </cell>
          <cell r="M240">
            <v>43.57</v>
          </cell>
          <cell r="N240">
            <v>3.07</v>
          </cell>
          <cell r="S240">
            <v>46.76</v>
          </cell>
        </row>
        <row r="241">
          <cell r="F241" t="str">
            <v>CR_GR.CHI.CESI</v>
          </cell>
          <cell r="G241">
            <v>1.5</v>
          </cell>
          <cell r="H241">
            <v>-7.0000000000000007E-2</v>
          </cell>
          <cell r="J241">
            <v>0.3</v>
          </cell>
          <cell r="K241">
            <v>1.5</v>
          </cell>
          <cell r="M241">
            <v>-7.87</v>
          </cell>
          <cell r="N241">
            <v>1.42</v>
          </cell>
          <cell r="S241">
            <v>-6.22</v>
          </cell>
        </row>
        <row r="242">
          <cell r="F242" t="str">
            <v>CR_GR.CHI.EN_DISTR</v>
          </cell>
          <cell r="G242">
            <v>0.02</v>
          </cell>
          <cell r="H242">
            <v>-7.0000000000000007E-2</v>
          </cell>
          <cell r="K242">
            <v>0.1</v>
          </cell>
          <cell r="M242">
            <v>-7.87</v>
          </cell>
          <cell r="N242">
            <v>1.42</v>
          </cell>
          <cell r="S242">
            <v>-6.52</v>
          </cell>
        </row>
        <row r="243">
          <cell r="F243" t="str">
            <v>CR_GR.CHI.EN_POWER</v>
          </cell>
          <cell r="H243">
            <v>0.25</v>
          </cell>
          <cell r="J243">
            <v>0.3</v>
          </cell>
          <cell r="K243">
            <v>0.25</v>
          </cell>
          <cell r="M243">
            <v>43.57</v>
          </cell>
          <cell r="N243">
            <v>3.07</v>
          </cell>
          <cell r="S243">
            <v>47.06</v>
          </cell>
        </row>
        <row r="244">
          <cell r="F244" t="str">
            <v>CR_GR.CHI.EN_PROD</v>
          </cell>
          <cell r="G244">
            <v>54.49</v>
          </cell>
          <cell r="H244">
            <v>1.7</v>
          </cell>
          <cell r="I244">
            <v>18.75</v>
          </cell>
          <cell r="J244">
            <v>0.3</v>
          </cell>
          <cell r="K244">
            <v>1.7</v>
          </cell>
          <cell r="L244">
            <v>18.010000000000002</v>
          </cell>
          <cell r="M244">
            <v>113.36</v>
          </cell>
          <cell r="N244">
            <v>3.09</v>
          </cell>
          <cell r="O244">
            <v>65.510000000000005</v>
          </cell>
          <cell r="S244">
            <v>273.77</v>
          </cell>
        </row>
        <row r="245">
          <cell r="F245" t="str">
            <v>CR_GR.CHI.EN_TRADE</v>
          </cell>
          <cell r="G245">
            <v>46.13</v>
          </cell>
          <cell r="H245">
            <v>0.5</v>
          </cell>
          <cell r="K245">
            <v>0.5</v>
          </cell>
          <cell r="L245">
            <v>9.7799999999999994</v>
          </cell>
          <cell r="M245">
            <v>129.84</v>
          </cell>
          <cell r="N245">
            <v>1.76</v>
          </cell>
          <cell r="O245">
            <v>45.73</v>
          </cell>
          <cell r="P245">
            <v>69.069999999999993</v>
          </cell>
          <cell r="Q245">
            <v>15.47</v>
          </cell>
          <cell r="S245">
            <v>318.04000000000002</v>
          </cell>
        </row>
        <row r="246">
          <cell r="F246" t="str">
            <v>CR_GR.CHI.ENEL_IT</v>
          </cell>
          <cell r="G246">
            <v>54.49</v>
          </cell>
          <cell r="H246">
            <v>0.01</v>
          </cell>
          <cell r="I246">
            <v>18.75</v>
          </cell>
          <cell r="J246">
            <v>0.3</v>
          </cell>
          <cell r="K246">
            <v>0.01</v>
          </cell>
          <cell r="L246">
            <v>18.010000000000002</v>
          </cell>
          <cell r="M246">
            <v>113.36</v>
          </cell>
          <cell r="N246">
            <v>3.09</v>
          </cell>
          <cell r="O246">
            <v>65.510000000000005</v>
          </cell>
          <cell r="S246">
            <v>273.77</v>
          </cell>
        </row>
        <row r="247">
          <cell r="F247" t="str">
            <v>CR_GR.CHI.ERGA</v>
          </cell>
          <cell r="G247">
            <v>0.66</v>
          </cell>
          <cell r="H247">
            <v>-0.08</v>
          </cell>
          <cell r="I247">
            <v>18.75</v>
          </cell>
          <cell r="J247">
            <v>0.3</v>
          </cell>
          <cell r="K247">
            <v>0.66</v>
          </cell>
          <cell r="L247">
            <v>8.23</v>
          </cell>
          <cell r="M247">
            <v>-16.48</v>
          </cell>
          <cell r="N247">
            <v>1.33</v>
          </cell>
          <cell r="O247">
            <v>19.78</v>
          </cell>
          <cell r="P247">
            <v>-69.069999999999993</v>
          </cell>
          <cell r="Q247">
            <v>-15.47</v>
          </cell>
          <cell r="S247">
            <v>-44.27</v>
          </cell>
        </row>
        <row r="248">
          <cell r="F248" t="str">
            <v>CR_GR.CHI.EUROGEN</v>
          </cell>
          <cell r="G248">
            <v>0.7</v>
          </cell>
          <cell r="H248">
            <v>0.02</v>
          </cell>
          <cell r="I248">
            <v>18.75</v>
          </cell>
          <cell r="J248">
            <v>0.3</v>
          </cell>
          <cell r="K248">
            <v>0.72</v>
          </cell>
          <cell r="L248">
            <v>18.010000000000002</v>
          </cell>
          <cell r="M248">
            <v>113.36</v>
          </cell>
          <cell r="N248">
            <v>3.09</v>
          </cell>
          <cell r="O248">
            <v>65.510000000000005</v>
          </cell>
          <cell r="S248">
            <v>273.77</v>
          </cell>
        </row>
        <row r="249">
          <cell r="F249" t="str">
            <v>CR_GR.CHI.FACTOR</v>
          </cell>
          <cell r="G249">
            <v>54.49</v>
          </cell>
          <cell r="H249">
            <v>2.2000000000000002</v>
          </cell>
          <cell r="I249">
            <v>18.75</v>
          </cell>
          <cell r="K249">
            <v>2.2000000000000002</v>
          </cell>
          <cell r="L249">
            <v>18.010000000000002</v>
          </cell>
          <cell r="M249">
            <v>69.790000000000006</v>
          </cell>
          <cell r="N249">
            <v>0.02</v>
          </cell>
          <cell r="O249">
            <v>65.510000000000005</v>
          </cell>
          <cell r="S249">
            <v>226.71</v>
          </cell>
        </row>
        <row r="250">
          <cell r="F250" t="str">
            <v>CR_GR.CHI.INTERPW</v>
          </cell>
          <cell r="G250">
            <v>0.19</v>
          </cell>
          <cell r="H250">
            <v>0.01</v>
          </cell>
          <cell r="K250">
            <v>0.2</v>
          </cell>
          <cell r="L250">
            <v>9.7799999999999994</v>
          </cell>
          <cell r="M250">
            <v>78.400000000000006</v>
          </cell>
          <cell r="N250">
            <v>0.11</v>
          </cell>
          <cell r="O250">
            <v>45.73</v>
          </cell>
          <cell r="P250">
            <v>69.069999999999993</v>
          </cell>
          <cell r="Q250">
            <v>15.47</v>
          </cell>
          <cell r="S250">
            <v>264.76</v>
          </cell>
        </row>
        <row r="251">
          <cell r="F251" t="str">
            <v>CR_GR.CHI.SEI</v>
          </cell>
          <cell r="G251">
            <v>54.49</v>
          </cell>
          <cell r="H251">
            <v>0.01</v>
          </cell>
          <cell r="I251">
            <v>18.75</v>
          </cell>
          <cell r="K251">
            <v>0.01</v>
          </cell>
          <cell r="L251">
            <v>18.010000000000002</v>
          </cell>
          <cell r="M251">
            <v>69.790000000000006</v>
          </cell>
          <cell r="N251">
            <v>0.02</v>
          </cell>
          <cell r="O251">
            <v>65.510000000000005</v>
          </cell>
          <cell r="S251">
            <v>226.71</v>
          </cell>
        </row>
        <row r="252">
          <cell r="F252" t="str">
            <v>CR_GR.CHI.SFERA</v>
          </cell>
          <cell r="G252">
            <v>0.4</v>
          </cell>
          <cell r="H252">
            <v>-0.01</v>
          </cell>
          <cell r="I252">
            <v>18.75</v>
          </cell>
          <cell r="K252">
            <v>0.4</v>
          </cell>
          <cell r="L252">
            <v>8.23</v>
          </cell>
          <cell r="M252">
            <v>-8.61</v>
          </cell>
          <cell r="N252">
            <v>-0.09</v>
          </cell>
          <cell r="O252">
            <v>19.78</v>
          </cell>
          <cell r="P252">
            <v>-69.069999999999993</v>
          </cell>
          <cell r="Q252">
            <v>-15.47</v>
          </cell>
          <cell r="S252">
            <v>-38.049999999999997</v>
          </cell>
        </row>
        <row r="253">
          <cell r="F253" t="str">
            <v>CR_GR.CHI.TERNA</v>
          </cell>
          <cell r="G253">
            <v>0.25</v>
          </cell>
          <cell r="H253">
            <v>0.01</v>
          </cell>
          <cell r="I253">
            <v>18.75</v>
          </cell>
          <cell r="K253">
            <v>0.26</v>
          </cell>
          <cell r="L253">
            <v>18.010000000000002</v>
          </cell>
          <cell r="M253">
            <v>69.790000000000006</v>
          </cell>
          <cell r="N253">
            <v>0.02</v>
          </cell>
          <cell r="O253">
            <v>65.510000000000005</v>
          </cell>
          <cell r="S253">
            <v>226.71</v>
          </cell>
        </row>
        <row r="254">
          <cell r="F254" t="str">
            <v>CR_GR.CHI.WIND</v>
          </cell>
          <cell r="G254">
            <v>0.3</v>
          </cell>
          <cell r="H254">
            <v>0.11</v>
          </cell>
          <cell r="I254">
            <v>6.16</v>
          </cell>
          <cell r="K254">
            <v>0.43</v>
          </cell>
          <cell r="L254">
            <v>0.02</v>
          </cell>
          <cell r="N254">
            <v>65.25</v>
          </cell>
          <cell r="S254">
            <v>71.540000000000006</v>
          </cell>
        </row>
        <row r="255">
          <cell r="F255" t="str">
            <v>CR_GR.MOV</v>
          </cell>
          <cell r="G255">
            <v>-666.66</v>
          </cell>
          <cell r="H255">
            <v>0.05</v>
          </cell>
          <cell r="I255">
            <v>-135.94</v>
          </cell>
          <cell r="J255">
            <v>-40.33</v>
          </cell>
          <cell r="K255">
            <v>-874.52</v>
          </cell>
          <cell r="L255">
            <v>0.01</v>
          </cell>
          <cell r="N255">
            <v>45.66</v>
          </cell>
          <cell r="S255">
            <v>45.72</v>
          </cell>
        </row>
        <row r="256">
          <cell r="F256" t="str">
            <v>CR_GR.MOV.CESAP</v>
          </cell>
          <cell r="G256">
            <v>-0.04</v>
          </cell>
          <cell r="H256">
            <v>0.11</v>
          </cell>
          <cell r="I256">
            <v>6.16</v>
          </cell>
          <cell r="J256">
            <v>-0.02</v>
          </cell>
          <cell r="K256">
            <v>-0.1</v>
          </cell>
          <cell r="L256">
            <v>0.02</v>
          </cell>
          <cell r="N256">
            <v>65.25</v>
          </cell>
          <cell r="S256">
            <v>71.540000000000006</v>
          </cell>
        </row>
        <row r="257">
          <cell r="F257" t="str">
            <v>CR_GR.MOV.CESI</v>
          </cell>
          <cell r="G257">
            <v>-3.88</v>
          </cell>
          <cell r="H257">
            <v>0.06</v>
          </cell>
          <cell r="I257">
            <v>6.16</v>
          </cell>
          <cell r="K257">
            <v>-3.88</v>
          </cell>
          <cell r="L257">
            <v>0.01</v>
          </cell>
          <cell r="N257">
            <v>19.59</v>
          </cell>
          <cell r="S257">
            <v>25.82</v>
          </cell>
        </row>
        <row r="258">
          <cell r="F258" t="str">
            <v>CR_GR.MOV.CISE</v>
          </cell>
          <cell r="H258">
            <v>-0.01</v>
          </cell>
          <cell r="I258">
            <v>6.16</v>
          </cell>
          <cell r="K258">
            <v>-0.01</v>
          </cell>
          <cell r="L258">
            <v>0.02</v>
          </cell>
          <cell r="N258">
            <v>65.25</v>
          </cell>
          <cell r="S258">
            <v>71.540000000000006</v>
          </cell>
        </row>
        <row r="259">
          <cell r="F259" t="str">
            <v>CR_GR.MOV.EL_GEN</v>
          </cell>
          <cell r="G259">
            <v>1.82</v>
          </cell>
          <cell r="H259">
            <v>-0.04</v>
          </cell>
          <cell r="I259">
            <v>-0.02</v>
          </cell>
          <cell r="K259">
            <v>-0.06</v>
          </cell>
          <cell r="L259">
            <v>477.64</v>
          </cell>
          <cell r="M259">
            <v>5.43</v>
          </cell>
          <cell r="O259">
            <v>4.9800000000000004</v>
          </cell>
          <cell r="R259">
            <v>13.71</v>
          </cell>
          <cell r="S259">
            <v>504.91</v>
          </cell>
        </row>
        <row r="260">
          <cell r="F260" t="str">
            <v>CR_GR.MOV.EN_DISTR</v>
          </cell>
          <cell r="G260">
            <v>-631.74</v>
          </cell>
          <cell r="H260">
            <v>-34.14</v>
          </cell>
          <cell r="I260">
            <v>-134.09</v>
          </cell>
          <cell r="J260">
            <v>-38.409999999999997</v>
          </cell>
          <cell r="K260">
            <v>0.37</v>
          </cell>
          <cell r="L260">
            <v>499.47</v>
          </cell>
          <cell r="M260">
            <v>672.09</v>
          </cell>
          <cell r="N260">
            <v>0.26</v>
          </cell>
          <cell r="O260">
            <v>36.57</v>
          </cell>
          <cell r="P260">
            <v>135.94</v>
          </cell>
          <cell r="Q260">
            <v>40.33</v>
          </cell>
          <cell r="S260">
            <v>1385.51</v>
          </cell>
        </row>
        <row r="261">
          <cell r="F261" t="str">
            <v>CR_GR.MOV.EN_HYDRO</v>
          </cell>
          <cell r="I261">
            <v>-0.04</v>
          </cell>
          <cell r="K261">
            <v>-0.04</v>
          </cell>
          <cell r="M261">
            <v>0.31</v>
          </cell>
          <cell r="O261">
            <v>0.06</v>
          </cell>
          <cell r="P261">
            <v>0.04</v>
          </cell>
          <cell r="Q261">
            <v>0.02</v>
          </cell>
          <cell r="S261">
            <v>0.43</v>
          </cell>
        </row>
        <row r="262">
          <cell r="F262" t="str">
            <v>CR_GR.MOV.EN_POWER</v>
          </cell>
          <cell r="G262">
            <v>-2.23</v>
          </cell>
          <cell r="H262">
            <v>0.06</v>
          </cell>
          <cell r="I262">
            <v>-0.21</v>
          </cell>
          <cell r="K262">
            <v>-2.41</v>
          </cell>
          <cell r="M262">
            <v>5.38</v>
          </cell>
          <cell r="S262">
            <v>5.44</v>
          </cell>
        </row>
        <row r="263">
          <cell r="F263" t="str">
            <v>CR_GR.MOV.EN_PROD</v>
          </cell>
          <cell r="H263">
            <v>-7.0000000000000007E-2</v>
          </cell>
          <cell r="I263">
            <v>-1.19</v>
          </cell>
          <cell r="J263">
            <v>-1.77</v>
          </cell>
          <cell r="K263">
            <v>-3.03</v>
          </cell>
          <cell r="O263">
            <v>0.01</v>
          </cell>
          <cell r="S263">
            <v>0.01</v>
          </cell>
        </row>
        <row r="264">
          <cell r="F264" t="str">
            <v>CR_GR.MOV.EN_TRADE</v>
          </cell>
          <cell r="G264">
            <v>-16.02</v>
          </cell>
          <cell r="H264">
            <v>0.5</v>
          </cell>
          <cell r="K264">
            <v>-15.52</v>
          </cell>
          <cell r="O264">
            <v>0.04</v>
          </cell>
          <cell r="P264">
            <v>0.02</v>
          </cell>
          <cell r="S264">
            <v>0.06</v>
          </cell>
        </row>
        <row r="265">
          <cell r="F265" t="str">
            <v>CR_GR.MOV.ERGA</v>
          </cell>
          <cell r="G265">
            <v>-7.39</v>
          </cell>
          <cell r="K265">
            <v>-7.39</v>
          </cell>
          <cell r="M265">
            <v>631.76</v>
          </cell>
          <cell r="O265">
            <v>34.22</v>
          </cell>
          <cell r="P265">
            <v>134.09</v>
          </cell>
          <cell r="Q265">
            <v>38.409999999999997</v>
          </cell>
          <cell r="S265">
            <v>838.48</v>
          </cell>
        </row>
        <row r="266">
          <cell r="F266" t="str">
            <v>CR_GR.MOV.EUROGEN</v>
          </cell>
          <cell r="G266">
            <v>-6.19</v>
          </cell>
          <cell r="H266">
            <v>0.02</v>
          </cell>
          <cell r="K266">
            <v>-6.17</v>
          </cell>
          <cell r="P266">
            <v>0.04</v>
          </cell>
          <cell r="S266">
            <v>0.04</v>
          </cell>
        </row>
        <row r="267">
          <cell r="F267" t="str">
            <v>CR_GR.MOV.FACTOR</v>
          </cell>
          <cell r="H267">
            <v>2.2000000000000002</v>
          </cell>
          <cell r="K267">
            <v>2.2000000000000002</v>
          </cell>
          <cell r="M267">
            <v>2.23</v>
          </cell>
          <cell r="O267">
            <v>0.22</v>
          </cell>
          <cell r="P267">
            <v>0.21</v>
          </cell>
          <cell r="S267">
            <v>3.03</v>
          </cell>
        </row>
        <row r="268">
          <cell r="F268" t="str">
            <v>CR_GR.MOV.INTERPW</v>
          </cell>
          <cell r="G268">
            <v>-0.06</v>
          </cell>
          <cell r="H268">
            <v>-0.01</v>
          </cell>
          <cell r="I268">
            <v>-0.31</v>
          </cell>
          <cell r="K268">
            <v>-0.38</v>
          </cell>
          <cell r="L268">
            <v>381.82</v>
          </cell>
          <cell r="O268">
            <v>1.77</v>
          </cell>
          <cell r="P268">
            <v>1.19</v>
          </cell>
          <cell r="Q268">
            <v>1.77</v>
          </cell>
          <cell r="S268">
            <v>386.55</v>
          </cell>
        </row>
        <row r="269">
          <cell r="F269" t="str">
            <v>CR_GR.MOV.SEI</v>
          </cell>
          <cell r="H269">
            <v>-0.02</v>
          </cell>
          <cell r="K269">
            <v>-0.02</v>
          </cell>
          <cell r="L269">
            <v>2.08</v>
          </cell>
          <cell r="M269">
            <v>16.02</v>
          </cell>
          <cell r="S269">
            <v>18.100000000000001</v>
          </cell>
        </row>
        <row r="270">
          <cell r="F270" t="str">
            <v>CR_GR.MOV.SFERA</v>
          </cell>
          <cell r="G270">
            <v>0.4</v>
          </cell>
          <cell r="K270">
            <v>0.4</v>
          </cell>
          <cell r="O270">
            <v>0.01</v>
          </cell>
          <cell r="S270">
            <v>0.01</v>
          </cell>
        </row>
        <row r="271">
          <cell r="F271" t="str">
            <v>CR_GR.MOV.TERNA</v>
          </cell>
          <cell r="G271">
            <v>-0.28000000000000003</v>
          </cell>
          <cell r="H271">
            <v>0.12</v>
          </cell>
          <cell r="I271">
            <v>-0.04</v>
          </cell>
          <cell r="K271">
            <v>-0.32</v>
          </cell>
          <cell r="M271">
            <v>8.0500000000000007</v>
          </cell>
          <cell r="S271">
            <v>8.17</v>
          </cell>
        </row>
        <row r="272">
          <cell r="F272" t="str">
            <v>CR_GR.MOV.VALGEN</v>
          </cell>
          <cell r="H272">
            <v>-0.02</v>
          </cell>
          <cell r="K272">
            <v>-0.02</v>
          </cell>
          <cell r="L272">
            <v>93.45</v>
          </cell>
          <cell r="M272">
            <v>6.89</v>
          </cell>
          <cell r="S272">
            <v>100.34</v>
          </cell>
        </row>
        <row r="273">
          <cell r="F273" t="str">
            <v>CR_GR.MOV.WIND</v>
          </cell>
          <cell r="G273">
            <v>-0.37</v>
          </cell>
          <cell r="H273">
            <v>-0.03</v>
          </cell>
          <cell r="J273">
            <v>-0.13</v>
          </cell>
          <cell r="K273">
            <v>-0.53</v>
          </cell>
          <cell r="L273">
            <v>22.12</v>
          </cell>
          <cell r="M273">
            <v>0.25</v>
          </cell>
          <cell r="O273">
            <v>0.02</v>
          </cell>
          <cell r="P273">
            <v>0.31</v>
          </cell>
          <cell r="S273">
            <v>22.7</v>
          </cell>
        </row>
        <row r="274">
          <cell r="F274" t="str">
            <v>CR_GR.STO</v>
          </cell>
          <cell r="G274">
            <v>5.43</v>
          </cell>
          <cell r="H274">
            <v>4.9800000000000004</v>
          </cell>
          <cell r="K274">
            <v>10.41</v>
          </cell>
          <cell r="N274">
            <v>0.26</v>
          </cell>
          <cell r="O274">
            <v>0.03</v>
          </cell>
          <cell r="S274">
            <v>0.28999999999999998</v>
          </cell>
        </row>
        <row r="275">
          <cell r="F275" t="str">
            <v>CR_TZ</v>
          </cell>
          <cell r="G275">
            <v>779.15</v>
          </cell>
          <cell r="H275">
            <v>124.07</v>
          </cell>
          <cell r="K275">
            <v>903.22</v>
          </cell>
          <cell r="M275">
            <v>0.53</v>
          </cell>
          <cell r="O275">
            <v>0.01</v>
          </cell>
          <cell r="P275">
            <v>0.04</v>
          </cell>
          <cell r="S275">
            <v>0.57999999999999996</v>
          </cell>
        </row>
        <row r="276">
          <cell r="F276" t="str">
            <v>CR_TZ.APE</v>
          </cell>
          <cell r="G276">
            <v>60.7</v>
          </cell>
          <cell r="H276">
            <v>79.75</v>
          </cell>
          <cell r="I276">
            <v>2.79</v>
          </cell>
          <cell r="J276">
            <v>0.74</v>
          </cell>
          <cell r="K276">
            <v>143.97999999999999</v>
          </cell>
          <cell r="O276">
            <v>0.02</v>
          </cell>
          <cell r="S276">
            <v>0.02</v>
          </cell>
        </row>
        <row r="277">
          <cell r="F277" t="str">
            <v>CR_TZ.CHI</v>
          </cell>
          <cell r="G277">
            <v>779.15</v>
          </cell>
          <cell r="H277">
            <v>124.07</v>
          </cell>
          <cell r="K277">
            <v>903.22</v>
          </cell>
          <cell r="M277">
            <v>0.67</v>
          </cell>
          <cell r="O277">
            <v>0.16</v>
          </cell>
          <cell r="Q277">
            <v>0.13</v>
          </cell>
          <cell r="S277">
            <v>0.96</v>
          </cell>
        </row>
        <row r="278">
          <cell r="F278" t="str">
            <v>CR_TZ.MOV</v>
          </cell>
          <cell r="G278">
            <v>718.45</v>
          </cell>
          <cell r="H278">
            <v>44.32</v>
          </cell>
          <cell r="I278">
            <v>-2.79</v>
          </cell>
          <cell r="J278">
            <v>-0.74</v>
          </cell>
          <cell r="K278">
            <v>0.37</v>
          </cell>
          <cell r="L278">
            <v>477.64</v>
          </cell>
          <cell r="M278">
            <v>5.43</v>
          </cell>
          <cell r="O278">
            <v>4.9800000000000004</v>
          </cell>
          <cell r="R278">
            <v>13.71</v>
          </cell>
          <cell r="S278">
            <v>504.91</v>
          </cell>
        </row>
        <row r="279">
          <cell r="F279" t="str">
            <v>CR_TZ.STO</v>
          </cell>
          <cell r="G279">
            <v>779.15</v>
          </cell>
          <cell r="H279">
            <v>124.07</v>
          </cell>
          <cell r="K279">
            <v>903.22</v>
          </cell>
          <cell r="M279">
            <v>0.27</v>
          </cell>
          <cell r="O279">
            <v>0.06</v>
          </cell>
          <cell r="S279">
            <v>0.33</v>
          </cell>
        </row>
        <row r="280">
          <cell r="F280" t="str">
            <v>CRCCSE_EB</v>
          </cell>
          <cell r="H280">
            <v>41.2</v>
          </cell>
          <cell r="K280">
            <v>41.2</v>
          </cell>
          <cell r="M280">
            <v>1.5</v>
          </cell>
          <cell r="S280">
            <v>1.55</v>
          </cell>
        </row>
        <row r="281">
          <cell r="F281" t="str">
            <v>CRCOMTOT_EB</v>
          </cell>
          <cell r="G281">
            <v>770.8</v>
          </cell>
          <cell r="H281">
            <v>116.34</v>
          </cell>
          <cell r="K281">
            <v>887.14</v>
          </cell>
          <cell r="L281">
            <v>60.24</v>
          </cell>
          <cell r="S281">
            <v>60.24</v>
          </cell>
        </row>
        <row r="282">
          <cell r="F282" t="str">
            <v>CRIP_FPE</v>
          </cell>
          <cell r="G282">
            <v>15.27</v>
          </cell>
          <cell r="H282">
            <v>0.02</v>
          </cell>
          <cell r="I282">
            <v>0.48</v>
          </cell>
          <cell r="J282">
            <v>1.1299999999999999</v>
          </cell>
          <cell r="K282">
            <v>20.07</v>
          </cell>
          <cell r="M282">
            <v>0.02</v>
          </cell>
          <cell r="O282">
            <v>0.08</v>
          </cell>
          <cell r="S282">
            <v>0.12</v>
          </cell>
        </row>
        <row r="283">
          <cell r="F283" t="str">
            <v>CSGDIV_ESE_GR</v>
          </cell>
          <cell r="G283">
            <v>11.21</v>
          </cell>
          <cell r="H283">
            <v>10.199999999999999</v>
          </cell>
          <cell r="I283">
            <v>0.33</v>
          </cell>
          <cell r="J283">
            <v>0.56000000000000005</v>
          </cell>
          <cell r="K283">
            <v>0.37</v>
          </cell>
          <cell r="O283">
            <v>0.25</v>
          </cell>
          <cell r="S283">
            <v>0.62</v>
          </cell>
        </row>
        <row r="284">
          <cell r="F284" t="str">
            <v>CSGDIV_ESE_GR.CONPH</v>
          </cell>
          <cell r="H284">
            <v>0.02</v>
          </cell>
          <cell r="K284">
            <v>0.02</v>
          </cell>
          <cell r="L284">
            <v>290.44</v>
          </cell>
          <cell r="O284">
            <v>1.7</v>
          </cell>
          <cell r="R284">
            <v>13.71</v>
          </cell>
          <cell r="S284">
            <v>305.85000000000002</v>
          </cell>
        </row>
        <row r="285">
          <cell r="F285" t="str">
            <v>CSGDIV_ESE_GR.DALM_TR</v>
          </cell>
          <cell r="G285">
            <v>0.01</v>
          </cell>
          <cell r="K285">
            <v>0.01</v>
          </cell>
          <cell r="L285">
            <v>126.96</v>
          </cell>
          <cell r="O285">
            <v>0.5</v>
          </cell>
          <cell r="S285">
            <v>127.46</v>
          </cell>
        </row>
        <row r="286">
          <cell r="F286" t="str">
            <v>CSGDIV_ESE_GR.EN_DISTR</v>
          </cell>
          <cell r="G286">
            <v>4.8499999999999996</v>
          </cell>
          <cell r="H286">
            <v>0.95</v>
          </cell>
          <cell r="J286">
            <v>0.45</v>
          </cell>
          <cell r="K286">
            <v>6.25</v>
          </cell>
          <cell r="O286">
            <v>0.01</v>
          </cell>
          <cell r="S286">
            <v>0.01</v>
          </cell>
        </row>
        <row r="287">
          <cell r="F287" t="str">
            <v>CSGDIV_ESE_GR.SEI</v>
          </cell>
          <cell r="G287">
            <v>5.54</v>
          </cell>
          <cell r="H287">
            <v>0.78</v>
          </cell>
          <cell r="I287">
            <v>0.33</v>
          </cell>
          <cell r="J287">
            <v>0.03</v>
          </cell>
          <cell r="K287">
            <v>7.47</v>
          </cell>
          <cell r="S287">
            <v>0.78</v>
          </cell>
        </row>
        <row r="288">
          <cell r="F288" t="str">
            <v>CSGDIV_ESE_GR.SFERA</v>
          </cell>
          <cell r="H288">
            <v>0.84</v>
          </cell>
          <cell r="K288">
            <v>0.84</v>
          </cell>
          <cell r="M288">
            <v>0.66</v>
          </cell>
          <cell r="S288">
            <v>0.77</v>
          </cell>
        </row>
        <row r="289">
          <cell r="F289" t="str">
            <v>CSGDIV_ESE_GR.TERNA</v>
          </cell>
          <cell r="G289">
            <v>0.01</v>
          </cell>
          <cell r="J289">
            <v>0.08</v>
          </cell>
          <cell r="K289">
            <v>0.09</v>
          </cell>
          <cell r="M289">
            <v>0.7</v>
          </cell>
          <cell r="O289">
            <v>0.02</v>
          </cell>
          <cell r="S289">
            <v>0.72</v>
          </cell>
        </row>
        <row r="290">
          <cell r="F290" t="str">
            <v>CSGDIV_ESE_GR.WIND</v>
          </cell>
          <cell r="G290">
            <v>0.8</v>
          </cell>
          <cell r="H290">
            <v>6.82</v>
          </cell>
          <cell r="K290">
            <v>7.62</v>
          </cell>
          <cell r="O290">
            <v>2.2000000000000002</v>
          </cell>
          <cell r="S290">
            <v>2.2000000000000002</v>
          </cell>
        </row>
        <row r="291">
          <cell r="F291" t="str">
            <v>CSGDIV_GR_TOT</v>
          </cell>
          <cell r="G291">
            <v>11.21</v>
          </cell>
          <cell r="H291">
            <v>10.199999999999999</v>
          </cell>
          <cell r="I291">
            <v>0.33</v>
          </cell>
          <cell r="J291">
            <v>0.56000000000000005</v>
          </cell>
          <cell r="K291">
            <v>22.3</v>
          </cell>
          <cell r="M291">
            <v>0.19</v>
          </cell>
          <cell r="O291">
            <v>0.01</v>
          </cell>
          <cell r="S291">
            <v>0.2</v>
          </cell>
        </row>
        <row r="292">
          <cell r="F292" t="str">
            <v>CSGDIV_GR_TOT.CONPH</v>
          </cell>
          <cell r="H292">
            <v>0.02</v>
          </cell>
          <cell r="K292">
            <v>0.02</v>
          </cell>
          <cell r="O292">
            <v>0.01</v>
          </cell>
          <cell r="S292">
            <v>0.01</v>
          </cell>
        </row>
        <row r="293">
          <cell r="F293" t="str">
            <v>CSGDIV_GR_TOT.DALM_TR</v>
          </cell>
          <cell r="G293">
            <v>0.01</v>
          </cell>
          <cell r="K293">
            <v>0.01</v>
          </cell>
          <cell r="M293">
            <v>0.4</v>
          </cell>
          <cell r="S293">
            <v>0.4</v>
          </cell>
        </row>
        <row r="294">
          <cell r="F294" t="str">
            <v>CSGDIV_GR_TOT.EN_DISTR</v>
          </cell>
          <cell r="G294">
            <v>4.8499999999999996</v>
          </cell>
          <cell r="H294">
            <v>0.95</v>
          </cell>
          <cell r="J294">
            <v>0.45</v>
          </cell>
          <cell r="K294">
            <v>6.25</v>
          </cell>
          <cell r="M294">
            <v>0.25</v>
          </cell>
          <cell r="O294">
            <v>0.01</v>
          </cell>
          <cell r="S294">
            <v>0.26</v>
          </cell>
        </row>
        <row r="295">
          <cell r="F295" t="str">
            <v>CSGDIV_GR_TOT.SEI</v>
          </cell>
          <cell r="G295">
            <v>5.54</v>
          </cell>
          <cell r="H295">
            <v>1.57</v>
          </cell>
          <cell r="I295">
            <v>0.33</v>
          </cell>
          <cell r="J295">
            <v>0.03</v>
          </cell>
          <cell r="K295">
            <v>7.47</v>
          </cell>
          <cell r="M295">
            <v>0.3</v>
          </cell>
          <cell r="O295">
            <v>0.13</v>
          </cell>
          <cell r="S295">
            <v>0.43</v>
          </cell>
        </row>
        <row r="296">
          <cell r="F296" t="str">
            <v>CSGDIV_GR_TOT.SFERA</v>
          </cell>
          <cell r="G296">
            <v>1.52</v>
          </cell>
          <cell r="H296">
            <v>0.84</v>
          </cell>
          <cell r="K296">
            <v>0.84</v>
          </cell>
          <cell r="L296">
            <v>-21.83</v>
          </cell>
          <cell r="M296">
            <v>-666.66</v>
          </cell>
          <cell r="N296">
            <v>-0.26</v>
          </cell>
          <cell r="O296">
            <v>-31.59</v>
          </cell>
          <cell r="P296">
            <v>-135.94</v>
          </cell>
          <cell r="Q296">
            <v>-40.33</v>
          </cell>
          <cell r="R296">
            <v>13.71</v>
          </cell>
          <cell r="S296">
            <v>-880.6</v>
          </cell>
        </row>
        <row r="297">
          <cell r="F297" t="str">
            <v>CSGDIV_GR_TOT.TERNA</v>
          </cell>
          <cell r="G297">
            <v>0.01</v>
          </cell>
          <cell r="J297">
            <v>0.08</v>
          </cell>
          <cell r="K297">
            <v>0.09</v>
          </cell>
          <cell r="M297">
            <v>-0.04</v>
          </cell>
          <cell r="P297">
            <v>-0.04</v>
          </cell>
          <cell r="Q297">
            <v>-0.02</v>
          </cell>
          <cell r="S297">
            <v>-0.1</v>
          </cell>
        </row>
        <row r="298">
          <cell r="F298" t="str">
            <v>CSGDIV_GR_TOT.WIND</v>
          </cell>
          <cell r="G298">
            <v>0.8</v>
          </cell>
          <cell r="H298">
            <v>-0.01</v>
          </cell>
          <cell r="K298">
            <v>7.62</v>
          </cell>
          <cell r="M298">
            <v>-3.88</v>
          </cell>
          <cell r="S298">
            <v>-3.89</v>
          </cell>
        </row>
        <row r="299">
          <cell r="F299" t="str">
            <v>CSGDIV_TOT</v>
          </cell>
          <cell r="G299">
            <v>49.26</v>
          </cell>
          <cell r="H299">
            <v>17.27</v>
          </cell>
          <cell r="I299">
            <v>1.2</v>
          </cell>
          <cell r="J299">
            <v>2.25</v>
          </cell>
          <cell r="K299">
            <v>69.98</v>
          </cell>
          <cell r="O299">
            <v>-0.01</v>
          </cell>
          <cell r="S299">
            <v>-0.01</v>
          </cell>
        </row>
        <row r="300">
          <cell r="F300" t="str">
            <v>CSGDIV_TOT.ESERCIZIO</v>
          </cell>
          <cell r="G300">
            <v>49.26</v>
          </cell>
          <cell r="H300">
            <v>17.27</v>
          </cell>
          <cell r="I300">
            <v>1.2</v>
          </cell>
          <cell r="J300">
            <v>2.25</v>
          </cell>
          <cell r="K300">
            <v>69.98</v>
          </cell>
          <cell r="L300">
            <v>60.24</v>
          </cell>
          <cell r="S300">
            <v>60.24</v>
          </cell>
        </row>
        <row r="301">
          <cell r="F301" t="str">
            <v>CSGDIV_TZ</v>
          </cell>
          <cell r="G301">
            <v>38.049999999999997</v>
          </cell>
          <cell r="H301">
            <v>7.07</v>
          </cell>
          <cell r="I301">
            <v>0.87</v>
          </cell>
          <cell r="J301">
            <v>1.69</v>
          </cell>
          <cell r="K301">
            <v>47.68</v>
          </cell>
          <cell r="O301">
            <v>-0.04</v>
          </cell>
          <cell r="P301">
            <v>-0.02</v>
          </cell>
          <cell r="S301">
            <v>-0.06</v>
          </cell>
        </row>
        <row r="302">
          <cell r="F302" t="str">
            <v>CSGDIV_TZ.ESERCIZIO</v>
          </cell>
          <cell r="G302">
            <v>38.049999999999997</v>
          </cell>
          <cell r="H302">
            <v>0.02</v>
          </cell>
          <cell r="I302">
            <v>0.87</v>
          </cell>
          <cell r="J302">
            <v>1.69</v>
          </cell>
          <cell r="K302">
            <v>47.68</v>
          </cell>
          <cell r="M302">
            <v>-631.74</v>
          </cell>
          <cell r="O302">
            <v>-34.14</v>
          </cell>
          <cell r="P302">
            <v>-134.09</v>
          </cell>
          <cell r="Q302">
            <v>-38.409999999999997</v>
          </cell>
          <cell r="S302">
            <v>-838.36</v>
          </cell>
        </row>
        <row r="303">
          <cell r="F303" t="str">
            <v>CSGTOT_EB</v>
          </cell>
          <cell r="G303">
            <v>49.26</v>
          </cell>
          <cell r="H303">
            <v>17.27</v>
          </cell>
          <cell r="I303">
            <v>1.2</v>
          </cell>
          <cell r="J303">
            <v>2.25</v>
          </cell>
          <cell r="K303">
            <v>69.98</v>
          </cell>
          <cell r="P303">
            <v>-0.04</v>
          </cell>
          <cell r="S303">
            <v>-0.04</v>
          </cell>
        </row>
        <row r="304">
          <cell r="F304" t="str">
            <v>CTRL_FD_AMM_AGG</v>
          </cell>
          <cell r="G304">
            <v>4289.13</v>
          </cell>
          <cell r="H304">
            <v>440.72</v>
          </cell>
          <cell r="I304">
            <v>6.95</v>
          </cell>
          <cell r="J304">
            <v>15.17</v>
          </cell>
          <cell r="K304">
            <v>4751.97</v>
          </cell>
          <cell r="M304">
            <v>-2.23</v>
          </cell>
          <cell r="O304">
            <v>0.03</v>
          </cell>
          <cell r="P304">
            <v>-0.21</v>
          </cell>
          <cell r="S304">
            <v>-2.41</v>
          </cell>
        </row>
        <row r="305">
          <cell r="F305" t="str">
            <v>CTRL_FD_AMM_AGG.AMM_ECC</v>
          </cell>
          <cell r="G305">
            <v>142.29</v>
          </cell>
          <cell r="H305">
            <v>33.64</v>
          </cell>
          <cell r="I305">
            <v>4.2300000000000004</v>
          </cell>
          <cell r="J305">
            <v>8.7799999999999994</v>
          </cell>
          <cell r="K305">
            <v>188.94</v>
          </cell>
          <cell r="L305">
            <v>-91.38</v>
          </cell>
          <cell r="O305">
            <v>-7.0000000000000007E-2</v>
          </cell>
          <cell r="P305">
            <v>-1.19</v>
          </cell>
          <cell r="Q305">
            <v>-1.77</v>
          </cell>
          <cell r="R305">
            <v>13.71</v>
          </cell>
          <cell r="S305">
            <v>-80.7</v>
          </cell>
        </row>
        <row r="306">
          <cell r="F306" t="str">
            <v>CTRL_FD_AMM_AGG.AMM_FPE</v>
          </cell>
          <cell r="G306">
            <v>83.33</v>
          </cell>
          <cell r="H306">
            <v>18.48</v>
          </cell>
          <cell r="I306">
            <v>2.72</v>
          </cell>
          <cell r="J306">
            <v>6.39</v>
          </cell>
          <cell r="K306">
            <v>110.92</v>
          </cell>
          <cell r="L306">
            <v>124.88</v>
          </cell>
          <cell r="M306">
            <v>-16.02</v>
          </cell>
          <cell r="O306">
            <v>0.5</v>
          </cell>
          <cell r="S306">
            <v>109.36</v>
          </cell>
        </row>
        <row r="307">
          <cell r="F307" t="str">
            <v>CTRL_FD_AMM_AGG.APE</v>
          </cell>
          <cell r="G307">
            <v>3962.24</v>
          </cell>
          <cell r="H307">
            <v>0.78</v>
          </cell>
          <cell r="I307">
            <v>499.93</v>
          </cell>
          <cell r="J307">
            <v>212.93</v>
          </cell>
          <cell r="K307">
            <v>5063.7</v>
          </cell>
          <cell r="S307">
            <v>0.78</v>
          </cell>
        </row>
        <row r="308">
          <cell r="F308" t="str">
            <v>CTRL_FD_AMM_AGG.CHI</v>
          </cell>
          <cell r="G308">
            <v>4289.13</v>
          </cell>
          <cell r="H308">
            <v>-0.01</v>
          </cell>
          <cell r="I308">
            <v>6.95</v>
          </cell>
          <cell r="J308">
            <v>15.17</v>
          </cell>
          <cell r="K308">
            <v>4751.97</v>
          </cell>
          <cell r="M308">
            <v>-7.39</v>
          </cell>
          <cell r="S308">
            <v>-7.4</v>
          </cell>
        </row>
        <row r="309">
          <cell r="F309" t="str">
            <v>CTRL_FD_AMM_AGG.TRA</v>
          </cell>
          <cell r="G309">
            <v>101.27</v>
          </cell>
          <cell r="I309">
            <v>-499.93</v>
          </cell>
          <cell r="J309">
            <v>-212.93</v>
          </cell>
          <cell r="K309">
            <v>-611.59</v>
          </cell>
          <cell r="L309">
            <v>-93.45</v>
          </cell>
          <cell r="M309">
            <v>-6.19</v>
          </cell>
          <cell r="O309">
            <v>0.02</v>
          </cell>
          <cell r="S309">
            <v>-99.62</v>
          </cell>
        </row>
        <row r="310">
          <cell r="F310" t="str">
            <v>CVP_TOT</v>
          </cell>
          <cell r="G310">
            <v>48.44</v>
          </cell>
          <cell r="K310">
            <v>48.44</v>
          </cell>
          <cell r="O310">
            <v>2.2000000000000002</v>
          </cell>
          <cell r="S310">
            <v>2.2000000000000002</v>
          </cell>
        </row>
        <row r="311">
          <cell r="F311" t="str">
            <v>CVP_TZ</v>
          </cell>
          <cell r="G311">
            <v>48.44</v>
          </cell>
          <cell r="K311">
            <v>48.44</v>
          </cell>
          <cell r="L311">
            <v>-22.12</v>
          </cell>
          <cell r="M311">
            <v>-0.06</v>
          </cell>
          <cell r="O311">
            <v>-0.01</v>
          </cell>
          <cell r="P311">
            <v>-0.31</v>
          </cell>
          <cell r="S311">
            <v>-22.5</v>
          </cell>
        </row>
        <row r="312">
          <cell r="F312" t="str">
            <v>CVPTOT_EB</v>
          </cell>
          <cell r="G312">
            <v>48.44</v>
          </cell>
          <cell r="K312">
            <v>48.44</v>
          </cell>
          <cell r="N312">
            <v>-0.26</v>
          </cell>
          <cell r="O312">
            <v>-0.02</v>
          </cell>
          <cell r="S312">
            <v>-0.28000000000000003</v>
          </cell>
        </row>
        <row r="313">
          <cell r="F313" t="str">
            <v>DEB_COM_GR</v>
          </cell>
          <cell r="G313">
            <v>493.28</v>
          </cell>
          <cell r="H313">
            <v>9.31</v>
          </cell>
          <cell r="K313">
            <v>502.59</v>
          </cell>
          <cell r="M313">
            <v>0.4</v>
          </cell>
          <cell r="S313">
            <v>0.4</v>
          </cell>
        </row>
        <row r="314">
          <cell r="F314" t="str">
            <v>DEB_COM_GR.APE</v>
          </cell>
          <cell r="G314">
            <v>826.64</v>
          </cell>
          <cell r="H314">
            <v>11.83</v>
          </cell>
          <cell r="I314">
            <v>176.75</v>
          </cell>
          <cell r="J314">
            <v>19.600000000000001</v>
          </cell>
          <cell r="K314">
            <v>1034.82</v>
          </cell>
          <cell r="M314">
            <v>-0.28000000000000003</v>
          </cell>
          <cell r="P314">
            <v>-0.04</v>
          </cell>
          <cell r="S314">
            <v>-0.32</v>
          </cell>
        </row>
        <row r="315">
          <cell r="F315" t="str">
            <v>DEB_COM_GR.APE.CESAP</v>
          </cell>
          <cell r="G315">
            <v>3.38</v>
          </cell>
          <cell r="H315">
            <v>0.25</v>
          </cell>
          <cell r="I315">
            <v>0.64</v>
          </cell>
          <cell r="J315">
            <v>0.34</v>
          </cell>
          <cell r="K315">
            <v>4.6100000000000003</v>
          </cell>
          <cell r="O315">
            <v>-0.02</v>
          </cell>
          <cell r="S315">
            <v>-0.02</v>
          </cell>
        </row>
        <row r="316">
          <cell r="F316" t="str">
            <v>DEB_COM_GR.APE.CESI</v>
          </cell>
          <cell r="G316">
            <v>4.88</v>
          </cell>
          <cell r="H316">
            <v>0.06</v>
          </cell>
          <cell r="I316">
            <v>0.21</v>
          </cell>
          <cell r="J316">
            <v>0.26</v>
          </cell>
          <cell r="K316">
            <v>5.41</v>
          </cell>
          <cell r="M316">
            <v>-0.37</v>
          </cell>
          <cell r="O316">
            <v>-0.03</v>
          </cell>
          <cell r="Q316">
            <v>-0.13</v>
          </cell>
          <cell r="S316">
            <v>-0.53</v>
          </cell>
        </row>
        <row r="317">
          <cell r="F317" t="str">
            <v>DEB_COM_GR.APE.CONPH</v>
          </cell>
          <cell r="G317">
            <v>1.82</v>
          </cell>
          <cell r="H317">
            <v>0.05</v>
          </cell>
          <cell r="K317">
            <v>0.05</v>
          </cell>
          <cell r="L317">
            <v>477.64</v>
          </cell>
          <cell r="M317">
            <v>5.43</v>
          </cell>
          <cell r="O317">
            <v>4.9800000000000004</v>
          </cell>
          <cell r="R317">
            <v>13.71</v>
          </cell>
          <cell r="S317">
            <v>504.91</v>
          </cell>
        </row>
        <row r="318">
          <cell r="F318" t="str">
            <v>DEB_COM_GR.APE.CORPORATE</v>
          </cell>
          <cell r="G318">
            <v>199.8</v>
          </cell>
          <cell r="H318">
            <v>1.44</v>
          </cell>
          <cell r="I318">
            <v>1.34</v>
          </cell>
          <cell r="J318">
            <v>0.24</v>
          </cell>
          <cell r="K318">
            <v>8.6199999999999992</v>
          </cell>
          <cell r="L318">
            <v>205.18</v>
          </cell>
          <cell r="M318">
            <v>779.15</v>
          </cell>
          <cell r="N318">
            <v>473.1</v>
          </cell>
          <cell r="O318">
            <v>124.07</v>
          </cell>
          <cell r="S318">
            <v>1607.01</v>
          </cell>
        </row>
        <row r="319">
          <cell r="F319" t="str">
            <v>DEB_COM_GR.APE.DALM_TR</v>
          </cell>
          <cell r="G319">
            <v>7.96</v>
          </cell>
          <cell r="H319">
            <v>1.26</v>
          </cell>
          <cell r="I319">
            <v>0.14000000000000001</v>
          </cell>
          <cell r="K319">
            <v>0.14000000000000001</v>
          </cell>
          <cell r="L319">
            <v>95.84</v>
          </cell>
          <cell r="M319">
            <v>60.7</v>
          </cell>
          <cell r="N319">
            <v>395.29</v>
          </cell>
          <cell r="O319">
            <v>79.75</v>
          </cell>
          <cell r="P319">
            <v>2.79</v>
          </cell>
          <cell r="Q319">
            <v>0.74</v>
          </cell>
          <cell r="S319">
            <v>657.67</v>
          </cell>
        </row>
        <row r="320">
          <cell r="F320" t="str">
            <v>DEB_COM_GR.APE.EN_DISTR</v>
          </cell>
          <cell r="G320">
            <v>3.79</v>
          </cell>
          <cell r="H320">
            <v>0.71</v>
          </cell>
          <cell r="I320">
            <v>0.01</v>
          </cell>
          <cell r="J320">
            <v>0.19</v>
          </cell>
          <cell r="K320">
            <v>8.6199999999999992</v>
          </cell>
          <cell r="L320">
            <v>205.18</v>
          </cell>
          <cell r="M320">
            <v>779.15</v>
          </cell>
          <cell r="N320">
            <v>473.1</v>
          </cell>
          <cell r="O320">
            <v>124.07</v>
          </cell>
          <cell r="S320">
            <v>1607.01</v>
          </cell>
        </row>
        <row r="321">
          <cell r="F321" t="str">
            <v>DEB_COM_GR.APE.EN_FTL</v>
          </cell>
          <cell r="G321">
            <v>391</v>
          </cell>
          <cell r="H321">
            <v>1.07</v>
          </cell>
          <cell r="I321">
            <v>77.709999999999994</v>
          </cell>
          <cell r="J321">
            <v>15.58</v>
          </cell>
          <cell r="K321">
            <v>-4.72</v>
          </cell>
          <cell r="L321">
            <v>109.34</v>
          </cell>
          <cell r="M321">
            <v>718.45</v>
          </cell>
          <cell r="N321">
            <v>77.81</v>
          </cell>
          <cell r="O321">
            <v>44.32</v>
          </cell>
          <cell r="P321">
            <v>-2.79</v>
          </cell>
          <cell r="Q321">
            <v>-0.74</v>
          </cell>
          <cell r="S321">
            <v>949.34</v>
          </cell>
        </row>
        <row r="322">
          <cell r="F322" t="str">
            <v>DEB_COM_GR.APE.EN_HYDRO</v>
          </cell>
          <cell r="G322">
            <v>1.37</v>
          </cell>
          <cell r="H322">
            <v>0.3</v>
          </cell>
          <cell r="I322">
            <v>0.71</v>
          </cell>
          <cell r="J322">
            <v>7.0000000000000007E-2</v>
          </cell>
          <cell r="K322">
            <v>8.6199999999999992</v>
          </cell>
          <cell r="L322">
            <v>205.18</v>
          </cell>
          <cell r="M322">
            <v>779.15</v>
          </cell>
          <cell r="N322">
            <v>473.1</v>
          </cell>
          <cell r="O322">
            <v>124.07</v>
          </cell>
          <cell r="S322">
            <v>1607.01</v>
          </cell>
        </row>
        <row r="323">
          <cell r="F323" t="str">
            <v>DEB_COM_GR.APE.EN_POWER</v>
          </cell>
          <cell r="G323">
            <v>193.12</v>
          </cell>
          <cell r="H323">
            <v>0.57999999999999996</v>
          </cell>
          <cell r="I323">
            <v>79.02</v>
          </cell>
          <cell r="J323">
            <v>0.55000000000000004</v>
          </cell>
          <cell r="K323">
            <v>273.27</v>
          </cell>
          <cell r="O323">
            <v>41.2</v>
          </cell>
          <cell r="S323">
            <v>41.2</v>
          </cell>
        </row>
        <row r="324">
          <cell r="F324" t="str">
            <v>DEB_COM_GR.APE.EN_PROD</v>
          </cell>
          <cell r="G324">
            <v>8.77</v>
          </cell>
          <cell r="H324">
            <v>1.48</v>
          </cell>
          <cell r="I324">
            <v>6.23</v>
          </cell>
          <cell r="J324">
            <v>0.28000000000000003</v>
          </cell>
          <cell r="K324">
            <v>8.99</v>
          </cell>
          <cell r="L324">
            <v>682.11</v>
          </cell>
          <cell r="M324">
            <v>770.8</v>
          </cell>
          <cell r="N324">
            <v>467.12</v>
          </cell>
          <cell r="O324">
            <v>116.34</v>
          </cell>
          <cell r="R324">
            <v>13.71</v>
          </cell>
          <cell r="S324">
            <v>2078.61</v>
          </cell>
        </row>
        <row r="325">
          <cell r="F325" t="str">
            <v>DEB_COM_GR.APE.ENEL_IT</v>
          </cell>
          <cell r="G325">
            <v>9.06</v>
          </cell>
          <cell r="H325">
            <v>2.0099999999999998</v>
          </cell>
          <cell r="I325">
            <v>1.9</v>
          </cell>
          <cell r="J325">
            <v>1.01</v>
          </cell>
          <cell r="K325">
            <v>13.98</v>
          </cell>
          <cell r="L325">
            <v>0.09</v>
          </cell>
          <cell r="M325">
            <v>15.27</v>
          </cell>
          <cell r="N325">
            <v>0.12</v>
          </cell>
          <cell r="O325">
            <v>3.19</v>
          </cell>
          <cell r="P325">
            <v>0.48</v>
          </cell>
          <cell r="Q325">
            <v>1.1299999999999999</v>
          </cell>
          <cell r="S325">
            <v>20.28</v>
          </cell>
        </row>
        <row r="326">
          <cell r="F326" t="str">
            <v>DEB_COM_GR.APE.ERGA</v>
          </cell>
          <cell r="G326">
            <v>2.83</v>
          </cell>
          <cell r="H326">
            <v>0.17</v>
          </cell>
          <cell r="J326">
            <v>0.01</v>
          </cell>
          <cell r="K326">
            <v>2.84</v>
          </cell>
          <cell r="L326">
            <v>0.03</v>
          </cell>
          <cell r="M326">
            <v>11.21</v>
          </cell>
          <cell r="N326">
            <v>0.61</v>
          </cell>
          <cell r="O326">
            <v>10.199999999999999</v>
          </cell>
          <cell r="P326">
            <v>0.33</v>
          </cell>
          <cell r="Q326">
            <v>0.56000000000000005</v>
          </cell>
          <cell r="S326">
            <v>23.11</v>
          </cell>
        </row>
        <row r="327">
          <cell r="F327" t="str">
            <v>DEB_COM_GR.APE.EUROGEN</v>
          </cell>
          <cell r="G327">
            <v>1.4</v>
          </cell>
          <cell r="H327">
            <v>0.01</v>
          </cell>
          <cell r="J327">
            <v>0.38</v>
          </cell>
          <cell r="K327">
            <v>1.79</v>
          </cell>
          <cell r="O327">
            <v>0.02</v>
          </cell>
          <cell r="S327">
            <v>0.02</v>
          </cell>
        </row>
        <row r="328">
          <cell r="F328" t="str">
            <v>DEB_COM_GR.APE.INTERPW</v>
          </cell>
          <cell r="G328">
            <v>1.78</v>
          </cell>
          <cell r="H328">
            <v>0.03</v>
          </cell>
          <cell r="K328">
            <v>1.78</v>
          </cell>
          <cell r="N328">
            <v>0.03</v>
          </cell>
          <cell r="S328">
            <v>0.06</v>
          </cell>
        </row>
        <row r="329">
          <cell r="F329" t="str">
            <v>DEB_COM_GR.APE.P</v>
          </cell>
          <cell r="I329">
            <v>4.79</v>
          </cell>
          <cell r="K329">
            <v>4.79</v>
          </cell>
          <cell r="M329">
            <v>0.01</v>
          </cell>
          <cell r="S329">
            <v>0.01</v>
          </cell>
        </row>
        <row r="330">
          <cell r="F330" t="str">
            <v>DEB_COM_GR.APE.SEI</v>
          </cell>
          <cell r="G330">
            <v>5.91</v>
          </cell>
          <cell r="H330">
            <v>7.0000000000000007E-2</v>
          </cell>
          <cell r="I330">
            <v>2.12</v>
          </cell>
          <cell r="J330">
            <v>0.09</v>
          </cell>
          <cell r="K330">
            <v>10.59</v>
          </cell>
          <cell r="L330">
            <v>0.03</v>
          </cell>
          <cell r="M330">
            <v>4.8499999999999996</v>
          </cell>
          <cell r="N330">
            <v>0.02</v>
          </cell>
          <cell r="O330">
            <v>0.95</v>
          </cell>
          <cell r="Q330">
            <v>0.45</v>
          </cell>
          <cell r="S330">
            <v>6.37</v>
          </cell>
        </row>
        <row r="331">
          <cell r="F331" t="str">
            <v>DEB_COM_GR.APE.SFERA</v>
          </cell>
          <cell r="G331">
            <v>0.46</v>
          </cell>
          <cell r="H331">
            <v>0.16</v>
          </cell>
          <cell r="I331">
            <v>0.06</v>
          </cell>
          <cell r="J331">
            <v>0.03</v>
          </cell>
          <cell r="K331">
            <v>0.71</v>
          </cell>
          <cell r="M331">
            <v>5.54</v>
          </cell>
          <cell r="N331">
            <v>0.33</v>
          </cell>
          <cell r="O331">
            <v>1.57</v>
          </cell>
          <cell r="P331">
            <v>0.33</v>
          </cell>
          <cell r="Q331">
            <v>0.03</v>
          </cell>
          <cell r="S331">
            <v>7.8</v>
          </cell>
        </row>
        <row r="332">
          <cell r="F332" t="str">
            <v>DEB_COM_GR.APE.TERNA</v>
          </cell>
          <cell r="G332">
            <v>1.61</v>
          </cell>
          <cell r="H332">
            <v>0.04</v>
          </cell>
          <cell r="I332">
            <v>0.73</v>
          </cell>
          <cell r="J332">
            <v>0.04</v>
          </cell>
          <cell r="K332">
            <v>2.42</v>
          </cell>
          <cell r="O332">
            <v>0.84</v>
          </cell>
          <cell r="S332">
            <v>0.84</v>
          </cell>
        </row>
        <row r="333">
          <cell r="F333" t="str">
            <v>DEB_COM_GR.APE.WIND</v>
          </cell>
          <cell r="G333">
            <v>6.25</v>
          </cell>
          <cell r="H333">
            <v>2.27</v>
          </cell>
          <cell r="I333">
            <v>1.1399999999999999</v>
          </cell>
          <cell r="J333">
            <v>0.53</v>
          </cell>
          <cell r="K333">
            <v>10.19</v>
          </cell>
          <cell r="M333">
            <v>0.01</v>
          </cell>
          <cell r="Q333">
            <v>0.08</v>
          </cell>
          <cell r="S333">
            <v>0.09</v>
          </cell>
        </row>
        <row r="334">
          <cell r="F334" t="str">
            <v>DEB_COM_GR.CHI</v>
          </cell>
          <cell r="G334">
            <v>493.28</v>
          </cell>
          <cell r="H334">
            <v>7.0000000000000007E-2</v>
          </cell>
          <cell r="K334">
            <v>502.59</v>
          </cell>
          <cell r="M334">
            <v>0.8</v>
          </cell>
          <cell r="N334">
            <v>0.23</v>
          </cell>
          <cell r="O334">
            <v>6.82</v>
          </cell>
          <cell r="S334">
            <v>7.92</v>
          </cell>
        </row>
        <row r="335">
          <cell r="F335" t="str">
            <v>DEB_COM_GR.CHI.CESAP</v>
          </cell>
          <cell r="G335">
            <v>1.05</v>
          </cell>
          <cell r="H335">
            <v>0.17</v>
          </cell>
          <cell r="K335">
            <v>1.3</v>
          </cell>
          <cell r="L335">
            <v>0.03</v>
          </cell>
          <cell r="M335">
            <v>11.21</v>
          </cell>
          <cell r="N335">
            <v>0.61</v>
          </cell>
          <cell r="O335">
            <v>10.199999999999999</v>
          </cell>
          <cell r="P335">
            <v>0.33</v>
          </cell>
          <cell r="Q335">
            <v>0.56000000000000005</v>
          </cell>
          <cell r="S335">
            <v>23.11</v>
          </cell>
        </row>
        <row r="336">
          <cell r="F336" t="str">
            <v>DEB_COM_GR.CHI.CESI</v>
          </cell>
          <cell r="G336">
            <v>3.32</v>
          </cell>
          <cell r="H336">
            <v>7.0000000000000007E-2</v>
          </cell>
          <cell r="K336">
            <v>3.39</v>
          </cell>
          <cell r="O336">
            <v>0.02</v>
          </cell>
          <cell r="S336">
            <v>0.02</v>
          </cell>
        </row>
        <row r="337">
          <cell r="F337" t="str">
            <v>DEB_COM_GR.CHI.CONPH</v>
          </cell>
          <cell r="H337">
            <v>0.11</v>
          </cell>
          <cell r="K337">
            <v>0.11</v>
          </cell>
          <cell r="N337">
            <v>0.03</v>
          </cell>
          <cell r="S337">
            <v>0.06</v>
          </cell>
        </row>
        <row r="338">
          <cell r="F338" t="str">
            <v>DEB_COM_GR.CHI.CORPORATE</v>
          </cell>
          <cell r="G338">
            <v>15.77</v>
          </cell>
          <cell r="H338">
            <v>0.69</v>
          </cell>
          <cell r="K338">
            <v>16.46</v>
          </cell>
          <cell r="M338">
            <v>0.01</v>
          </cell>
          <cell r="S338">
            <v>0.01</v>
          </cell>
        </row>
        <row r="339">
          <cell r="F339" t="str">
            <v>DEB_COM_GR.CHI.EN_DISTR</v>
          </cell>
          <cell r="G339">
            <v>3.33</v>
          </cell>
          <cell r="H339">
            <v>7.0000000000000007E-2</v>
          </cell>
          <cell r="K339">
            <v>5.29</v>
          </cell>
          <cell r="L339">
            <v>0.03</v>
          </cell>
          <cell r="M339">
            <v>4.8499999999999996</v>
          </cell>
          <cell r="N339">
            <v>0.02</v>
          </cell>
          <cell r="O339">
            <v>0.95</v>
          </cell>
          <cell r="Q339">
            <v>0.45</v>
          </cell>
          <cell r="S339">
            <v>6.37</v>
          </cell>
        </row>
        <row r="340">
          <cell r="F340" t="str">
            <v>DEB_COM_GR.CHI.EN_FTL</v>
          </cell>
          <cell r="G340">
            <v>290.44</v>
          </cell>
          <cell r="K340">
            <v>290.44</v>
          </cell>
          <cell r="M340">
            <v>5.54</v>
          </cell>
          <cell r="N340">
            <v>0.33</v>
          </cell>
          <cell r="O340">
            <v>1.57</v>
          </cell>
          <cell r="P340">
            <v>0.33</v>
          </cell>
          <cell r="Q340">
            <v>0.03</v>
          </cell>
          <cell r="S340">
            <v>7.8</v>
          </cell>
        </row>
        <row r="341">
          <cell r="F341" t="str">
            <v>DEB_COM_GR.CHI.EN_HYDRO</v>
          </cell>
          <cell r="G341">
            <v>0.89</v>
          </cell>
          <cell r="H341">
            <v>0.31</v>
          </cell>
          <cell r="K341">
            <v>1.2</v>
          </cell>
          <cell r="O341">
            <v>0.84</v>
          </cell>
          <cell r="S341">
            <v>0.84</v>
          </cell>
        </row>
        <row r="342">
          <cell r="F342" t="str">
            <v>DEB_COM_GR.CHI.EN_POWER</v>
          </cell>
          <cell r="G342">
            <v>145.71</v>
          </cell>
          <cell r="K342">
            <v>145.71</v>
          </cell>
          <cell r="M342">
            <v>0.01</v>
          </cell>
          <cell r="Q342">
            <v>0.08</v>
          </cell>
          <cell r="S342">
            <v>0.09</v>
          </cell>
        </row>
        <row r="343">
          <cell r="F343" t="str">
            <v>DEB_COM_GR.CHI.EN_PROD</v>
          </cell>
          <cell r="H343">
            <v>0.92</v>
          </cell>
          <cell r="K343">
            <v>0.92</v>
          </cell>
          <cell r="M343">
            <v>0.8</v>
          </cell>
          <cell r="N343">
            <v>0.23</v>
          </cell>
          <cell r="O343">
            <v>6.82</v>
          </cell>
          <cell r="S343">
            <v>7.92</v>
          </cell>
        </row>
        <row r="344">
          <cell r="F344" t="str">
            <v>DEB_COM_GR.CHI.ENEL_IT</v>
          </cell>
          <cell r="G344">
            <v>8.4</v>
          </cell>
          <cell r="H344">
            <v>1.91</v>
          </cell>
          <cell r="I344">
            <v>3.96</v>
          </cell>
          <cell r="K344">
            <v>10.31</v>
          </cell>
          <cell r="L344">
            <v>5.0999999999999996</v>
          </cell>
          <cell r="M344">
            <v>49.26</v>
          </cell>
          <cell r="N344">
            <v>2.31</v>
          </cell>
          <cell r="O344">
            <v>17.27</v>
          </cell>
          <cell r="P344">
            <v>1.2</v>
          </cell>
          <cell r="Q344">
            <v>2.25</v>
          </cell>
          <cell r="S344">
            <v>91.29</v>
          </cell>
        </row>
        <row r="345">
          <cell r="F345" t="str">
            <v>DEB_COM_GR.CHI.ERGA</v>
          </cell>
          <cell r="G345">
            <v>1.22</v>
          </cell>
          <cell r="H345">
            <v>0.51</v>
          </cell>
          <cell r="I345">
            <v>3.96</v>
          </cell>
          <cell r="K345">
            <v>1.22</v>
          </cell>
          <cell r="L345">
            <v>5.0999999999999996</v>
          </cell>
          <cell r="M345">
            <v>49.26</v>
          </cell>
          <cell r="N345">
            <v>2.31</v>
          </cell>
          <cell r="O345">
            <v>17.27</v>
          </cell>
          <cell r="P345">
            <v>1.2</v>
          </cell>
          <cell r="Q345">
            <v>2.25</v>
          </cell>
          <cell r="S345">
            <v>91.29</v>
          </cell>
        </row>
        <row r="346">
          <cell r="F346" t="str">
            <v>DEB_COM_GR.CHI.EUROGEN</v>
          </cell>
          <cell r="G346">
            <v>0.21</v>
          </cell>
          <cell r="H346">
            <v>0.34</v>
          </cell>
          <cell r="I346">
            <v>3.96</v>
          </cell>
          <cell r="K346">
            <v>0.21</v>
          </cell>
          <cell r="L346">
            <v>5.07</v>
          </cell>
          <cell r="M346">
            <v>38.049999999999997</v>
          </cell>
          <cell r="N346">
            <v>1.7</v>
          </cell>
          <cell r="O346">
            <v>7.07</v>
          </cell>
          <cell r="P346">
            <v>0.87</v>
          </cell>
          <cell r="Q346">
            <v>1.69</v>
          </cell>
          <cell r="S346">
            <v>68.180000000000007</v>
          </cell>
        </row>
        <row r="347">
          <cell r="F347" t="str">
            <v>DEB_COM_GR.CHI.INTERPW</v>
          </cell>
          <cell r="G347">
            <v>0.01</v>
          </cell>
          <cell r="H347">
            <v>0.34</v>
          </cell>
          <cell r="I347">
            <v>3.96</v>
          </cell>
          <cell r="K347">
            <v>0.01</v>
          </cell>
          <cell r="L347">
            <v>5.07</v>
          </cell>
          <cell r="M347">
            <v>38.049999999999997</v>
          </cell>
          <cell r="N347">
            <v>1.7</v>
          </cell>
          <cell r="O347">
            <v>7.07</v>
          </cell>
          <cell r="P347">
            <v>0.87</v>
          </cell>
          <cell r="Q347">
            <v>1.69</v>
          </cell>
          <cell r="S347">
            <v>68.180000000000007</v>
          </cell>
        </row>
        <row r="348">
          <cell r="F348" t="str">
            <v>DEB_COM_GR.CHI.SEI</v>
          </cell>
          <cell r="G348">
            <v>2.54</v>
          </cell>
          <cell r="H348">
            <v>0.77</v>
          </cell>
          <cell r="I348">
            <v>3.96</v>
          </cell>
          <cell r="K348">
            <v>3.31</v>
          </cell>
          <cell r="L348">
            <v>5.0999999999999996</v>
          </cell>
          <cell r="M348">
            <v>49.26</v>
          </cell>
          <cell r="N348">
            <v>2.31</v>
          </cell>
          <cell r="O348">
            <v>17.27</v>
          </cell>
          <cell r="P348">
            <v>1.2</v>
          </cell>
          <cell r="Q348">
            <v>2.25</v>
          </cell>
          <cell r="S348">
            <v>91.29</v>
          </cell>
        </row>
        <row r="349">
          <cell r="F349" t="str">
            <v>DEB_COM_GR.CHI.SFERA</v>
          </cell>
          <cell r="G349">
            <v>1.48</v>
          </cell>
          <cell r="H349">
            <v>0.22</v>
          </cell>
          <cell r="K349">
            <v>1.7</v>
          </cell>
          <cell r="L349">
            <v>1.47</v>
          </cell>
          <cell r="M349">
            <v>4289.13</v>
          </cell>
          <cell r="N349">
            <v>2.0699999999999998</v>
          </cell>
          <cell r="O349">
            <v>440.72</v>
          </cell>
          <cell r="P349">
            <v>6.95</v>
          </cell>
          <cell r="Q349">
            <v>15.17</v>
          </cell>
          <cell r="R349">
            <v>3.73</v>
          </cell>
          <cell r="S349">
            <v>4759.24</v>
          </cell>
        </row>
        <row r="350">
          <cell r="F350" t="str">
            <v>DEB_COM_GR.CHI.TERNA</v>
          </cell>
          <cell r="G350">
            <v>0.8</v>
          </cell>
          <cell r="H350">
            <v>0.04</v>
          </cell>
          <cell r="K350">
            <v>0.84</v>
          </cell>
          <cell r="M350">
            <v>142.29</v>
          </cell>
          <cell r="O350">
            <v>33.64</v>
          </cell>
          <cell r="P350">
            <v>4.2300000000000004</v>
          </cell>
          <cell r="Q350">
            <v>8.7799999999999994</v>
          </cell>
          <cell r="S350">
            <v>188.94</v>
          </cell>
        </row>
        <row r="351">
          <cell r="F351" t="str">
            <v>DEB_COM_GR.CHI.WIND</v>
          </cell>
          <cell r="G351">
            <v>5.4</v>
          </cell>
          <cell r="H351">
            <v>2.06</v>
          </cell>
          <cell r="K351">
            <v>7.46</v>
          </cell>
          <cell r="L351">
            <v>0.49</v>
          </cell>
          <cell r="M351">
            <v>83.33</v>
          </cell>
          <cell r="N351">
            <v>0.69</v>
          </cell>
          <cell r="O351">
            <v>18.48</v>
          </cell>
          <cell r="P351">
            <v>2.72</v>
          </cell>
          <cell r="Q351">
            <v>6.39</v>
          </cell>
          <cell r="S351">
            <v>112.1</v>
          </cell>
        </row>
        <row r="352">
          <cell r="F352" t="str">
            <v>DEB_COM_GR.MOV</v>
          </cell>
          <cell r="G352">
            <v>-333.36</v>
          </cell>
          <cell r="H352">
            <v>-2.52</v>
          </cell>
          <cell r="I352">
            <v>-176.75</v>
          </cell>
          <cell r="J352">
            <v>-19.600000000000001</v>
          </cell>
          <cell r="K352">
            <v>-532.23</v>
          </cell>
          <cell r="L352">
            <v>0.98</v>
          </cell>
          <cell r="M352">
            <v>3962.24</v>
          </cell>
          <cell r="N352">
            <v>1.38</v>
          </cell>
          <cell r="O352">
            <v>388.6</v>
          </cell>
          <cell r="P352">
            <v>499.93</v>
          </cell>
          <cell r="Q352">
            <v>212.93</v>
          </cell>
          <cell r="S352">
            <v>5066.0600000000004</v>
          </cell>
        </row>
        <row r="353">
          <cell r="F353" t="str">
            <v>DEB_COM_GR.MOV.CESAP</v>
          </cell>
          <cell r="G353">
            <v>-2.33</v>
          </cell>
          <cell r="I353">
            <v>-0.64</v>
          </cell>
          <cell r="J353">
            <v>-0.34</v>
          </cell>
          <cell r="K353">
            <v>-3.31</v>
          </cell>
          <cell r="L353">
            <v>1.47</v>
          </cell>
          <cell r="M353">
            <v>4289.13</v>
          </cell>
          <cell r="N353">
            <v>2.0699999999999998</v>
          </cell>
          <cell r="O353">
            <v>440.72</v>
          </cell>
          <cell r="P353">
            <v>6.95</v>
          </cell>
          <cell r="Q353">
            <v>15.17</v>
          </cell>
          <cell r="R353">
            <v>3.73</v>
          </cell>
          <cell r="S353">
            <v>4759.24</v>
          </cell>
        </row>
        <row r="354">
          <cell r="F354" t="str">
            <v>DEB_COM_GR.MOV.CESI</v>
          </cell>
          <cell r="G354">
            <v>-1.56</v>
          </cell>
          <cell r="H354">
            <v>0.01</v>
          </cell>
          <cell r="I354">
            <v>-0.21</v>
          </cell>
          <cell r="J354">
            <v>-0.26</v>
          </cell>
          <cell r="K354">
            <v>-2.02</v>
          </cell>
          <cell r="M354">
            <v>101.27</v>
          </cell>
          <cell r="P354">
            <v>-499.93</v>
          </cell>
          <cell r="Q354">
            <v>-212.93</v>
          </cell>
          <cell r="R354">
            <v>3.73</v>
          </cell>
          <cell r="S354">
            <v>-607.86</v>
          </cell>
        </row>
        <row r="355">
          <cell r="F355" t="str">
            <v>DEB_COM_GR.MOV.CONPH</v>
          </cell>
          <cell r="H355">
            <v>0.06</v>
          </cell>
          <cell r="K355">
            <v>0.06</v>
          </cell>
          <cell r="M355">
            <v>48.44</v>
          </cell>
          <cell r="N355">
            <v>67.010000000000005</v>
          </cell>
          <cell r="S355">
            <v>115.45</v>
          </cell>
        </row>
        <row r="356">
          <cell r="F356" t="str">
            <v>DEB_COM_GR.MOV.CORPORATE</v>
          </cell>
          <cell r="G356">
            <v>-184.03</v>
          </cell>
          <cell r="H356">
            <v>-0.75</v>
          </cell>
          <cell r="I356">
            <v>-1.34</v>
          </cell>
          <cell r="J356">
            <v>-0.24</v>
          </cell>
          <cell r="K356">
            <v>-186.36</v>
          </cell>
          <cell r="M356">
            <v>48.44</v>
          </cell>
          <cell r="N356">
            <v>67.010000000000005</v>
          </cell>
          <cell r="S356">
            <v>115.45</v>
          </cell>
        </row>
        <row r="357">
          <cell r="F357" t="str">
            <v>DEB_COM_GR.MOV.DALM_TR</v>
          </cell>
          <cell r="I357">
            <v>-0.14000000000000001</v>
          </cell>
          <cell r="K357">
            <v>-0.14000000000000001</v>
          </cell>
          <cell r="N357">
            <v>2.84</v>
          </cell>
          <cell r="S357">
            <v>2.84</v>
          </cell>
        </row>
        <row r="358">
          <cell r="F358" t="str">
            <v>DEB_COM_GR.MOV.EN_DISTR</v>
          </cell>
          <cell r="G358">
            <v>-0.46</v>
          </cell>
          <cell r="H358">
            <v>1.25</v>
          </cell>
          <cell r="I358">
            <v>-0.01</v>
          </cell>
          <cell r="J358">
            <v>-0.19</v>
          </cell>
          <cell r="K358">
            <v>0.59</v>
          </cell>
          <cell r="N358">
            <v>2.84</v>
          </cell>
          <cell r="S358">
            <v>2.84</v>
          </cell>
        </row>
        <row r="359">
          <cell r="F359" t="str">
            <v>DEB_COM_GR.MOV.EN_FTL</v>
          </cell>
          <cell r="G359">
            <v>-100.56</v>
          </cell>
          <cell r="I359">
            <v>-77.709999999999994</v>
          </cell>
          <cell r="J359">
            <v>-15.58</v>
          </cell>
          <cell r="K359">
            <v>-193.85</v>
          </cell>
          <cell r="N359">
            <v>2.84</v>
          </cell>
          <cell r="S359">
            <v>2.84</v>
          </cell>
        </row>
        <row r="360">
          <cell r="F360" t="str">
            <v>DEB_COM_GR.MOV.EN_HYDRO</v>
          </cell>
          <cell r="G360">
            <v>-0.48</v>
          </cell>
          <cell r="H360">
            <v>0.01</v>
          </cell>
          <cell r="I360">
            <v>-0.71</v>
          </cell>
          <cell r="J360">
            <v>-7.0000000000000007E-2</v>
          </cell>
          <cell r="K360">
            <v>-1.25</v>
          </cell>
          <cell r="M360">
            <v>48.44</v>
          </cell>
          <cell r="N360">
            <v>67.010000000000005</v>
          </cell>
          <cell r="S360">
            <v>115.45</v>
          </cell>
        </row>
        <row r="361">
          <cell r="F361" t="str">
            <v>DEB_COM_GR.MOV.EN_POWER</v>
          </cell>
          <cell r="G361">
            <v>-47.41</v>
          </cell>
          <cell r="H361">
            <v>0.1</v>
          </cell>
          <cell r="I361">
            <v>1.82</v>
          </cell>
          <cell r="J361">
            <v>-0.55000000000000004</v>
          </cell>
          <cell r="K361">
            <v>-127.56</v>
          </cell>
          <cell r="L361">
            <v>2.73</v>
          </cell>
          <cell r="M361">
            <v>493.28</v>
          </cell>
          <cell r="N361">
            <v>130.77000000000001</v>
          </cell>
          <cell r="O361">
            <v>9.31</v>
          </cell>
          <cell r="R361">
            <v>1.1499999999999999</v>
          </cell>
          <cell r="S361">
            <v>639.16</v>
          </cell>
        </row>
        <row r="362">
          <cell r="F362" t="str">
            <v>DEB_COM_GR.MOV.EN_PROD</v>
          </cell>
          <cell r="H362">
            <v>-0.56000000000000005</v>
          </cell>
          <cell r="I362">
            <v>-6.23</v>
          </cell>
          <cell r="J362">
            <v>-0.28000000000000003</v>
          </cell>
          <cell r="K362">
            <v>0.12</v>
          </cell>
          <cell r="L362">
            <v>3.25</v>
          </cell>
          <cell r="M362">
            <v>826.64</v>
          </cell>
          <cell r="N362">
            <v>29</v>
          </cell>
          <cell r="O362">
            <v>11.83</v>
          </cell>
          <cell r="P362">
            <v>176.75</v>
          </cell>
          <cell r="Q362">
            <v>19.600000000000001</v>
          </cell>
          <cell r="S362">
            <v>1067.3</v>
          </cell>
        </row>
        <row r="363">
          <cell r="F363" t="str">
            <v>DEB_COM_GR.MOV.ENEL_IT</v>
          </cell>
          <cell r="G363">
            <v>-0.66</v>
          </cell>
          <cell r="H363">
            <v>0.01</v>
          </cell>
          <cell r="I363">
            <v>-1.9</v>
          </cell>
          <cell r="J363">
            <v>-1.01</v>
          </cell>
          <cell r="K363">
            <v>-3.67</v>
          </cell>
          <cell r="L363">
            <v>0.01</v>
          </cell>
          <cell r="M363">
            <v>3.38</v>
          </cell>
          <cell r="N363">
            <v>0.02</v>
          </cell>
          <cell r="O363">
            <v>0.25</v>
          </cell>
          <cell r="P363">
            <v>0.64</v>
          </cell>
          <cell r="Q363">
            <v>0.34</v>
          </cell>
          <cell r="S363">
            <v>4.6500000000000004</v>
          </cell>
        </row>
        <row r="364">
          <cell r="F364" t="str">
            <v>DEB_COM_GR.MOV.ERGA</v>
          </cell>
          <cell r="G364">
            <v>-1.61</v>
          </cell>
          <cell r="J364">
            <v>-0.01</v>
          </cell>
          <cell r="K364">
            <v>-1.62</v>
          </cell>
          <cell r="M364">
            <v>4.88</v>
          </cell>
          <cell r="N364">
            <v>0.02</v>
          </cell>
          <cell r="O364">
            <v>0.06</v>
          </cell>
          <cell r="P364">
            <v>0.21</v>
          </cell>
          <cell r="Q364">
            <v>0.26</v>
          </cell>
          <cell r="S364">
            <v>5.43</v>
          </cell>
        </row>
        <row r="365">
          <cell r="F365" t="str">
            <v>DEB_COM_GR.MOV.EUROGEN</v>
          </cell>
          <cell r="G365">
            <v>-1.19</v>
          </cell>
          <cell r="H365">
            <v>-0.01</v>
          </cell>
          <cell r="J365">
            <v>-0.38</v>
          </cell>
          <cell r="K365">
            <v>-1.58</v>
          </cell>
          <cell r="O365">
            <v>0.05</v>
          </cell>
          <cell r="S365">
            <v>0.05</v>
          </cell>
        </row>
        <row r="366">
          <cell r="F366" t="str">
            <v>DEB_COM_GR.MOV.INTERPW</v>
          </cell>
          <cell r="G366">
            <v>-1.77</v>
          </cell>
          <cell r="H366">
            <v>0.02</v>
          </cell>
          <cell r="K366">
            <v>-1.77</v>
          </cell>
          <cell r="L366">
            <v>0.5</v>
          </cell>
          <cell r="M366">
            <v>199.8</v>
          </cell>
          <cell r="N366">
            <v>13.06</v>
          </cell>
          <cell r="O366">
            <v>1.44</v>
          </cell>
          <cell r="P366">
            <v>1.34</v>
          </cell>
          <cell r="Q366">
            <v>0.24</v>
          </cell>
          <cell r="S366">
            <v>216.51</v>
          </cell>
        </row>
        <row r="367">
          <cell r="F367" t="str">
            <v>DEB_COM_GR.MOV.P</v>
          </cell>
          <cell r="I367">
            <v>-4.79</v>
          </cell>
          <cell r="K367">
            <v>-4.79</v>
          </cell>
          <cell r="P367">
            <v>0.14000000000000001</v>
          </cell>
          <cell r="S367">
            <v>0.14000000000000001</v>
          </cell>
        </row>
        <row r="368">
          <cell r="F368" t="str">
            <v>DEB_COM_GR.MOV.SEI</v>
          </cell>
          <cell r="G368">
            <v>-3.37</v>
          </cell>
          <cell r="H368">
            <v>-1.7</v>
          </cell>
          <cell r="I368">
            <v>-2.12</v>
          </cell>
          <cell r="J368">
            <v>-0.09</v>
          </cell>
          <cell r="K368">
            <v>-7.28</v>
          </cell>
          <cell r="L368">
            <v>0.01</v>
          </cell>
          <cell r="M368">
            <v>3.79</v>
          </cell>
          <cell r="N368">
            <v>0.1</v>
          </cell>
          <cell r="O368">
            <v>0.71</v>
          </cell>
          <cell r="P368">
            <v>0.01</v>
          </cell>
          <cell r="Q368">
            <v>0.19</v>
          </cell>
          <cell r="S368">
            <v>4.8099999999999996</v>
          </cell>
        </row>
        <row r="369">
          <cell r="F369" t="str">
            <v>DEB_COM_GR.MOV.SFERA</v>
          </cell>
          <cell r="G369">
            <v>1.02</v>
          </cell>
          <cell r="H369">
            <v>0.06</v>
          </cell>
          <cell r="I369">
            <v>-0.06</v>
          </cell>
          <cell r="J369">
            <v>-0.03</v>
          </cell>
          <cell r="K369">
            <v>0.99</v>
          </cell>
          <cell r="M369">
            <v>391</v>
          </cell>
          <cell r="N369">
            <v>2.08</v>
          </cell>
          <cell r="P369">
            <v>77.709999999999994</v>
          </cell>
          <cell r="Q369">
            <v>15.58</v>
          </cell>
          <cell r="S369">
            <v>486.37</v>
          </cell>
        </row>
        <row r="370">
          <cell r="F370" t="str">
            <v>DEB_COM_GR.MOV.TERNA</v>
          </cell>
          <cell r="G370">
            <v>-0.81</v>
          </cell>
          <cell r="I370">
            <v>-0.73</v>
          </cell>
          <cell r="J370">
            <v>-0.04</v>
          </cell>
          <cell r="K370">
            <v>-1.58</v>
          </cell>
          <cell r="M370">
            <v>1.37</v>
          </cell>
          <cell r="O370">
            <v>0.3</v>
          </cell>
          <cell r="P370">
            <v>0.71</v>
          </cell>
          <cell r="Q370">
            <v>7.0000000000000007E-2</v>
          </cell>
          <cell r="S370">
            <v>2.4500000000000002</v>
          </cell>
        </row>
        <row r="371">
          <cell r="F371" t="str">
            <v>DEB_COM_GR.MOV.WIND</v>
          </cell>
          <cell r="G371">
            <v>-0.85</v>
          </cell>
          <cell r="H371">
            <v>-0.21</v>
          </cell>
          <cell r="I371">
            <v>-1.1399999999999999</v>
          </cell>
          <cell r="J371">
            <v>-0.53</v>
          </cell>
          <cell r="K371">
            <v>-2.73</v>
          </cell>
          <cell r="M371">
            <v>193.12</v>
          </cell>
          <cell r="O371">
            <v>0.57999999999999996</v>
          </cell>
          <cell r="P371">
            <v>79.02</v>
          </cell>
          <cell r="Q371">
            <v>0.55000000000000004</v>
          </cell>
          <cell r="S371">
            <v>273.27</v>
          </cell>
        </row>
        <row r="372">
          <cell r="F372" t="str">
            <v>DEB_COM_GR.STO</v>
          </cell>
          <cell r="G372">
            <v>493.28</v>
          </cell>
          <cell r="H372">
            <v>9.31</v>
          </cell>
          <cell r="K372">
            <v>502.59</v>
          </cell>
          <cell r="L372">
            <v>0.1</v>
          </cell>
          <cell r="N372">
            <v>12.28</v>
          </cell>
          <cell r="O372">
            <v>1.48</v>
          </cell>
          <cell r="P372">
            <v>6.23</v>
          </cell>
          <cell r="Q372">
            <v>0.28000000000000003</v>
          </cell>
          <cell r="S372">
            <v>20.37</v>
          </cell>
        </row>
        <row r="373">
          <cell r="F373" t="str">
            <v>DEB_COM_TOT</v>
          </cell>
          <cell r="G373">
            <v>936.15</v>
          </cell>
          <cell r="H373">
            <v>0.02</v>
          </cell>
          <cell r="K373">
            <v>1084.2</v>
          </cell>
          <cell r="L373">
            <v>1.23</v>
          </cell>
          <cell r="M373">
            <v>9.06</v>
          </cell>
          <cell r="N373">
            <v>1.02</v>
          </cell>
          <cell r="O373">
            <v>2.0099999999999998</v>
          </cell>
          <cell r="P373">
            <v>1.9</v>
          </cell>
          <cell r="Q373">
            <v>1.01</v>
          </cell>
          <cell r="S373">
            <v>16.25</v>
          </cell>
        </row>
        <row r="374">
          <cell r="F374" t="str">
            <v>DEB_COM_TOT.APE</v>
          </cell>
          <cell r="G374">
            <v>1105.18</v>
          </cell>
          <cell r="H374">
            <v>92.21</v>
          </cell>
          <cell r="I374">
            <v>204.49</v>
          </cell>
          <cell r="J374">
            <v>33.94</v>
          </cell>
          <cell r="K374">
            <v>1435.82</v>
          </cell>
          <cell r="M374">
            <v>2.83</v>
          </cell>
          <cell r="Q374">
            <v>0.01</v>
          </cell>
          <cell r="S374">
            <v>2.84</v>
          </cell>
        </row>
        <row r="375">
          <cell r="F375" t="str">
            <v>DEB_COM_TOT.CHI</v>
          </cell>
          <cell r="G375">
            <v>936.15</v>
          </cell>
          <cell r="H375">
            <v>148.05000000000001</v>
          </cell>
          <cell r="K375">
            <v>1084.2</v>
          </cell>
          <cell r="M375">
            <v>1.4</v>
          </cell>
          <cell r="O375">
            <v>0.01</v>
          </cell>
          <cell r="Q375">
            <v>0.38</v>
          </cell>
          <cell r="S375">
            <v>1.79</v>
          </cell>
        </row>
        <row r="376">
          <cell r="F376" t="str">
            <v>DEB_COM_TOT.MOV</v>
          </cell>
          <cell r="G376">
            <v>-169.03</v>
          </cell>
          <cell r="H376">
            <v>55.84</v>
          </cell>
          <cell r="I376">
            <v>-204.49</v>
          </cell>
          <cell r="J376">
            <v>-33.94</v>
          </cell>
          <cell r="K376">
            <v>-351.62</v>
          </cell>
          <cell r="M376">
            <v>1.78</v>
          </cell>
          <cell r="S376">
            <v>1.78</v>
          </cell>
        </row>
        <row r="377">
          <cell r="F377" t="str">
            <v>DEB_COM_TOT.STO</v>
          </cell>
          <cell r="G377">
            <v>936.15</v>
          </cell>
          <cell r="H377">
            <v>148.05000000000001</v>
          </cell>
          <cell r="K377">
            <v>1084.2</v>
          </cell>
          <cell r="P377">
            <v>4.79</v>
          </cell>
          <cell r="S377">
            <v>4.79</v>
          </cell>
        </row>
        <row r="378">
          <cell r="F378" t="str">
            <v>DEB_COM_TZ</v>
          </cell>
          <cell r="G378">
            <v>442.87</v>
          </cell>
          <cell r="H378">
            <v>0.02</v>
          </cell>
          <cell r="K378">
            <v>581.61</v>
          </cell>
          <cell r="L378">
            <v>1.24</v>
          </cell>
          <cell r="M378">
            <v>5.91</v>
          </cell>
          <cell r="N378">
            <v>0.24</v>
          </cell>
          <cell r="O378">
            <v>2.4700000000000002</v>
          </cell>
          <cell r="P378">
            <v>2.12</v>
          </cell>
          <cell r="Q378">
            <v>0.09</v>
          </cell>
          <cell r="S378">
            <v>12.1</v>
          </cell>
        </row>
        <row r="379">
          <cell r="F379" t="str">
            <v>DEB_COM_TZ.APE</v>
          </cell>
          <cell r="G379">
            <v>278.54000000000002</v>
          </cell>
          <cell r="H379">
            <v>80.38</v>
          </cell>
          <cell r="I379">
            <v>27.74</v>
          </cell>
          <cell r="J379">
            <v>14.34</v>
          </cell>
          <cell r="K379">
            <v>401</v>
          </cell>
          <cell r="L379">
            <v>0.09</v>
          </cell>
          <cell r="M379">
            <v>0.46</v>
          </cell>
          <cell r="N379">
            <v>0.11</v>
          </cell>
          <cell r="O379">
            <v>0.16</v>
          </cell>
          <cell r="P379">
            <v>0.06</v>
          </cell>
          <cell r="Q379">
            <v>0.03</v>
          </cell>
          <cell r="S379">
            <v>0.91</v>
          </cell>
        </row>
        <row r="380">
          <cell r="F380" t="str">
            <v>DEB_COM_TZ.CHI</v>
          </cell>
          <cell r="G380">
            <v>442.87</v>
          </cell>
          <cell r="H380">
            <v>138.74</v>
          </cell>
          <cell r="K380">
            <v>581.61</v>
          </cell>
          <cell r="M380">
            <v>1.61</v>
          </cell>
          <cell r="O380">
            <v>0.04</v>
          </cell>
          <cell r="P380">
            <v>0.73</v>
          </cell>
          <cell r="Q380">
            <v>0.04</v>
          </cell>
          <cell r="S380">
            <v>2.42</v>
          </cell>
        </row>
        <row r="381">
          <cell r="F381" t="str">
            <v>DEB_COM_TZ.MOV</v>
          </cell>
          <cell r="G381">
            <v>164.33</v>
          </cell>
          <cell r="H381">
            <v>0.04</v>
          </cell>
          <cell r="I381">
            <v>-27.74</v>
          </cell>
          <cell r="J381">
            <v>-14.34</v>
          </cell>
          <cell r="K381">
            <v>180.61</v>
          </cell>
          <cell r="L381">
            <v>7.0000000000000007E-2</v>
          </cell>
          <cell r="M381">
            <v>6.25</v>
          </cell>
          <cell r="N381">
            <v>7.0000000000000007E-2</v>
          </cell>
          <cell r="O381">
            <v>2.27</v>
          </cell>
          <cell r="P381">
            <v>1.1399999999999999</v>
          </cell>
          <cell r="Q381">
            <v>0.53</v>
          </cell>
          <cell r="S381">
            <v>10.37</v>
          </cell>
        </row>
        <row r="382">
          <cell r="F382" t="str">
            <v>DEB_COM_TZ.STO</v>
          </cell>
          <cell r="G382">
            <v>442.87</v>
          </cell>
          <cell r="H382">
            <v>0.1</v>
          </cell>
          <cell r="I382">
            <v>1.82</v>
          </cell>
          <cell r="K382">
            <v>581.61</v>
          </cell>
          <cell r="L382">
            <v>2.73</v>
          </cell>
          <cell r="M382">
            <v>493.28</v>
          </cell>
          <cell r="N382">
            <v>130.77000000000001</v>
          </cell>
          <cell r="O382">
            <v>9.31</v>
          </cell>
          <cell r="R382">
            <v>1.1499999999999999</v>
          </cell>
          <cell r="S382">
            <v>639.16</v>
          </cell>
        </row>
        <row r="383">
          <cell r="F383" t="str">
            <v>DEB_DIV_GR</v>
          </cell>
          <cell r="G383">
            <v>22.54</v>
          </cell>
          <cell r="H383">
            <v>0.01</v>
          </cell>
          <cell r="K383">
            <v>30.42</v>
          </cell>
          <cell r="L383">
            <v>0.02</v>
          </cell>
          <cell r="M383">
            <v>1.05</v>
          </cell>
          <cell r="N383">
            <v>0.02</v>
          </cell>
          <cell r="O383">
            <v>0.25</v>
          </cell>
          <cell r="R383">
            <v>0.02</v>
          </cell>
          <cell r="S383">
            <v>1.37</v>
          </cell>
        </row>
        <row r="384">
          <cell r="F384" t="str">
            <v>DEB_DIV_GR.APE</v>
          </cell>
          <cell r="G384">
            <v>25.13</v>
          </cell>
          <cell r="H384">
            <v>9.6999999999999993</v>
          </cell>
          <cell r="I384">
            <v>11.8</v>
          </cell>
          <cell r="J384">
            <v>3.89</v>
          </cell>
          <cell r="K384">
            <v>50.52</v>
          </cell>
          <cell r="M384">
            <v>3.32</v>
          </cell>
          <cell r="O384">
            <v>7.0000000000000007E-2</v>
          </cell>
          <cell r="S384">
            <v>3.39</v>
          </cell>
        </row>
        <row r="385">
          <cell r="F385" t="str">
            <v>DEB_DIV_GR.APE.CORPORATE</v>
          </cell>
          <cell r="G385">
            <v>25.13</v>
          </cell>
          <cell r="H385">
            <v>9.6999999999999993</v>
          </cell>
          <cell r="I385">
            <v>1.82</v>
          </cell>
          <cell r="J385">
            <v>3.89</v>
          </cell>
          <cell r="K385">
            <v>50.52</v>
          </cell>
          <cell r="S385">
            <v>1.82</v>
          </cell>
        </row>
        <row r="386">
          <cell r="F386" t="str">
            <v>DEB_DIV_GR.CHI</v>
          </cell>
          <cell r="G386">
            <v>22.54</v>
          </cell>
          <cell r="H386">
            <v>7.88</v>
          </cell>
          <cell r="K386">
            <v>30.42</v>
          </cell>
          <cell r="O386">
            <v>0.11</v>
          </cell>
          <cell r="S386">
            <v>0.11</v>
          </cell>
        </row>
        <row r="387">
          <cell r="F387" t="str">
            <v>DEB_DIV_GR.CHI.CORPORATE</v>
          </cell>
          <cell r="G387">
            <v>22.54</v>
          </cell>
          <cell r="H387">
            <v>0.02</v>
          </cell>
          <cell r="K387">
            <v>30.42</v>
          </cell>
          <cell r="L387">
            <v>0.9</v>
          </cell>
          <cell r="M387">
            <v>15.77</v>
          </cell>
          <cell r="N387">
            <v>1.02</v>
          </cell>
          <cell r="O387">
            <v>0.69</v>
          </cell>
          <cell r="S387">
            <v>18.399999999999999</v>
          </cell>
        </row>
        <row r="388">
          <cell r="F388" t="str">
            <v>DEB_DIV_GR.MOV</v>
          </cell>
          <cell r="G388">
            <v>-2.59</v>
          </cell>
          <cell r="H388">
            <v>-1.82</v>
          </cell>
          <cell r="I388">
            <v>-11.8</v>
          </cell>
          <cell r="J388">
            <v>-3.89</v>
          </cell>
          <cell r="K388">
            <v>-20.100000000000001</v>
          </cell>
          <cell r="L388">
            <v>0.01</v>
          </cell>
          <cell r="M388">
            <v>3.33</v>
          </cell>
          <cell r="N388">
            <v>0.16</v>
          </cell>
          <cell r="O388">
            <v>1.96</v>
          </cell>
          <cell r="S388">
            <v>5.46</v>
          </cell>
        </row>
        <row r="389">
          <cell r="F389" t="str">
            <v>DEB_DIV_GR.MOV.CORPORATE</v>
          </cell>
          <cell r="G389">
            <v>-2.59</v>
          </cell>
          <cell r="H389">
            <v>-1.82</v>
          </cell>
          <cell r="I389">
            <v>-11.8</v>
          </cell>
          <cell r="J389">
            <v>-3.89</v>
          </cell>
          <cell r="K389">
            <v>-20.100000000000001</v>
          </cell>
          <cell r="M389">
            <v>290.44</v>
          </cell>
          <cell r="N389">
            <v>127.04</v>
          </cell>
          <cell r="S389">
            <v>417.48</v>
          </cell>
        </row>
        <row r="390">
          <cell r="F390" t="str">
            <v>DEB_DIV_GR.STO</v>
          </cell>
          <cell r="G390">
            <v>22.54</v>
          </cell>
          <cell r="H390">
            <v>7.88</v>
          </cell>
          <cell r="K390">
            <v>30.42</v>
          </cell>
          <cell r="M390">
            <v>0.89</v>
          </cell>
          <cell r="O390">
            <v>0.31</v>
          </cell>
          <cell r="S390">
            <v>1.2</v>
          </cell>
        </row>
        <row r="391">
          <cell r="F391" t="str">
            <v>DEB_DIV_TZ</v>
          </cell>
          <cell r="G391">
            <v>218.1</v>
          </cell>
          <cell r="H391">
            <v>46.93</v>
          </cell>
          <cell r="K391">
            <v>265.02999999999997</v>
          </cell>
          <cell r="M391">
            <v>145.71</v>
          </cell>
          <cell r="S391">
            <v>145.71</v>
          </cell>
        </row>
        <row r="392">
          <cell r="F392" t="str">
            <v>DEB_DIV_TZ.APE</v>
          </cell>
          <cell r="G392">
            <v>220.05</v>
          </cell>
          <cell r="H392">
            <v>46.73</v>
          </cell>
          <cell r="I392">
            <v>40.97</v>
          </cell>
          <cell r="J392">
            <v>16.489999999999998</v>
          </cell>
          <cell r="K392">
            <v>324.24</v>
          </cell>
          <cell r="O392">
            <v>0.92</v>
          </cell>
          <cell r="R392">
            <v>1.1299999999999999</v>
          </cell>
          <cell r="S392">
            <v>2.0499999999999998</v>
          </cell>
        </row>
        <row r="393">
          <cell r="F393" t="str">
            <v>DEB_DIV_TZ.CHI</v>
          </cell>
          <cell r="G393">
            <v>218.1</v>
          </cell>
          <cell r="H393">
            <v>0.02</v>
          </cell>
          <cell r="K393">
            <v>265.02999999999997</v>
          </cell>
          <cell r="L393">
            <v>1.33</v>
          </cell>
          <cell r="M393">
            <v>8.4</v>
          </cell>
          <cell r="N393">
            <v>1.57</v>
          </cell>
          <cell r="O393">
            <v>1.91</v>
          </cell>
          <cell r="S393">
            <v>13.23</v>
          </cell>
        </row>
        <row r="394">
          <cell r="F394" t="str">
            <v>DEB_DIV_TZ.MOV</v>
          </cell>
          <cell r="G394">
            <v>-1.95</v>
          </cell>
          <cell r="H394">
            <v>0.2</v>
          </cell>
          <cell r="I394">
            <v>-40.97</v>
          </cell>
          <cell r="J394">
            <v>-16.489999999999998</v>
          </cell>
          <cell r="K394">
            <v>-59.21</v>
          </cell>
          <cell r="M394">
            <v>1.22</v>
          </cell>
          <cell r="N394">
            <v>0.5</v>
          </cell>
          <cell r="S394">
            <v>1.72</v>
          </cell>
        </row>
        <row r="395">
          <cell r="F395" t="str">
            <v>DEB_DIV_TZ.STO</v>
          </cell>
          <cell r="G395">
            <v>218.1</v>
          </cell>
          <cell r="H395">
            <v>46.93</v>
          </cell>
          <cell r="K395">
            <v>265.02999999999997</v>
          </cell>
          <cell r="M395">
            <v>0.21</v>
          </cell>
          <cell r="S395">
            <v>0.21</v>
          </cell>
        </row>
        <row r="396">
          <cell r="F396" t="str">
            <v>DEB_ERARIO</v>
          </cell>
          <cell r="G396">
            <v>3.47</v>
          </cell>
          <cell r="H396">
            <v>36.46</v>
          </cell>
          <cell r="K396">
            <v>39.93</v>
          </cell>
          <cell r="L396">
            <v>0.2</v>
          </cell>
          <cell r="S396">
            <v>0.2</v>
          </cell>
        </row>
        <row r="397">
          <cell r="F397" t="str">
            <v>DEB_ERARIO.APE</v>
          </cell>
          <cell r="G397">
            <v>260.83</v>
          </cell>
          <cell r="H397">
            <v>63.11</v>
          </cell>
          <cell r="I397">
            <v>57.67</v>
          </cell>
          <cell r="J397">
            <v>18.41</v>
          </cell>
          <cell r="K397">
            <v>400.02</v>
          </cell>
          <cell r="M397">
            <v>0.01</v>
          </cell>
          <cell r="S397">
            <v>0.01</v>
          </cell>
        </row>
        <row r="398">
          <cell r="F398" t="str">
            <v>DEB_ERARIO.CHI</v>
          </cell>
          <cell r="G398">
            <v>3.47</v>
          </cell>
          <cell r="H398">
            <v>36.46</v>
          </cell>
          <cell r="K398">
            <v>39.93</v>
          </cell>
          <cell r="L398">
            <v>0.17</v>
          </cell>
          <cell r="M398">
            <v>2.54</v>
          </cell>
          <cell r="N398">
            <v>0.21</v>
          </cell>
          <cell r="O398">
            <v>0.77</v>
          </cell>
          <cell r="S398">
            <v>3.69</v>
          </cell>
        </row>
        <row r="399">
          <cell r="F399" t="str">
            <v>DEB_ERARIO.MOV</v>
          </cell>
          <cell r="G399">
            <v>-257.36</v>
          </cell>
          <cell r="H399">
            <v>-26.65</v>
          </cell>
          <cell r="I399">
            <v>-57.67</v>
          </cell>
          <cell r="J399">
            <v>-18.41</v>
          </cell>
          <cell r="K399">
            <v>-360.09</v>
          </cell>
          <cell r="L399">
            <v>7.0000000000000007E-2</v>
          </cell>
          <cell r="M399">
            <v>1.48</v>
          </cell>
          <cell r="N399">
            <v>0.18</v>
          </cell>
          <cell r="O399">
            <v>0.22</v>
          </cell>
          <cell r="S399">
            <v>1.95</v>
          </cell>
        </row>
        <row r="400">
          <cell r="F400" t="str">
            <v>DEB_ERARIO.STO</v>
          </cell>
          <cell r="G400">
            <v>3.47</v>
          </cell>
          <cell r="H400">
            <v>36.46</v>
          </cell>
          <cell r="K400">
            <v>39.93</v>
          </cell>
          <cell r="M400">
            <v>0.8</v>
          </cell>
          <cell r="O400">
            <v>0.04</v>
          </cell>
          <cell r="S400">
            <v>0.84</v>
          </cell>
        </row>
        <row r="401">
          <cell r="F401" t="str">
            <v>DEB_RIP_FPE.APE</v>
          </cell>
          <cell r="G401">
            <v>104.28</v>
          </cell>
          <cell r="H401">
            <v>0.05</v>
          </cell>
          <cell r="I401">
            <v>19.190000000000001</v>
          </cell>
          <cell r="J401">
            <v>10.02</v>
          </cell>
          <cell r="K401">
            <v>155.16</v>
          </cell>
          <cell r="L401">
            <v>0.03</v>
          </cell>
          <cell r="M401">
            <v>5.4</v>
          </cell>
          <cell r="N401">
            <v>7.0000000000000007E-2</v>
          </cell>
          <cell r="O401">
            <v>2.06</v>
          </cell>
          <cell r="S401">
            <v>7.61</v>
          </cell>
        </row>
        <row r="402">
          <cell r="F402" t="str">
            <v>DEB_RIP_FPE.MOV</v>
          </cell>
          <cell r="G402">
            <v>-104.28</v>
          </cell>
          <cell r="H402">
            <v>-0.01</v>
          </cell>
          <cell r="I402">
            <v>1.82</v>
          </cell>
          <cell r="J402">
            <v>-10.02</v>
          </cell>
          <cell r="K402">
            <v>-0.12</v>
          </cell>
          <cell r="L402">
            <v>-0.52</v>
          </cell>
          <cell r="M402">
            <v>-333.36</v>
          </cell>
          <cell r="N402">
            <v>101.77</v>
          </cell>
          <cell r="O402">
            <v>-2.52</v>
          </cell>
          <cell r="P402">
            <v>-176.75</v>
          </cell>
          <cell r="Q402">
            <v>-19.600000000000001</v>
          </cell>
          <cell r="R402">
            <v>1.1499999999999999</v>
          </cell>
          <cell r="S402">
            <v>-428.14</v>
          </cell>
        </row>
        <row r="403">
          <cell r="F403" t="str">
            <v>DEBCOMTOT_EB</v>
          </cell>
          <cell r="G403">
            <v>936.15</v>
          </cell>
          <cell r="H403">
            <v>148.05000000000001</v>
          </cell>
          <cell r="K403">
            <v>1084.2</v>
          </cell>
          <cell r="L403">
            <v>0.01</v>
          </cell>
          <cell r="M403">
            <v>-2.33</v>
          </cell>
          <cell r="P403">
            <v>-0.64</v>
          </cell>
          <cell r="Q403">
            <v>-0.34</v>
          </cell>
          <cell r="R403">
            <v>0.02</v>
          </cell>
          <cell r="S403">
            <v>-3.28</v>
          </cell>
        </row>
        <row r="404">
          <cell r="F404" t="str">
            <v>DEC_INC_ATT_DIV</v>
          </cell>
          <cell r="H404">
            <v>-19.48</v>
          </cell>
          <cell r="I404">
            <v>-1.02</v>
          </cell>
          <cell r="J404">
            <v>6.14</v>
          </cell>
          <cell r="K404">
            <v>-14.36</v>
          </cell>
          <cell r="M404">
            <v>-1.56</v>
          </cell>
          <cell r="N404">
            <v>-0.02</v>
          </cell>
          <cell r="O404">
            <v>0.01</v>
          </cell>
          <cell r="P404">
            <v>-0.21</v>
          </cell>
          <cell r="Q404">
            <v>-0.26</v>
          </cell>
          <cell r="S404">
            <v>-2.04</v>
          </cell>
        </row>
        <row r="405">
          <cell r="F405" t="str">
            <v>DEC_INC_CRE_CCSE</v>
          </cell>
          <cell r="H405">
            <v>13.42</v>
          </cell>
          <cell r="I405">
            <v>1.82</v>
          </cell>
          <cell r="J405">
            <v>4.34</v>
          </cell>
          <cell r="K405">
            <v>28.88</v>
          </cell>
          <cell r="S405">
            <v>1.82</v>
          </cell>
        </row>
        <row r="406">
          <cell r="F406" t="str">
            <v>DEC_INC_CRE_COM</v>
          </cell>
          <cell r="H406">
            <v>-11.94</v>
          </cell>
          <cell r="I406">
            <v>-0.16</v>
          </cell>
          <cell r="J406">
            <v>8.1</v>
          </cell>
          <cell r="K406">
            <v>-4</v>
          </cell>
          <cell r="O406">
            <v>0.06</v>
          </cell>
          <cell r="S406">
            <v>0.06</v>
          </cell>
        </row>
        <row r="407">
          <cell r="F407" t="str">
            <v>DEC_INC_RIM</v>
          </cell>
          <cell r="H407">
            <v>7.0000000000000007E-2</v>
          </cell>
          <cell r="I407">
            <v>-14.23</v>
          </cell>
          <cell r="J407">
            <v>10.75</v>
          </cell>
          <cell r="K407">
            <v>-0.11</v>
          </cell>
          <cell r="L407">
            <v>0.4</v>
          </cell>
          <cell r="M407">
            <v>-184.03</v>
          </cell>
          <cell r="N407">
            <v>-12.04</v>
          </cell>
          <cell r="O407">
            <v>-0.75</v>
          </cell>
          <cell r="P407">
            <v>-1.34</v>
          </cell>
          <cell r="Q407">
            <v>-0.24</v>
          </cell>
          <cell r="S407">
            <v>-198.11</v>
          </cell>
        </row>
        <row r="408">
          <cell r="F408" t="str">
            <v>DIS_LIQ_FIN</v>
          </cell>
          <cell r="G408">
            <v>592.02</v>
          </cell>
          <cell r="I408">
            <v>-0.96</v>
          </cell>
          <cell r="J408">
            <v>7.0000000000000007E-2</v>
          </cell>
          <cell r="K408">
            <v>591.13</v>
          </cell>
          <cell r="P408">
            <v>-0.14000000000000001</v>
          </cell>
          <cell r="S408">
            <v>-0.14000000000000001</v>
          </cell>
        </row>
        <row r="409">
          <cell r="F409" t="str">
            <v>DIV_RIC_PAG_GR</v>
          </cell>
          <cell r="H409">
            <v>-12.67</v>
          </cell>
          <cell r="J409">
            <v>-3.79</v>
          </cell>
          <cell r="K409">
            <v>-16.46</v>
          </cell>
          <cell r="M409">
            <v>-0.46</v>
          </cell>
          <cell r="N409">
            <v>0.06</v>
          </cell>
          <cell r="O409">
            <v>1.25</v>
          </cell>
          <cell r="P409">
            <v>-0.01</v>
          </cell>
          <cell r="Q409">
            <v>-0.19</v>
          </cell>
          <cell r="S409">
            <v>0.65</v>
          </cell>
        </row>
        <row r="410">
          <cell r="F410" t="str">
            <v>EER</v>
          </cell>
          <cell r="G410">
            <v>9452</v>
          </cell>
          <cell r="H410">
            <v>49.6</v>
          </cell>
          <cell r="I410">
            <v>2.58</v>
          </cell>
          <cell r="K410">
            <v>9504.18</v>
          </cell>
          <cell r="M410">
            <v>-100.56</v>
          </cell>
          <cell r="N410">
            <v>124.96</v>
          </cell>
          <cell r="P410">
            <v>-77.709999999999994</v>
          </cell>
          <cell r="Q410">
            <v>-15.58</v>
          </cell>
          <cell r="S410">
            <v>-68.89</v>
          </cell>
        </row>
        <row r="411">
          <cell r="F411" t="str">
            <v>EER.POMPAGGI</v>
          </cell>
          <cell r="G411">
            <v>9452</v>
          </cell>
          <cell r="H411">
            <v>49.6</v>
          </cell>
          <cell r="I411">
            <v>2.58</v>
          </cell>
          <cell r="K411">
            <v>9504.18</v>
          </cell>
          <cell r="M411">
            <v>-0.48</v>
          </cell>
          <cell r="O411">
            <v>0.01</v>
          </cell>
          <cell r="P411">
            <v>-0.71</v>
          </cell>
          <cell r="Q411">
            <v>-7.0000000000000007E-2</v>
          </cell>
          <cell r="S411">
            <v>-1.25</v>
          </cell>
        </row>
        <row r="412">
          <cell r="F412" t="str">
            <v>EEVG_AOP</v>
          </cell>
          <cell r="G412">
            <v>61425.56</v>
          </cell>
          <cell r="H412">
            <v>5488.49</v>
          </cell>
          <cell r="I412">
            <v>25.96</v>
          </cell>
          <cell r="J412">
            <v>1702.22</v>
          </cell>
          <cell r="K412">
            <v>68642.23</v>
          </cell>
          <cell r="M412">
            <v>-47.41</v>
          </cell>
          <cell r="O412">
            <v>-0.57999999999999996</v>
          </cell>
          <cell r="P412">
            <v>-79.02</v>
          </cell>
          <cell r="Q412">
            <v>-0.55000000000000004</v>
          </cell>
          <cell r="S412">
            <v>-127.56</v>
          </cell>
        </row>
        <row r="413">
          <cell r="F413" t="str">
            <v>EEVG_AOP_EB</v>
          </cell>
          <cell r="G413">
            <v>61425.56</v>
          </cell>
          <cell r="H413">
            <v>5488.49</v>
          </cell>
          <cell r="I413">
            <v>25.96</v>
          </cell>
          <cell r="J413">
            <v>1702.22</v>
          </cell>
          <cell r="K413">
            <v>68642.23</v>
          </cell>
          <cell r="L413">
            <v>-0.1</v>
          </cell>
          <cell r="N413">
            <v>-12.28</v>
          </cell>
          <cell r="O413">
            <v>-0.56000000000000005</v>
          </cell>
          <cell r="P413">
            <v>-6.23</v>
          </cell>
          <cell r="Q413">
            <v>-0.28000000000000003</v>
          </cell>
          <cell r="R413">
            <v>1.1299999999999999</v>
          </cell>
          <cell r="S413">
            <v>-18.32</v>
          </cell>
        </row>
        <row r="414">
          <cell r="F414" t="str">
            <v>EEVG_ENDIS</v>
          </cell>
          <cell r="G414">
            <v>42736.53</v>
          </cell>
          <cell r="H414">
            <v>2501.0700000000002</v>
          </cell>
          <cell r="I414">
            <v>3121.17</v>
          </cell>
          <cell r="J414">
            <v>2466.0500000000002</v>
          </cell>
          <cell r="K414">
            <v>50824.82</v>
          </cell>
          <cell r="L414">
            <v>0.1</v>
          </cell>
          <cell r="M414">
            <v>-0.66</v>
          </cell>
          <cell r="N414">
            <v>0.55000000000000004</v>
          </cell>
          <cell r="O414">
            <v>-0.1</v>
          </cell>
          <cell r="P414">
            <v>-1.9</v>
          </cell>
          <cell r="Q414">
            <v>-1.01</v>
          </cell>
          <cell r="S414">
            <v>-3.02</v>
          </cell>
        </row>
        <row r="415">
          <cell r="F415" t="str">
            <v>EEVG_ENDIS.FASCIA_1</v>
          </cell>
          <cell r="G415">
            <v>3964.9</v>
          </cell>
          <cell r="H415">
            <v>187.2</v>
          </cell>
          <cell r="I415">
            <v>456.62</v>
          </cell>
          <cell r="J415">
            <v>197.94</v>
          </cell>
          <cell r="K415">
            <v>4806.66</v>
          </cell>
          <cell r="M415">
            <v>-1.61</v>
          </cell>
          <cell r="N415">
            <v>0.5</v>
          </cell>
          <cell r="Q415">
            <v>-0.01</v>
          </cell>
          <cell r="S415">
            <v>-1.1200000000000001</v>
          </cell>
        </row>
        <row r="416">
          <cell r="F416" t="str">
            <v>EEVG_ENDIS.FASCIA_2</v>
          </cell>
          <cell r="G416">
            <v>12256.98</v>
          </cell>
          <cell r="H416">
            <v>586.41999999999996</v>
          </cell>
          <cell r="I416">
            <v>1288.69</v>
          </cell>
          <cell r="J416">
            <v>624.6</v>
          </cell>
          <cell r="K416">
            <v>14756.69</v>
          </cell>
          <cell r="M416">
            <v>-1.19</v>
          </cell>
          <cell r="O416">
            <v>-0.01</v>
          </cell>
          <cell r="Q416">
            <v>-0.38</v>
          </cell>
          <cell r="S416">
            <v>-1.58</v>
          </cell>
        </row>
        <row r="417">
          <cell r="F417" t="str">
            <v>EEVG_ENDIS.FASCIA_3</v>
          </cell>
          <cell r="G417">
            <v>9269.1200000000008</v>
          </cell>
          <cell r="H417">
            <v>505.87</v>
          </cell>
          <cell r="J417">
            <v>431.61</v>
          </cell>
          <cell r="K417">
            <v>10206.6</v>
          </cell>
          <cell r="L417">
            <v>0.2</v>
          </cell>
          <cell r="S417">
            <v>0.2</v>
          </cell>
        </row>
        <row r="418">
          <cell r="F418" t="str">
            <v>EEVG_ENDIS.FASCIA_4</v>
          </cell>
          <cell r="G418">
            <v>17245.53</v>
          </cell>
          <cell r="H418">
            <v>1221.58</v>
          </cell>
          <cell r="I418">
            <v>1375.86</v>
          </cell>
          <cell r="J418">
            <v>1211.9000000000001</v>
          </cell>
          <cell r="K418">
            <v>21054.87</v>
          </cell>
          <cell r="M418">
            <v>-1.77</v>
          </cell>
          <cell r="S418">
            <v>-1.77</v>
          </cell>
        </row>
        <row r="419">
          <cell r="F419" t="str">
            <v>EEVG_ENGRTN</v>
          </cell>
          <cell r="G419">
            <v>1789.33</v>
          </cell>
          <cell r="H419">
            <v>3038.74</v>
          </cell>
          <cell r="I419">
            <v>25.96</v>
          </cell>
          <cell r="J419">
            <v>50.48</v>
          </cell>
          <cell r="K419">
            <v>4904.51</v>
          </cell>
          <cell r="P419">
            <v>-4.79</v>
          </cell>
          <cell r="S419">
            <v>-4.79</v>
          </cell>
        </row>
        <row r="420">
          <cell r="F420" t="str">
            <v>EEVG_ENGRTN_EB</v>
          </cell>
          <cell r="G420">
            <v>1789.33</v>
          </cell>
          <cell r="H420">
            <v>-0.02</v>
          </cell>
          <cell r="I420">
            <v>25.96</v>
          </cell>
          <cell r="J420">
            <v>50.48</v>
          </cell>
          <cell r="K420">
            <v>-0.01</v>
          </cell>
          <cell r="L420">
            <v>-1.07</v>
          </cell>
          <cell r="M420">
            <v>-3.37</v>
          </cell>
          <cell r="N420">
            <v>-0.03</v>
          </cell>
          <cell r="O420">
            <v>-1.7</v>
          </cell>
          <cell r="P420">
            <v>-2.12</v>
          </cell>
          <cell r="Q420">
            <v>-0.09</v>
          </cell>
          <cell r="S420">
            <v>-8.41</v>
          </cell>
        </row>
        <row r="421">
          <cell r="F421" t="str">
            <v>EEVG_ENTRA</v>
          </cell>
          <cell r="G421">
            <v>10257.9</v>
          </cell>
          <cell r="K421">
            <v>10257.9</v>
          </cell>
          <cell r="L421">
            <v>-0.02</v>
          </cell>
          <cell r="M421">
            <v>1.02</v>
          </cell>
          <cell r="N421">
            <v>7.0000000000000007E-2</v>
          </cell>
          <cell r="O421">
            <v>0.06</v>
          </cell>
          <cell r="P421">
            <v>-0.06</v>
          </cell>
          <cell r="Q421">
            <v>-0.03</v>
          </cell>
          <cell r="S421">
            <v>1.04</v>
          </cell>
        </row>
        <row r="422">
          <cell r="F422" t="str">
            <v>EEVG_ENTRA.FASCIA_1</v>
          </cell>
          <cell r="G422">
            <v>617.01</v>
          </cell>
          <cell r="K422">
            <v>617.01</v>
          </cell>
          <cell r="M422">
            <v>-0.81</v>
          </cell>
          <cell r="P422">
            <v>-0.73</v>
          </cell>
          <cell r="Q422">
            <v>-0.04</v>
          </cell>
          <cell r="S422">
            <v>-1.58</v>
          </cell>
        </row>
        <row r="423">
          <cell r="F423" t="str">
            <v>EEVG_ENTRA.FASCIA_2</v>
          </cell>
          <cell r="G423">
            <v>2370.29</v>
          </cell>
          <cell r="H423">
            <v>0.01</v>
          </cell>
          <cell r="K423">
            <v>2370.29</v>
          </cell>
          <cell r="L423">
            <v>-0.04</v>
          </cell>
          <cell r="M423">
            <v>-0.85</v>
          </cell>
          <cell r="O423">
            <v>-0.21</v>
          </cell>
          <cell r="P423">
            <v>-1.1399999999999999</v>
          </cell>
          <cell r="Q423">
            <v>-0.53</v>
          </cell>
          <cell r="S423">
            <v>-2.76</v>
          </cell>
        </row>
        <row r="424">
          <cell r="F424" t="str">
            <v>EEVG_ENTRA.FASCIA_3</v>
          </cell>
          <cell r="G424">
            <v>2236.46</v>
          </cell>
          <cell r="H424">
            <v>0.1</v>
          </cell>
          <cell r="I424">
            <v>1.82</v>
          </cell>
          <cell r="K424">
            <v>2236.46</v>
          </cell>
          <cell r="L424">
            <v>2.73</v>
          </cell>
          <cell r="M424">
            <v>493.28</v>
          </cell>
          <cell r="N424">
            <v>130.77000000000001</v>
          </cell>
          <cell r="O424">
            <v>9.31</v>
          </cell>
          <cell r="R424">
            <v>1.1499999999999999</v>
          </cell>
          <cell r="S424">
            <v>639.16</v>
          </cell>
        </row>
        <row r="425">
          <cell r="F425" t="str">
            <v>EEVG_ENTRA.FASCIA_4</v>
          </cell>
          <cell r="G425">
            <v>5034.1400000000003</v>
          </cell>
          <cell r="H425">
            <v>1.66</v>
          </cell>
          <cell r="I425">
            <v>4.2699999999999996</v>
          </cell>
          <cell r="K425">
            <v>5034.1400000000003</v>
          </cell>
          <cell r="L425">
            <v>524.04</v>
          </cell>
          <cell r="M425">
            <v>936.15</v>
          </cell>
          <cell r="N425">
            <v>399.16</v>
          </cell>
          <cell r="O425">
            <v>148.05000000000001</v>
          </cell>
          <cell r="R425">
            <v>5.57</v>
          </cell>
          <cell r="S425">
            <v>2070.66</v>
          </cell>
        </row>
        <row r="426">
          <cell r="F426" t="str">
            <v>EEVG_ENTZ</v>
          </cell>
          <cell r="G426">
            <v>848.96</v>
          </cell>
          <cell r="H426">
            <v>0.48</v>
          </cell>
          <cell r="K426">
            <v>848.96</v>
          </cell>
          <cell r="L426">
            <v>376.55</v>
          </cell>
          <cell r="M426">
            <v>1105.18</v>
          </cell>
          <cell r="N426">
            <v>359.66</v>
          </cell>
          <cell r="O426">
            <v>92.21</v>
          </cell>
          <cell r="P426">
            <v>204.49</v>
          </cell>
          <cell r="Q426">
            <v>33.94</v>
          </cell>
          <cell r="S426">
            <v>2183.7800000000002</v>
          </cell>
        </row>
        <row r="427">
          <cell r="F427" t="str">
            <v>EEVG_ENTZ_EB</v>
          </cell>
          <cell r="G427">
            <v>848.96</v>
          </cell>
          <cell r="H427">
            <v>1.66</v>
          </cell>
          <cell r="I427">
            <v>4.2699999999999996</v>
          </cell>
          <cell r="K427">
            <v>848.96</v>
          </cell>
          <cell r="L427">
            <v>524.04</v>
          </cell>
          <cell r="M427">
            <v>936.15</v>
          </cell>
          <cell r="N427">
            <v>399.16</v>
          </cell>
          <cell r="O427">
            <v>148.05000000000001</v>
          </cell>
          <cell r="R427">
            <v>5.57</v>
          </cell>
          <cell r="S427">
            <v>2070.66</v>
          </cell>
        </row>
        <row r="428">
          <cell r="F428" t="str">
            <v>EEVG_TOT</v>
          </cell>
          <cell r="G428">
            <v>114419.99</v>
          </cell>
          <cell r="H428">
            <v>7989.56</v>
          </cell>
          <cell r="I428">
            <v>3147.13</v>
          </cell>
          <cell r="J428">
            <v>4168.2700000000004</v>
          </cell>
          <cell r="K428">
            <v>41.83</v>
          </cell>
          <cell r="L428">
            <v>147.49</v>
          </cell>
          <cell r="M428">
            <v>-169.03</v>
          </cell>
          <cell r="N428">
            <v>39.5</v>
          </cell>
          <cell r="O428">
            <v>55.84</v>
          </cell>
          <cell r="P428">
            <v>-204.49</v>
          </cell>
          <cell r="Q428">
            <v>-33.94</v>
          </cell>
          <cell r="R428">
            <v>5.57</v>
          </cell>
          <cell r="S428">
            <v>-113.12</v>
          </cell>
        </row>
        <row r="429">
          <cell r="F429" t="str">
            <v>EN_VEN</v>
          </cell>
          <cell r="G429">
            <v>59636.23</v>
          </cell>
          <cell r="H429">
            <v>2449.75</v>
          </cell>
          <cell r="I429">
            <v>4.2699999999999996</v>
          </cell>
          <cell r="J429">
            <v>1651.74</v>
          </cell>
          <cell r="K429">
            <v>41.95</v>
          </cell>
          <cell r="L429">
            <v>524.04</v>
          </cell>
          <cell r="M429">
            <v>936.15</v>
          </cell>
          <cell r="N429">
            <v>399.16</v>
          </cell>
          <cell r="O429">
            <v>148.05000000000001</v>
          </cell>
          <cell r="R429">
            <v>5.57</v>
          </cell>
          <cell r="S429">
            <v>2070.66</v>
          </cell>
        </row>
        <row r="430">
          <cell r="F430" t="str">
            <v>EN_VEN_ML</v>
          </cell>
          <cell r="G430">
            <v>848.96</v>
          </cell>
          <cell r="H430">
            <v>1.56</v>
          </cell>
          <cell r="I430">
            <v>2.4500000000000002</v>
          </cell>
          <cell r="K430">
            <v>848.96</v>
          </cell>
          <cell r="L430">
            <v>521.30999999999995</v>
          </cell>
          <cell r="M430">
            <v>442.87</v>
          </cell>
          <cell r="N430">
            <v>268.39</v>
          </cell>
          <cell r="O430">
            <v>138.74</v>
          </cell>
          <cell r="R430">
            <v>4.42</v>
          </cell>
          <cell r="S430">
            <v>1431.5</v>
          </cell>
        </row>
        <row r="431">
          <cell r="F431" t="str">
            <v>EN_VEN_MV</v>
          </cell>
          <cell r="G431">
            <v>58787.27</v>
          </cell>
          <cell r="H431">
            <v>2449.75</v>
          </cell>
          <cell r="J431">
            <v>1651.74</v>
          </cell>
          <cell r="K431">
            <v>62888.76</v>
          </cell>
          <cell r="L431">
            <v>373.3</v>
          </cell>
          <cell r="M431">
            <v>278.54000000000002</v>
          </cell>
          <cell r="N431">
            <v>330.66</v>
          </cell>
          <cell r="O431">
            <v>80.38</v>
          </cell>
          <cell r="P431">
            <v>27.74</v>
          </cell>
          <cell r="Q431">
            <v>14.34</v>
          </cell>
          <cell r="S431">
            <v>1116.48</v>
          </cell>
        </row>
        <row r="432">
          <cell r="F432" t="str">
            <v>EPL_ALTRE</v>
          </cell>
          <cell r="G432">
            <v>9.81</v>
          </cell>
          <cell r="H432">
            <v>69.61</v>
          </cell>
          <cell r="I432">
            <v>2.4500000000000002</v>
          </cell>
          <cell r="K432">
            <v>69.61</v>
          </cell>
          <cell r="L432">
            <v>521.30999999999995</v>
          </cell>
          <cell r="M432">
            <v>442.87</v>
          </cell>
          <cell r="N432">
            <v>268.39</v>
          </cell>
          <cell r="O432">
            <v>138.74</v>
          </cell>
          <cell r="R432">
            <v>4.42</v>
          </cell>
          <cell r="S432">
            <v>1431.5</v>
          </cell>
        </row>
        <row r="433">
          <cell r="F433" t="str">
            <v>EPL_GEO</v>
          </cell>
          <cell r="G433">
            <v>-1.34</v>
          </cell>
          <cell r="H433">
            <v>4442.34</v>
          </cell>
          <cell r="I433">
            <v>2.4500000000000002</v>
          </cell>
          <cell r="K433">
            <v>4442.34</v>
          </cell>
          <cell r="L433">
            <v>148.01</v>
          </cell>
          <cell r="M433">
            <v>164.33</v>
          </cell>
          <cell r="N433">
            <v>-62.27</v>
          </cell>
          <cell r="O433">
            <v>58.36</v>
          </cell>
          <cell r="P433">
            <v>-27.74</v>
          </cell>
          <cell r="Q433">
            <v>-14.34</v>
          </cell>
          <cell r="R433">
            <v>4.42</v>
          </cell>
          <cell r="S433">
            <v>315.02</v>
          </cell>
        </row>
        <row r="434">
          <cell r="F434" t="str">
            <v>EPL_IDRO</v>
          </cell>
          <cell r="G434">
            <v>25153.48</v>
          </cell>
          <cell r="H434">
            <v>3902</v>
          </cell>
          <cell r="I434">
            <v>294.24</v>
          </cell>
          <cell r="J434">
            <v>147.76</v>
          </cell>
          <cell r="K434">
            <v>41.95</v>
          </cell>
          <cell r="L434">
            <v>521.30999999999995</v>
          </cell>
          <cell r="M434">
            <v>442.87</v>
          </cell>
          <cell r="N434">
            <v>268.39</v>
          </cell>
          <cell r="O434">
            <v>138.74</v>
          </cell>
          <cell r="R434">
            <v>4.42</v>
          </cell>
          <cell r="S434">
            <v>1431.5</v>
          </cell>
        </row>
        <row r="435">
          <cell r="F435" t="str">
            <v>EPL_TOT</v>
          </cell>
          <cell r="G435">
            <v>130295.05</v>
          </cell>
          <cell r="H435">
            <v>8413.9500000000007</v>
          </cell>
          <cell r="I435">
            <v>0.3</v>
          </cell>
          <cell r="J435">
            <v>16.36</v>
          </cell>
          <cell r="K435">
            <v>146698.76</v>
          </cell>
          <cell r="M435">
            <v>22.54</v>
          </cell>
          <cell r="N435">
            <v>5.34</v>
          </cell>
          <cell r="O435">
            <v>7.88</v>
          </cell>
          <cell r="S435">
            <v>52.49</v>
          </cell>
        </row>
        <row r="436">
          <cell r="F436" t="str">
            <v>EPLTERMO_A</v>
          </cell>
          <cell r="G436">
            <v>69823.47</v>
          </cell>
          <cell r="I436">
            <v>1130.3699999999999</v>
          </cell>
          <cell r="J436">
            <v>3389.2</v>
          </cell>
          <cell r="K436">
            <v>74343.039999999994</v>
          </cell>
          <cell r="M436">
            <v>25.13</v>
          </cell>
          <cell r="N436">
            <v>1.1299999999999999</v>
          </cell>
          <cell r="O436">
            <v>9.6999999999999993</v>
          </cell>
          <cell r="P436">
            <v>11.8</v>
          </cell>
          <cell r="Q436">
            <v>3.89</v>
          </cell>
          <cell r="S436">
            <v>51.75</v>
          </cell>
        </row>
        <row r="437">
          <cell r="F437" t="str">
            <v>EPLTERMO_A.CARBONE</v>
          </cell>
          <cell r="G437">
            <v>23166.560000000001</v>
          </cell>
          <cell r="I437">
            <v>89.5</v>
          </cell>
          <cell r="J437">
            <v>2751.39</v>
          </cell>
          <cell r="K437">
            <v>26007.45</v>
          </cell>
          <cell r="M437">
            <v>25.13</v>
          </cell>
          <cell r="N437">
            <v>1.1299999999999999</v>
          </cell>
          <cell r="O437">
            <v>9.6999999999999993</v>
          </cell>
          <cell r="P437">
            <v>11.8</v>
          </cell>
          <cell r="Q437">
            <v>3.89</v>
          </cell>
          <cell r="S437">
            <v>51.75</v>
          </cell>
        </row>
        <row r="438">
          <cell r="F438" t="str">
            <v>EPLTERMO_A.GASOLIO</v>
          </cell>
          <cell r="G438">
            <v>243.06</v>
          </cell>
          <cell r="I438">
            <v>2.33</v>
          </cell>
          <cell r="J438">
            <v>12.28</v>
          </cell>
          <cell r="K438">
            <v>257.67</v>
          </cell>
          <cell r="M438">
            <v>22.54</v>
          </cell>
          <cell r="N438">
            <v>5.34</v>
          </cell>
          <cell r="O438">
            <v>7.88</v>
          </cell>
          <cell r="S438">
            <v>52.49</v>
          </cell>
        </row>
        <row r="439">
          <cell r="F439" t="str">
            <v>EPLTERMO_A.METANO</v>
          </cell>
          <cell r="G439">
            <v>42424.54</v>
          </cell>
          <cell r="I439">
            <v>1038.54</v>
          </cell>
          <cell r="J439">
            <v>625.53</v>
          </cell>
          <cell r="K439">
            <v>44088.61</v>
          </cell>
          <cell r="M439">
            <v>22.54</v>
          </cell>
          <cell r="N439">
            <v>5.34</v>
          </cell>
          <cell r="O439">
            <v>7.88</v>
          </cell>
          <cell r="S439">
            <v>50.83</v>
          </cell>
        </row>
        <row r="440">
          <cell r="F440" t="str">
            <v>EPLTERMO_A.ORIMULSION</v>
          </cell>
          <cell r="G440">
            <v>3989.31</v>
          </cell>
          <cell r="J440">
            <v>0.83</v>
          </cell>
          <cell r="K440">
            <v>3989.31</v>
          </cell>
          <cell r="S440">
            <v>0.83</v>
          </cell>
        </row>
        <row r="441">
          <cell r="F441" t="str">
            <v>EPLTERMO_O</v>
          </cell>
          <cell r="G441">
            <v>35318.1</v>
          </cell>
          <cell r="I441">
            <v>1956.95</v>
          </cell>
          <cell r="J441">
            <v>0.83</v>
          </cell>
          <cell r="K441">
            <v>38346.29</v>
          </cell>
          <cell r="S441">
            <v>0.83</v>
          </cell>
        </row>
        <row r="442">
          <cell r="F442" t="str">
            <v>EPLTERMO_O.OLIO_INF05</v>
          </cell>
          <cell r="G442">
            <v>11658.65</v>
          </cell>
          <cell r="I442">
            <v>9.99</v>
          </cell>
          <cell r="J442">
            <v>133.79</v>
          </cell>
          <cell r="K442">
            <v>11802.43</v>
          </cell>
          <cell r="M442">
            <v>-2.59</v>
          </cell>
          <cell r="N442">
            <v>4.21</v>
          </cell>
          <cell r="O442">
            <v>-1.82</v>
          </cell>
          <cell r="P442">
            <v>-11.8</v>
          </cell>
          <cell r="Q442">
            <v>-3.89</v>
          </cell>
          <cell r="S442">
            <v>0.73999999999999888</v>
          </cell>
        </row>
        <row r="443">
          <cell r="F443" t="str">
            <v>EPLTERMO_O.OLIO_SUP05</v>
          </cell>
          <cell r="G443">
            <v>23659.45</v>
          </cell>
          <cell r="I443">
            <v>1946.96</v>
          </cell>
          <cell r="J443">
            <v>937.45</v>
          </cell>
          <cell r="K443">
            <v>26543.86</v>
          </cell>
          <cell r="M443">
            <v>-2.59</v>
          </cell>
          <cell r="N443">
            <v>4.21</v>
          </cell>
          <cell r="O443">
            <v>-1.82</v>
          </cell>
          <cell r="P443">
            <v>-11.8</v>
          </cell>
          <cell r="Q443">
            <v>-3.89</v>
          </cell>
          <cell r="S443">
            <v>-0.92000000000000126</v>
          </cell>
        </row>
        <row r="444">
          <cell r="F444" t="str">
            <v>EPLTERMO_TOT</v>
          </cell>
          <cell r="G444">
            <v>105141.57</v>
          </cell>
          <cell r="I444">
            <v>3087.32</v>
          </cell>
          <cell r="J444">
            <v>0.83</v>
          </cell>
          <cell r="K444">
            <v>112689.33</v>
          </cell>
          <cell r="S444">
            <v>0.83</v>
          </cell>
        </row>
        <row r="445">
          <cell r="F445" t="str">
            <v>EPN_ALTRE</v>
          </cell>
          <cell r="H445">
            <v>69.349999999999994</v>
          </cell>
          <cell r="J445">
            <v>0.83</v>
          </cell>
          <cell r="K445">
            <v>69.349999999999994</v>
          </cell>
          <cell r="S445">
            <v>0.83</v>
          </cell>
        </row>
        <row r="446">
          <cell r="F446" t="str">
            <v>EPN_ALTRE_EB</v>
          </cell>
          <cell r="G446">
            <v>7.0000000000000007E-2</v>
          </cell>
          <cell r="H446">
            <v>69.349999999999994</v>
          </cell>
          <cell r="I446">
            <v>0.3</v>
          </cell>
          <cell r="J446">
            <v>16.36</v>
          </cell>
          <cell r="K446">
            <v>69.349999999999994</v>
          </cell>
          <cell r="M446">
            <v>22.54</v>
          </cell>
          <cell r="N446">
            <v>5.34</v>
          </cell>
          <cell r="O446">
            <v>7.88</v>
          </cell>
          <cell r="S446">
            <v>52.49</v>
          </cell>
        </row>
        <row r="447">
          <cell r="F447" t="str">
            <v>EPN_GEO</v>
          </cell>
          <cell r="G447">
            <v>11.13</v>
          </cell>
          <cell r="H447">
            <v>4121.68</v>
          </cell>
          <cell r="I447">
            <v>2.0099999999999998</v>
          </cell>
          <cell r="K447">
            <v>4121.68</v>
          </cell>
          <cell r="L447">
            <v>7.93</v>
          </cell>
          <cell r="M447">
            <v>218.1</v>
          </cell>
          <cell r="N447">
            <v>54.79</v>
          </cell>
          <cell r="O447">
            <v>46.93</v>
          </cell>
          <cell r="R447">
            <v>0.57999999999999996</v>
          </cell>
          <cell r="S447">
            <v>344.57</v>
          </cell>
        </row>
        <row r="448">
          <cell r="F448" t="str">
            <v>EPN_GEO_EB</v>
          </cell>
          <cell r="G448">
            <v>16.14</v>
          </cell>
          <cell r="H448">
            <v>4121.68</v>
          </cell>
          <cell r="K448">
            <v>4121.68</v>
          </cell>
          <cell r="L448">
            <v>15.92</v>
          </cell>
          <cell r="M448">
            <v>220.05</v>
          </cell>
          <cell r="N448">
            <v>18.04</v>
          </cell>
          <cell r="O448">
            <v>46.73</v>
          </cell>
          <cell r="P448">
            <v>40.97</v>
          </cell>
          <cell r="Q448">
            <v>16.489999999999998</v>
          </cell>
          <cell r="S448">
            <v>399.06</v>
          </cell>
        </row>
        <row r="449">
          <cell r="F449" t="str">
            <v>EPN_TERMO</v>
          </cell>
          <cell r="G449">
            <v>98970.01</v>
          </cell>
          <cell r="H449">
            <v>1.84</v>
          </cell>
          <cell r="I449">
            <v>2861.35</v>
          </cell>
          <cell r="J449">
            <v>4022.47</v>
          </cell>
          <cell r="K449">
            <v>1.26</v>
          </cell>
          <cell r="L449">
            <v>7.93</v>
          </cell>
          <cell r="M449">
            <v>218.1</v>
          </cell>
          <cell r="N449">
            <v>54.79</v>
          </cell>
          <cell r="O449">
            <v>46.93</v>
          </cell>
          <cell r="R449">
            <v>0.57999999999999996</v>
          </cell>
          <cell r="S449">
            <v>344.57</v>
          </cell>
        </row>
        <row r="450">
          <cell r="F450" t="str">
            <v>EPN_TERMO_EB</v>
          </cell>
          <cell r="G450">
            <v>98970.01</v>
          </cell>
          <cell r="H450">
            <v>-7.0000000000000007E-2</v>
          </cell>
          <cell r="I450">
            <v>2861.35</v>
          </cell>
          <cell r="J450">
            <v>4022.47</v>
          </cell>
          <cell r="K450">
            <v>-21.55</v>
          </cell>
          <cell r="L450">
            <v>-7.99</v>
          </cell>
          <cell r="M450">
            <v>-1.95</v>
          </cell>
          <cell r="N450">
            <v>36.75</v>
          </cell>
          <cell r="O450">
            <v>0.2</v>
          </cell>
          <cell r="P450">
            <v>-40.97</v>
          </cell>
          <cell r="Q450">
            <v>-16.489999999999998</v>
          </cell>
          <cell r="R450">
            <v>0.57999999999999996</v>
          </cell>
          <cell r="S450">
            <v>-54.49</v>
          </cell>
        </row>
        <row r="451">
          <cell r="F451" t="str">
            <v>EPN_TOT</v>
          </cell>
          <cell r="G451">
            <v>123871.96</v>
          </cell>
          <cell r="H451">
            <v>8024.6</v>
          </cell>
          <cell r="I451">
            <v>3149.71</v>
          </cell>
          <cell r="J451">
            <v>4168.26</v>
          </cell>
          <cell r="K451">
            <v>1.26</v>
          </cell>
          <cell r="L451">
            <v>7.93</v>
          </cell>
          <cell r="M451">
            <v>218.1</v>
          </cell>
          <cell r="N451">
            <v>54.79</v>
          </cell>
          <cell r="O451">
            <v>46.93</v>
          </cell>
          <cell r="R451">
            <v>0.57999999999999996</v>
          </cell>
          <cell r="S451">
            <v>344.57</v>
          </cell>
        </row>
        <row r="452">
          <cell r="F452" t="str">
            <v>EPN_TOT_EB</v>
          </cell>
          <cell r="G452">
            <v>123871.96</v>
          </cell>
          <cell r="H452">
            <v>8024.6</v>
          </cell>
          <cell r="I452">
            <v>0.75</v>
          </cell>
          <cell r="J452">
            <v>4168.26</v>
          </cell>
          <cell r="K452">
            <v>139214.53</v>
          </cell>
          <cell r="L452">
            <v>26.5</v>
          </cell>
          <cell r="M452">
            <v>3.47</v>
          </cell>
          <cell r="N452">
            <v>14.47</v>
          </cell>
          <cell r="O452">
            <v>36.46</v>
          </cell>
          <cell r="S452">
            <v>92.07</v>
          </cell>
        </row>
        <row r="453">
          <cell r="F453" t="str">
            <v>EPNIDRO</v>
          </cell>
          <cell r="G453">
            <v>24901.95</v>
          </cell>
          <cell r="H453">
            <v>3833.57</v>
          </cell>
          <cell r="I453">
            <v>288.36</v>
          </cell>
          <cell r="J453">
            <v>145.79</v>
          </cell>
          <cell r="K453">
            <v>29169.67</v>
          </cell>
          <cell r="L453">
            <v>15.77</v>
          </cell>
          <cell r="M453">
            <v>260.83</v>
          </cell>
          <cell r="N453">
            <v>27.99</v>
          </cell>
          <cell r="O453">
            <v>63.11</v>
          </cell>
          <cell r="P453">
            <v>57.67</v>
          </cell>
          <cell r="Q453">
            <v>18.41</v>
          </cell>
          <cell r="S453">
            <v>454.44</v>
          </cell>
        </row>
        <row r="454">
          <cell r="F454" t="str">
            <v>EPNIDRO.NATURALE</v>
          </cell>
          <cell r="G454">
            <v>18254.43</v>
          </cell>
          <cell r="H454">
            <v>3808.09</v>
          </cell>
          <cell r="I454">
            <v>0.75</v>
          </cell>
          <cell r="J454">
            <v>145.79</v>
          </cell>
          <cell r="K454">
            <v>22494.799999999999</v>
          </cell>
          <cell r="L454">
            <v>26.5</v>
          </cell>
          <cell r="M454">
            <v>3.47</v>
          </cell>
          <cell r="N454">
            <v>14.47</v>
          </cell>
          <cell r="O454">
            <v>36.46</v>
          </cell>
          <cell r="S454">
            <v>92.07</v>
          </cell>
        </row>
        <row r="455">
          <cell r="F455" t="str">
            <v>EPNIDRO.POMPAGGI</v>
          </cell>
          <cell r="G455">
            <v>6647.52</v>
          </cell>
          <cell r="H455">
            <v>25.48</v>
          </cell>
          <cell r="I455">
            <v>1.87</v>
          </cell>
          <cell r="K455">
            <v>6674.87</v>
          </cell>
          <cell r="L455">
            <v>10.73</v>
          </cell>
          <cell r="M455">
            <v>-257.36</v>
          </cell>
          <cell r="N455">
            <v>-13.52</v>
          </cell>
          <cell r="O455">
            <v>-26.65</v>
          </cell>
          <cell r="P455">
            <v>-57.67</v>
          </cell>
          <cell r="Q455">
            <v>-18.41</v>
          </cell>
          <cell r="S455">
            <v>-362.37</v>
          </cell>
        </row>
        <row r="456">
          <cell r="F456" t="str">
            <v>EPNIDRO_EB</v>
          </cell>
          <cell r="G456">
            <v>24901.95</v>
          </cell>
          <cell r="H456">
            <v>3833.57</v>
          </cell>
          <cell r="I456">
            <v>0.75</v>
          </cell>
          <cell r="J456">
            <v>145.79</v>
          </cell>
          <cell r="K456">
            <v>29169.67</v>
          </cell>
          <cell r="L456">
            <v>26.5</v>
          </cell>
          <cell r="M456">
            <v>3.47</v>
          </cell>
          <cell r="N456">
            <v>14.47</v>
          </cell>
          <cell r="O456">
            <v>36.46</v>
          </cell>
          <cell r="S456">
            <v>92.07</v>
          </cell>
        </row>
        <row r="457">
          <cell r="F457" t="str">
            <v>EPNIDRO_EB.NATURALE</v>
          </cell>
          <cell r="G457">
            <v>18254.43</v>
          </cell>
          <cell r="H457">
            <v>3808.09</v>
          </cell>
          <cell r="I457">
            <v>286.49</v>
          </cell>
          <cell r="J457">
            <v>145.79</v>
          </cell>
          <cell r="K457">
            <v>22494.799999999999</v>
          </cell>
          <cell r="L457">
            <v>0.57999999999999996</v>
          </cell>
          <cell r="M457">
            <v>104.28</v>
          </cell>
          <cell r="N457">
            <v>0.81</v>
          </cell>
          <cell r="O457">
            <v>21.67</v>
          </cell>
          <cell r="P457">
            <v>19.190000000000001</v>
          </cell>
          <cell r="Q457">
            <v>10.02</v>
          </cell>
          <cell r="S457">
            <v>156.55000000000001</v>
          </cell>
        </row>
        <row r="458">
          <cell r="F458" t="str">
            <v>EPNIDRO_EB.POMPAGGI</v>
          </cell>
          <cell r="G458">
            <v>6647.52</v>
          </cell>
          <cell r="H458">
            <v>25.48</v>
          </cell>
          <cell r="I458">
            <v>1.87</v>
          </cell>
          <cell r="K458">
            <v>6674.87</v>
          </cell>
          <cell r="L458">
            <v>-0.57999999999999996</v>
          </cell>
          <cell r="M458">
            <v>-104.28</v>
          </cell>
          <cell r="N458">
            <v>-0.81</v>
          </cell>
          <cell r="O458">
            <v>-21.67</v>
          </cell>
          <cell r="P458">
            <v>-19.190000000000001</v>
          </cell>
          <cell r="Q458">
            <v>-10.02</v>
          </cell>
          <cell r="S458">
            <v>-156.55000000000001</v>
          </cell>
        </row>
        <row r="459">
          <cell r="F459" t="str">
            <v>ESA</v>
          </cell>
          <cell r="G459">
            <v>6423.09</v>
          </cell>
          <cell r="H459">
            <v>389.34</v>
          </cell>
          <cell r="I459">
            <v>0</v>
          </cell>
          <cell r="J459">
            <v>439.93</v>
          </cell>
          <cell r="K459">
            <v>0</v>
          </cell>
          <cell r="S459">
            <v>0</v>
          </cell>
        </row>
        <row r="460">
          <cell r="F460" t="str">
            <v>ESA.ALTRE_FONTI</v>
          </cell>
          <cell r="G460">
            <v>9.81</v>
          </cell>
          <cell r="H460">
            <v>0.26</v>
          </cell>
          <cell r="I460">
            <v>4.2699999999999996</v>
          </cell>
          <cell r="K460">
            <v>0.26</v>
          </cell>
          <cell r="L460">
            <v>524.04</v>
          </cell>
          <cell r="M460">
            <v>936.15</v>
          </cell>
          <cell r="N460">
            <v>399.16</v>
          </cell>
          <cell r="O460">
            <v>148.05000000000001</v>
          </cell>
          <cell r="R460">
            <v>5.57</v>
          </cell>
          <cell r="S460">
            <v>2070.66</v>
          </cell>
        </row>
        <row r="461">
          <cell r="F461" t="str">
            <v>ESA.GEO</v>
          </cell>
          <cell r="H461">
            <v>320.66000000000003</v>
          </cell>
          <cell r="K461">
            <v>320.66000000000003</v>
          </cell>
          <cell r="L461">
            <v>-8.5399999999999991</v>
          </cell>
          <cell r="N461">
            <v>-20.93</v>
          </cell>
          <cell r="O461">
            <v>-19.48</v>
          </cell>
          <cell r="P461">
            <v>-1.02</v>
          </cell>
          <cell r="Q461">
            <v>6.14</v>
          </cell>
          <cell r="R461">
            <v>-0.22</v>
          </cell>
          <cell r="S461">
            <v>-44.05</v>
          </cell>
        </row>
        <row r="462">
          <cell r="F462" t="str">
            <v>ESA.IDRO</v>
          </cell>
          <cell r="G462">
            <v>251.53</v>
          </cell>
          <cell r="H462">
            <v>68.42</v>
          </cell>
          <cell r="I462">
            <v>5.88</v>
          </cell>
          <cell r="J462">
            <v>1.96</v>
          </cell>
          <cell r="K462">
            <v>327.79</v>
          </cell>
          <cell r="O462">
            <v>13.42</v>
          </cell>
          <cell r="P462">
            <v>11.12</v>
          </cell>
          <cell r="Q462">
            <v>4.34</v>
          </cell>
          <cell r="S462">
            <v>28.88</v>
          </cell>
        </row>
        <row r="463">
          <cell r="F463" t="str">
            <v>ESA.TERMO</v>
          </cell>
          <cell r="G463">
            <v>6171.56</v>
          </cell>
          <cell r="I463">
            <v>225.97</v>
          </cell>
          <cell r="J463">
            <v>437.97</v>
          </cell>
          <cell r="K463">
            <v>0.05</v>
          </cell>
          <cell r="L463">
            <v>-87.51</v>
          </cell>
          <cell r="N463">
            <v>-75.19</v>
          </cell>
          <cell r="O463">
            <v>-11.94</v>
          </cell>
          <cell r="P463">
            <v>-0.16</v>
          </cell>
          <cell r="Q463">
            <v>8.1</v>
          </cell>
          <cell r="R463">
            <v>-13.71</v>
          </cell>
          <cell r="S463">
            <v>-180.36</v>
          </cell>
        </row>
        <row r="464">
          <cell r="F464" t="str">
            <v>FCF</v>
          </cell>
          <cell r="G464">
            <v>715.37</v>
          </cell>
          <cell r="H464">
            <v>56.04</v>
          </cell>
          <cell r="I464">
            <v>37.549999999999997</v>
          </cell>
          <cell r="J464">
            <v>-40.53</v>
          </cell>
          <cell r="K464">
            <v>768.43</v>
          </cell>
          <cell r="L464">
            <v>-58.88</v>
          </cell>
          <cell r="O464">
            <v>7.0000000000000007E-2</v>
          </cell>
          <cell r="P464">
            <v>-14.23</v>
          </cell>
          <cell r="Q464">
            <v>10.75</v>
          </cell>
          <cell r="S464">
            <v>-62.29</v>
          </cell>
        </row>
        <row r="465">
          <cell r="F465" t="str">
            <v>FCF_EB</v>
          </cell>
          <cell r="G465">
            <v>715.37</v>
          </cell>
          <cell r="H465">
            <v>0.3</v>
          </cell>
          <cell r="I465">
            <v>37.549999999999997</v>
          </cell>
          <cell r="J465">
            <v>-40.53</v>
          </cell>
          <cell r="K465">
            <v>768.43</v>
          </cell>
          <cell r="L465">
            <v>2.0299999999999998</v>
          </cell>
          <cell r="N465">
            <v>1</v>
          </cell>
          <cell r="S465">
            <v>3.33</v>
          </cell>
        </row>
        <row r="466">
          <cell r="F466" t="str">
            <v>FD_AMM_AGG</v>
          </cell>
          <cell r="G466">
            <v>4063.51</v>
          </cell>
          <cell r="H466">
            <v>0.4</v>
          </cell>
          <cell r="I466">
            <v>0</v>
          </cell>
          <cell r="K466">
            <v>4452.1099999999997</v>
          </cell>
          <cell r="L466">
            <v>0.72</v>
          </cell>
          <cell r="N466">
            <v>0.9</v>
          </cell>
          <cell r="S466">
            <v>2.02</v>
          </cell>
        </row>
        <row r="467">
          <cell r="F467" t="str">
            <v>FD_AMM_AGG.APE</v>
          </cell>
          <cell r="G467">
            <v>3962.24</v>
          </cell>
          <cell r="H467">
            <v>0.3</v>
          </cell>
          <cell r="I467">
            <v>499.93</v>
          </cell>
          <cell r="J467">
            <v>212.93</v>
          </cell>
          <cell r="K467">
            <v>5063.7</v>
          </cell>
          <cell r="L467">
            <v>2.0299999999999998</v>
          </cell>
          <cell r="N467">
            <v>1</v>
          </cell>
          <cell r="S467">
            <v>3.33</v>
          </cell>
        </row>
        <row r="468">
          <cell r="F468" t="str">
            <v>FD_AMM_AGG.CHI</v>
          </cell>
          <cell r="G468">
            <v>4063.51</v>
          </cell>
          <cell r="H468">
            <v>-0.1</v>
          </cell>
          <cell r="I468">
            <v>0</v>
          </cell>
          <cell r="K468">
            <v>4452.1099999999997</v>
          </cell>
          <cell r="L468">
            <v>1.31</v>
          </cell>
          <cell r="N468">
            <v>0.1</v>
          </cell>
          <cell r="S468">
            <v>1.31</v>
          </cell>
        </row>
        <row r="469">
          <cell r="F469" t="str">
            <v>FD_AMM_AGG.MOV</v>
          </cell>
          <cell r="G469">
            <v>101.27</v>
          </cell>
          <cell r="H469">
            <v>0.3</v>
          </cell>
          <cell r="I469">
            <v>-499.93</v>
          </cell>
          <cell r="J469">
            <v>-212.93</v>
          </cell>
          <cell r="K469">
            <v>-611.59</v>
          </cell>
          <cell r="L469">
            <v>2.0299999999999998</v>
          </cell>
          <cell r="N469">
            <v>1</v>
          </cell>
          <cell r="S469">
            <v>3.33</v>
          </cell>
        </row>
        <row r="470">
          <cell r="F470" t="str">
            <v>FD_AMM_AGG.STO</v>
          </cell>
          <cell r="G470">
            <v>4063.51</v>
          </cell>
          <cell r="H470">
            <v>388.6</v>
          </cell>
          <cell r="I470">
            <v>0</v>
          </cell>
          <cell r="J470">
            <v>78.81</v>
          </cell>
          <cell r="K470">
            <v>10.91</v>
          </cell>
          <cell r="S470">
            <v>89.72</v>
          </cell>
        </row>
        <row r="471">
          <cell r="F471" t="str">
            <v>FD_CONTZ</v>
          </cell>
          <cell r="G471">
            <v>390.21</v>
          </cell>
          <cell r="H471">
            <v>8.52</v>
          </cell>
          <cell r="I471">
            <v>0</v>
          </cell>
          <cell r="J471">
            <v>104.32</v>
          </cell>
          <cell r="K471">
            <v>9.9600000000000009</v>
          </cell>
          <cell r="S471">
            <v>114.28</v>
          </cell>
        </row>
        <row r="472">
          <cell r="F472" t="str">
            <v>FD_CONTZ.ACC</v>
          </cell>
          <cell r="G472">
            <v>41.2</v>
          </cell>
          <cell r="H472">
            <v>1.78</v>
          </cell>
          <cell r="J472">
            <v>78.81</v>
          </cell>
          <cell r="K472">
            <v>42.98</v>
          </cell>
          <cell r="S472">
            <v>89.72</v>
          </cell>
        </row>
        <row r="473">
          <cell r="F473" t="str">
            <v>FD_CONTZ.APE</v>
          </cell>
          <cell r="G473">
            <v>380.37</v>
          </cell>
          <cell r="H473">
            <v>13.45</v>
          </cell>
          <cell r="I473">
            <v>13.49</v>
          </cell>
          <cell r="J473">
            <v>-25.51</v>
          </cell>
          <cell r="K473">
            <v>0.95</v>
          </cell>
          <cell r="S473">
            <v>-24.56</v>
          </cell>
        </row>
        <row r="474">
          <cell r="F474" t="str">
            <v>FD_CONTZ.CHI</v>
          </cell>
          <cell r="G474">
            <v>390.21</v>
          </cell>
          <cell r="H474">
            <v>8.52</v>
          </cell>
          <cell r="I474">
            <v>0</v>
          </cell>
          <cell r="J474">
            <v>78.81</v>
          </cell>
          <cell r="K474">
            <v>10.91</v>
          </cell>
          <cell r="S474">
            <v>89.72</v>
          </cell>
        </row>
        <row r="475">
          <cell r="F475" t="str">
            <v>FD_CONTZ.MOV</v>
          </cell>
          <cell r="G475">
            <v>18.440000000000001</v>
          </cell>
          <cell r="H475">
            <v>-0.42</v>
          </cell>
          <cell r="I475">
            <v>-30.23</v>
          </cell>
          <cell r="J475">
            <v>-2.99</v>
          </cell>
          <cell r="K475">
            <v>-2.99</v>
          </cell>
          <cell r="L475">
            <v>20.399999999999999</v>
          </cell>
          <cell r="M475">
            <v>592.02</v>
          </cell>
          <cell r="N475">
            <v>-0.06</v>
          </cell>
          <cell r="P475">
            <v>-0.96</v>
          </cell>
          <cell r="Q475">
            <v>7.0000000000000007E-2</v>
          </cell>
          <cell r="R475">
            <v>8.66</v>
          </cell>
          <cell r="S475">
            <v>593.75</v>
          </cell>
        </row>
        <row r="476">
          <cell r="F476" t="str">
            <v>FD_CONTZ.STO</v>
          </cell>
          <cell r="G476">
            <v>390.21</v>
          </cell>
          <cell r="H476">
            <v>8.52</v>
          </cell>
          <cell r="I476">
            <v>0</v>
          </cell>
          <cell r="J476">
            <v>0</v>
          </cell>
          <cell r="K476">
            <v>0.21</v>
          </cell>
          <cell r="N476">
            <v>-0.03</v>
          </cell>
          <cell r="S476">
            <v>0.18</v>
          </cell>
        </row>
        <row r="477">
          <cell r="F477" t="str">
            <v>FD_CONTZ.UTI</v>
          </cell>
          <cell r="G477">
            <v>31.36</v>
          </cell>
          <cell r="H477">
            <v>6.71</v>
          </cell>
          <cell r="I477">
            <v>13.49</v>
          </cell>
          <cell r="K477">
            <v>51.56</v>
          </cell>
          <cell r="N477">
            <v>-40.33</v>
          </cell>
          <cell r="O477">
            <v>-12.67</v>
          </cell>
          <cell r="Q477">
            <v>-3.79</v>
          </cell>
          <cell r="S477">
            <v>-56.79</v>
          </cell>
        </row>
        <row r="478">
          <cell r="F478" t="str">
            <v>FD_DIV</v>
          </cell>
          <cell r="G478">
            <v>2263.87</v>
          </cell>
          <cell r="H478">
            <v>347.68</v>
          </cell>
          <cell r="I478">
            <v>0.01</v>
          </cell>
          <cell r="J478">
            <v>0</v>
          </cell>
          <cell r="K478">
            <v>2611.56</v>
          </cell>
          <cell r="N478">
            <v>10257.9</v>
          </cell>
          <cell r="S478">
            <v>10257.9</v>
          </cell>
        </row>
        <row r="479">
          <cell r="F479" t="str">
            <v>FD_IMA</v>
          </cell>
          <cell r="G479">
            <v>2.6</v>
          </cell>
          <cell r="H479">
            <v>0.56999999999999995</v>
          </cell>
          <cell r="I479">
            <v>0</v>
          </cell>
          <cell r="J479">
            <v>0</v>
          </cell>
          <cell r="K479">
            <v>3.17</v>
          </cell>
          <cell r="N479">
            <v>10257.9</v>
          </cell>
          <cell r="S479">
            <v>10257.9</v>
          </cell>
        </row>
        <row r="480">
          <cell r="F480" t="str">
            <v>FD_IMA.ACC</v>
          </cell>
          <cell r="G480">
            <v>3.03</v>
          </cell>
          <cell r="H480">
            <v>0.99</v>
          </cell>
          <cell r="K480">
            <v>4.0199999999999996</v>
          </cell>
          <cell r="N480">
            <v>5747.23</v>
          </cell>
          <cell r="S480">
            <v>5747.23</v>
          </cell>
        </row>
        <row r="481">
          <cell r="F481" t="str">
            <v>FD_IMA.APE</v>
          </cell>
          <cell r="G481">
            <v>1.06</v>
          </cell>
          <cell r="H481">
            <v>0.56999999999999995</v>
          </cell>
          <cell r="I481">
            <v>0.72</v>
          </cell>
          <cell r="J481">
            <v>0.23</v>
          </cell>
          <cell r="K481">
            <v>2.58</v>
          </cell>
          <cell r="N481">
            <v>1780.11</v>
          </cell>
          <cell r="S481">
            <v>1780.11</v>
          </cell>
        </row>
        <row r="482">
          <cell r="F482" t="str">
            <v>FD_IMA.CHI</v>
          </cell>
          <cell r="G482">
            <v>2.6</v>
          </cell>
          <cell r="H482">
            <v>0.56999999999999995</v>
          </cell>
          <cell r="I482">
            <v>0</v>
          </cell>
          <cell r="J482">
            <v>0</v>
          </cell>
          <cell r="K482">
            <v>3.17</v>
          </cell>
          <cell r="N482">
            <v>3967.12</v>
          </cell>
          <cell r="S482">
            <v>3967.12</v>
          </cell>
        </row>
        <row r="483">
          <cell r="F483" t="str">
            <v>FD_IMA.STO</v>
          </cell>
          <cell r="G483">
            <v>2.6</v>
          </cell>
          <cell r="H483">
            <v>0.56999999999999995</v>
          </cell>
          <cell r="I483">
            <v>0</v>
          </cell>
          <cell r="J483">
            <v>0</v>
          </cell>
          <cell r="K483">
            <v>3.17</v>
          </cell>
          <cell r="M483">
            <v>9452</v>
          </cell>
          <cell r="O483">
            <v>49.6</v>
          </cell>
          <cell r="P483">
            <v>2.58</v>
          </cell>
          <cell r="S483">
            <v>9504.18</v>
          </cell>
        </row>
        <row r="484">
          <cell r="F484" t="str">
            <v>FD_IMA.UTI</v>
          </cell>
          <cell r="G484">
            <v>1.49</v>
          </cell>
          <cell r="H484">
            <v>0.99</v>
          </cell>
          <cell r="I484">
            <v>0.72</v>
          </cell>
          <cell r="J484">
            <v>0.23</v>
          </cell>
          <cell r="K484">
            <v>3.43</v>
          </cell>
          <cell r="M484">
            <v>9452</v>
          </cell>
          <cell r="O484">
            <v>49.6</v>
          </cell>
          <cell r="P484">
            <v>2.58</v>
          </cell>
          <cell r="S484">
            <v>9504.18</v>
          </cell>
        </row>
        <row r="485">
          <cell r="F485" t="str">
            <v>FD_IMP_DIF</v>
          </cell>
          <cell r="G485">
            <v>601.32000000000005</v>
          </cell>
          <cell r="H485">
            <v>102.31</v>
          </cell>
          <cell r="I485">
            <v>0</v>
          </cell>
          <cell r="J485">
            <v>0</v>
          </cell>
          <cell r="K485">
            <v>703.63</v>
          </cell>
          <cell r="M485">
            <v>61425.56</v>
          </cell>
          <cell r="O485">
            <v>5488.49</v>
          </cell>
          <cell r="P485">
            <v>25.96</v>
          </cell>
          <cell r="Q485">
            <v>1702.22</v>
          </cell>
          <cell r="S485">
            <v>68642.23</v>
          </cell>
        </row>
        <row r="486">
          <cell r="F486" t="str">
            <v>FD_IMP_DIF.ACC</v>
          </cell>
          <cell r="G486">
            <v>20.52</v>
          </cell>
          <cell r="H486">
            <v>1.9</v>
          </cell>
          <cell r="K486">
            <v>22.42</v>
          </cell>
          <cell r="M486">
            <v>61425.56</v>
          </cell>
          <cell r="O486">
            <v>5488.49</v>
          </cell>
          <cell r="P486">
            <v>25.96</v>
          </cell>
          <cell r="Q486">
            <v>1702.22</v>
          </cell>
          <cell r="S486">
            <v>68642.23</v>
          </cell>
        </row>
        <row r="487">
          <cell r="F487" t="str">
            <v>FD_IMP_DIF.APE</v>
          </cell>
          <cell r="G487">
            <v>588.1</v>
          </cell>
          <cell r="H487">
            <v>98.42</v>
          </cell>
          <cell r="I487">
            <v>43.61</v>
          </cell>
          <cell r="J487">
            <v>41.3</v>
          </cell>
          <cell r="K487">
            <v>771.43</v>
          </cell>
          <cell r="M487">
            <v>42736.53</v>
          </cell>
          <cell r="O487">
            <v>2501.0700000000002</v>
          </cell>
          <cell r="P487">
            <v>3121.17</v>
          </cell>
          <cell r="Q487">
            <v>2466.0500000000002</v>
          </cell>
          <cell r="S487">
            <v>50824.82</v>
          </cell>
        </row>
        <row r="488">
          <cell r="F488" t="str">
            <v>FD_IMP_DIF.CHI</v>
          </cell>
          <cell r="G488">
            <v>601.32000000000005</v>
          </cell>
          <cell r="H488">
            <v>102.31</v>
          </cell>
          <cell r="I488">
            <v>0</v>
          </cell>
          <cell r="J488">
            <v>0</v>
          </cell>
          <cell r="K488">
            <v>703.63</v>
          </cell>
          <cell r="M488">
            <v>3964.9</v>
          </cell>
          <cell r="O488">
            <v>187.2</v>
          </cell>
          <cell r="P488">
            <v>456.62</v>
          </cell>
          <cell r="Q488">
            <v>197.94</v>
          </cell>
          <cell r="S488">
            <v>4806.66</v>
          </cell>
        </row>
        <row r="489">
          <cell r="F489" t="str">
            <v>FD_IMP_DIF.MOV</v>
          </cell>
          <cell r="G489">
            <v>-2.46</v>
          </cell>
          <cell r="J489">
            <v>-41.3</v>
          </cell>
          <cell r="K489">
            <v>-43.76</v>
          </cell>
          <cell r="M489">
            <v>12256.98</v>
          </cell>
          <cell r="O489">
            <v>586.41999999999996</v>
          </cell>
          <cell r="P489">
            <v>1288.69</v>
          </cell>
          <cell r="Q489">
            <v>624.6</v>
          </cell>
          <cell r="S489">
            <v>14756.69</v>
          </cell>
        </row>
        <row r="490">
          <cell r="F490" t="str">
            <v>FD_IMP_DIF.STO</v>
          </cell>
          <cell r="G490">
            <v>601.32000000000005</v>
          </cell>
          <cell r="H490">
            <v>102.31</v>
          </cell>
          <cell r="I490">
            <v>0</v>
          </cell>
          <cell r="J490">
            <v>0</v>
          </cell>
          <cell r="K490">
            <v>703.63</v>
          </cell>
          <cell r="M490">
            <v>9269.1200000000008</v>
          </cell>
          <cell r="O490">
            <v>505.87</v>
          </cell>
          <cell r="Q490">
            <v>431.61</v>
          </cell>
          <cell r="S490">
            <v>10206.6</v>
          </cell>
        </row>
        <row r="491">
          <cell r="F491" t="str">
            <v>FD_IMP_DIF.UTI</v>
          </cell>
          <cell r="G491">
            <v>4.84</v>
          </cell>
          <cell r="H491">
            <v>-1.99</v>
          </cell>
          <cell r="I491">
            <v>43.61</v>
          </cell>
          <cell r="K491">
            <v>46.46</v>
          </cell>
          <cell r="M491">
            <v>17245.53</v>
          </cell>
          <cell r="O491">
            <v>1221.58</v>
          </cell>
          <cell r="P491">
            <v>1375.86</v>
          </cell>
          <cell r="Q491">
            <v>1211.9000000000001</v>
          </cell>
          <cell r="S491">
            <v>21054.87</v>
          </cell>
        </row>
        <row r="492">
          <cell r="F492" t="str">
            <v>FD_IMP_DIF_CA</v>
          </cell>
          <cell r="G492">
            <v>967.31</v>
          </cell>
          <cell r="H492">
            <v>177.39</v>
          </cell>
          <cell r="I492">
            <v>0</v>
          </cell>
          <cell r="K492">
            <v>1144.7</v>
          </cell>
          <cell r="M492">
            <v>1789.33</v>
          </cell>
          <cell r="O492">
            <v>3038.74</v>
          </cell>
          <cell r="P492">
            <v>25.96</v>
          </cell>
          <cell r="Q492">
            <v>50.48</v>
          </cell>
          <cell r="S492">
            <v>4904.51</v>
          </cell>
        </row>
        <row r="493">
          <cell r="F493" t="str">
            <v>FD_IMP_DIF_CA.ACC</v>
          </cell>
          <cell r="G493">
            <v>145.01</v>
          </cell>
          <cell r="H493">
            <v>20.98</v>
          </cell>
          <cell r="K493">
            <v>165.99</v>
          </cell>
          <cell r="M493">
            <v>1789.33</v>
          </cell>
          <cell r="O493">
            <v>3038.74</v>
          </cell>
          <cell r="P493">
            <v>25.96</v>
          </cell>
          <cell r="Q493">
            <v>50.48</v>
          </cell>
          <cell r="S493">
            <v>4904.51</v>
          </cell>
        </row>
        <row r="494">
          <cell r="F494" t="str">
            <v>FD_IMP_DIF_CA.APE</v>
          </cell>
          <cell r="G494">
            <v>884.62</v>
          </cell>
          <cell r="H494">
            <v>156.41</v>
          </cell>
          <cell r="I494">
            <v>138.99</v>
          </cell>
          <cell r="J494">
            <v>50.4</v>
          </cell>
          <cell r="K494">
            <v>1230.42</v>
          </cell>
          <cell r="M494">
            <v>10257.9</v>
          </cell>
          <cell r="S494">
            <v>10257.9</v>
          </cell>
        </row>
        <row r="495">
          <cell r="F495" t="str">
            <v>FD_IMP_DIF_CA.CHI</v>
          </cell>
          <cell r="G495">
            <v>967.31</v>
          </cell>
          <cell r="H495">
            <v>177.39</v>
          </cell>
          <cell r="I495">
            <v>0</v>
          </cell>
          <cell r="K495">
            <v>1144.7</v>
          </cell>
          <cell r="M495">
            <v>617.01</v>
          </cell>
          <cell r="S495">
            <v>617.01</v>
          </cell>
        </row>
        <row r="496">
          <cell r="F496" t="str">
            <v>FD_IMP_DIF_CA.MOV</v>
          </cell>
          <cell r="G496">
            <v>-1.62</v>
          </cell>
          <cell r="J496">
            <v>-50.4</v>
          </cell>
          <cell r="K496">
            <v>-52.02</v>
          </cell>
          <cell r="M496">
            <v>2370.29</v>
          </cell>
          <cell r="S496">
            <v>2370.29</v>
          </cell>
        </row>
        <row r="497">
          <cell r="F497" t="str">
            <v>FD_IMP_DIF_CA.STO</v>
          </cell>
          <cell r="G497">
            <v>967.31</v>
          </cell>
          <cell r="H497">
            <v>177.39</v>
          </cell>
          <cell r="I497">
            <v>0</v>
          </cell>
          <cell r="K497">
            <v>1144.7</v>
          </cell>
          <cell r="M497">
            <v>2236.46</v>
          </cell>
          <cell r="S497">
            <v>2236.46</v>
          </cell>
        </row>
        <row r="498">
          <cell r="F498" t="str">
            <v>FD_IMP_DIF_CA.UTI</v>
          </cell>
          <cell r="G498">
            <v>60.7</v>
          </cell>
          <cell r="I498">
            <v>138.99</v>
          </cell>
          <cell r="K498">
            <v>199.69</v>
          </cell>
          <cell r="M498">
            <v>5034.1400000000003</v>
          </cell>
          <cell r="S498">
            <v>5034.1400000000003</v>
          </cell>
        </row>
        <row r="499">
          <cell r="F499" t="str">
            <v>FD_IMPO_TOT</v>
          </cell>
          <cell r="G499">
            <v>1568.63</v>
          </cell>
          <cell r="H499">
            <v>279.7</v>
          </cell>
          <cell r="I499">
            <v>0</v>
          </cell>
          <cell r="K499">
            <v>1848.33</v>
          </cell>
          <cell r="M499">
            <v>848.96</v>
          </cell>
          <cell r="S499">
            <v>848.96</v>
          </cell>
        </row>
        <row r="500">
          <cell r="F500" t="str">
            <v>FD_IMPO_TOT.ACC</v>
          </cell>
          <cell r="G500">
            <v>165.53</v>
          </cell>
          <cell r="H500">
            <v>22.88</v>
          </cell>
          <cell r="K500">
            <v>188.41</v>
          </cell>
          <cell r="M500">
            <v>848.96</v>
          </cell>
          <cell r="S500">
            <v>848.96</v>
          </cell>
        </row>
        <row r="501">
          <cell r="F501" t="str">
            <v>FD_IMPO_TOT.APE</v>
          </cell>
          <cell r="G501">
            <v>1472.72</v>
          </cell>
          <cell r="H501">
            <v>254.83</v>
          </cell>
          <cell r="I501">
            <v>182.6</v>
          </cell>
          <cell r="J501">
            <v>91.7</v>
          </cell>
          <cell r="K501">
            <v>2001.85</v>
          </cell>
          <cell r="M501">
            <v>114419.99</v>
          </cell>
          <cell r="O501">
            <v>7989.56</v>
          </cell>
          <cell r="P501">
            <v>3147.13</v>
          </cell>
          <cell r="Q501">
            <v>4168.2700000000004</v>
          </cell>
          <cell r="S501">
            <v>129724.95</v>
          </cell>
        </row>
        <row r="502">
          <cell r="F502" t="str">
            <v>FD_IMPO_TOT.CHI</v>
          </cell>
          <cell r="G502">
            <v>1568.63</v>
          </cell>
          <cell r="H502">
            <v>279.7</v>
          </cell>
          <cell r="I502">
            <v>0</v>
          </cell>
          <cell r="J502">
            <v>0</v>
          </cell>
          <cell r="K502">
            <v>1848.33</v>
          </cell>
          <cell r="N502">
            <v>1780.11</v>
          </cell>
          <cell r="S502">
            <v>1780.11</v>
          </cell>
        </row>
        <row r="503">
          <cell r="F503" t="str">
            <v>FD_IMPO_TOT.MOV</v>
          </cell>
          <cell r="G503">
            <v>-4.08</v>
          </cell>
          <cell r="J503">
            <v>-91.7</v>
          </cell>
          <cell r="K503">
            <v>-95.78</v>
          </cell>
          <cell r="N503">
            <v>1780.11</v>
          </cell>
          <cell r="S503">
            <v>1780.11</v>
          </cell>
        </row>
        <row r="504">
          <cell r="F504" t="str">
            <v>FD_IMPO_TOT.STO</v>
          </cell>
          <cell r="G504">
            <v>1568.63</v>
          </cell>
          <cell r="H504">
            <v>279.7</v>
          </cell>
          <cell r="I504">
            <v>0</v>
          </cell>
          <cell r="J504">
            <v>0</v>
          </cell>
          <cell r="K504">
            <v>1848.33</v>
          </cell>
          <cell r="N504">
            <v>1780.11</v>
          </cell>
          <cell r="S504">
            <v>1780.11</v>
          </cell>
        </row>
        <row r="505">
          <cell r="F505" t="str">
            <v>FD_IMPO_TOT.UTI</v>
          </cell>
          <cell r="G505">
            <v>65.540000000000006</v>
          </cell>
          <cell r="H505">
            <v>-1.99</v>
          </cell>
          <cell r="I505">
            <v>182.6</v>
          </cell>
          <cell r="K505">
            <v>246.15</v>
          </cell>
          <cell r="N505">
            <v>3967.12</v>
          </cell>
          <cell r="S505">
            <v>3967.12</v>
          </cell>
        </row>
        <row r="506">
          <cell r="F506" t="str">
            <v>FD_ON_DIV_TOT</v>
          </cell>
          <cell r="G506">
            <v>1568.63</v>
          </cell>
          <cell r="H506">
            <v>279.7</v>
          </cell>
          <cell r="I506">
            <v>0</v>
          </cell>
          <cell r="K506">
            <v>1848.33</v>
          </cell>
          <cell r="N506">
            <v>25340.85</v>
          </cell>
          <cell r="S506">
            <v>25340.85</v>
          </cell>
        </row>
        <row r="507">
          <cell r="F507" t="str">
            <v>FD_PIA_GR</v>
          </cell>
          <cell r="G507">
            <v>79.19</v>
          </cell>
          <cell r="H507">
            <v>3.5</v>
          </cell>
          <cell r="K507">
            <v>82.69</v>
          </cell>
          <cell r="M507">
            <v>59636.23</v>
          </cell>
          <cell r="N507">
            <v>36044.089999999997</v>
          </cell>
          <cell r="O507">
            <v>2449.75</v>
          </cell>
          <cell r="Q507">
            <v>1651.74</v>
          </cell>
          <cell r="S507">
            <v>99781.81</v>
          </cell>
        </row>
        <row r="508">
          <cell r="F508" t="str">
            <v>FD_PIA_GR.ACC</v>
          </cell>
          <cell r="G508">
            <v>4.4400000000000004</v>
          </cell>
          <cell r="H508">
            <v>0.2</v>
          </cell>
          <cell r="K508">
            <v>4.6399999999999997</v>
          </cell>
          <cell r="M508">
            <v>848.96</v>
          </cell>
          <cell r="N508">
            <v>36044.089999999997</v>
          </cell>
          <cell r="S508">
            <v>36893.050000000003</v>
          </cell>
        </row>
        <row r="509">
          <cell r="F509" t="str">
            <v>FD_PIA_GR.ACC.CORPORATE</v>
          </cell>
          <cell r="G509">
            <v>4.4400000000000004</v>
          </cell>
          <cell r="H509">
            <v>0.2</v>
          </cell>
          <cell r="K509">
            <v>4.6399999999999997</v>
          </cell>
          <cell r="M509">
            <v>58787.27</v>
          </cell>
          <cell r="O509">
            <v>2449.75</v>
          </cell>
          <cell r="Q509">
            <v>1651.74</v>
          </cell>
          <cell r="S509">
            <v>62888.76</v>
          </cell>
        </row>
        <row r="510">
          <cell r="F510" t="str">
            <v>FD_PIA_GR.APE</v>
          </cell>
          <cell r="G510">
            <v>80.7</v>
          </cell>
          <cell r="H510">
            <v>3.58</v>
          </cell>
          <cell r="I510">
            <v>71.900000000000006</v>
          </cell>
          <cell r="K510">
            <v>84.28</v>
          </cell>
          <cell r="O510">
            <v>69.61</v>
          </cell>
          <cell r="S510">
            <v>519.95000000000005</v>
          </cell>
        </row>
        <row r="511">
          <cell r="F511" t="str">
            <v>FD_PIA_GR.APE.CORPORATE</v>
          </cell>
          <cell r="G511">
            <v>80.7</v>
          </cell>
          <cell r="H511">
            <v>3.58</v>
          </cell>
          <cell r="K511">
            <v>84.28</v>
          </cell>
          <cell r="O511">
            <v>4442.34</v>
          </cell>
          <cell r="S511">
            <v>4442.34</v>
          </cell>
        </row>
        <row r="512">
          <cell r="F512" t="str">
            <v>FD_PIA_GR.CHI</v>
          </cell>
          <cell r="G512">
            <v>79.19</v>
          </cell>
          <cell r="H512">
            <v>3.5</v>
          </cell>
          <cell r="I512">
            <v>665.81</v>
          </cell>
          <cell r="K512">
            <v>82.69</v>
          </cell>
          <cell r="M512">
            <v>25153.48</v>
          </cell>
          <cell r="O512">
            <v>3902</v>
          </cell>
          <cell r="P512">
            <v>294.24</v>
          </cell>
          <cell r="Q512">
            <v>147.76</v>
          </cell>
          <cell r="S512">
            <v>30764.080000000002</v>
          </cell>
        </row>
        <row r="513">
          <cell r="F513" t="str">
            <v>FD_PIA_GR.CHI.CORPORATE</v>
          </cell>
          <cell r="G513">
            <v>79.19</v>
          </cell>
          <cell r="H513">
            <v>3.5</v>
          </cell>
          <cell r="I513">
            <v>737.71</v>
          </cell>
          <cell r="K513">
            <v>82.69</v>
          </cell>
          <cell r="M513">
            <v>130295.05</v>
          </cell>
          <cell r="O513">
            <v>8413.9500000000007</v>
          </cell>
          <cell r="P513">
            <v>3381.56</v>
          </cell>
          <cell r="Q513">
            <v>4608.2</v>
          </cell>
          <cell r="S513">
            <v>148415.70000000001</v>
          </cell>
        </row>
        <row r="514">
          <cell r="F514" t="str">
            <v>FD_PIA_GR.STO</v>
          </cell>
          <cell r="G514">
            <v>79.19</v>
          </cell>
          <cell r="H514">
            <v>3.5</v>
          </cell>
          <cell r="K514">
            <v>82.69</v>
          </cell>
          <cell r="M514">
            <v>69823.47</v>
          </cell>
          <cell r="P514">
            <v>1130.3699999999999</v>
          </cell>
          <cell r="Q514">
            <v>3389.2</v>
          </cell>
          <cell r="S514">
            <v>74343.039999999994</v>
          </cell>
        </row>
        <row r="515">
          <cell r="F515" t="str">
            <v>FD_PIA_GR.UTI</v>
          </cell>
          <cell r="G515">
            <v>5.95</v>
          </cell>
          <cell r="H515">
            <v>0.28000000000000003</v>
          </cell>
          <cell r="K515">
            <v>6.23</v>
          </cell>
          <cell r="M515">
            <v>23166.560000000001</v>
          </cell>
          <cell r="P515">
            <v>89.5</v>
          </cell>
          <cell r="Q515">
            <v>2751.39</v>
          </cell>
          <cell r="S515">
            <v>26007.45</v>
          </cell>
        </row>
        <row r="516">
          <cell r="F516" t="str">
            <v>FD_PIA_GR.UTI.CORPORATE</v>
          </cell>
          <cell r="G516">
            <v>5.95</v>
          </cell>
          <cell r="H516">
            <v>0.28000000000000003</v>
          </cell>
          <cell r="K516">
            <v>6.23</v>
          </cell>
          <cell r="M516">
            <v>243.06</v>
          </cell>
          <cell r="P516">
            <v>2.33</v>
          </cell>
          <cell r="Q516">
            <v>12.28</v>
          </cell>
          <cell r="S516">
            <v>257.67</v>
          </cell>
        </row>
        <row r="517">
          <cell r="F517" t="str">
            <v>FD_PIA_TOT</v>
          </cell>
          <cell r="G517">
            <v>79.19</v>
          </cell>
          <cell r="H517">
            <v>3.5</v>
          </cell>
          <cell r="K517">
            <v>82.69</v>
          </cell>
          <cell r="M517">
            <v>42424.54</v>
          </cell>
          <cell r="P517">
            <v>1038.54</v>
          </cell>
          <cell r="Q517">
            <v>625.53</v>
          </cell>
          <cell r="S517">
            <v>44088.61</v>
          </cell>
        </row>
        <row r="518">
          <cell r="F518" t="str">
            <v>FD_PIA_TOT.ACC</v>
          </cell>
          <cell r="G518">
            <v>4.4400000000000004</v>
          </cell>
          <cell r="H518">
            <v>0.2</v>
          </cell>
          <cell r="K518">
            <v>4.6399999999999997</v>
          </cell>
          <cell r="M518">
            <v>3989.31</v>
          </cell>
          <cell r="S518">
            <v>3989.31</v>
          </cell>
        </row>
        <row r="519">
          <cell r="F519" t="str">
            <v>FD_PIA_TOT.APE</v>
          </cell>
          <cell r="G519">
            <v>80.7</v>
          </cell>
          <cell r="H519">
            <v>3.58</v>
          </cell>
          <cell r="K519">
            <v>84.28</v>
          </cell>
          <cell r="M519">
            <v>35318.1</v>
          </cell>
          <cell r="P519">
            <v>1956.95</v>
          </cell>
          <cell r="Q519">
            <v>1071.24</v>
          </cell>
          <cell r="S519">
            <v>38346.29</v>
          </cell>
        </row>
        <row r="520">
          <cell r="F520" t="str">
            <v>FD_PIA_TOT.CHI</v>
          </cell>
          <cell r="G520">
            <v>79.19</v>
          </cell>
          <cell r="H520">
            <v>3.5</v>
          </cell>
          <cell r="K520">
            <v>82.69</v>
          </cell>
          <cell r="M520">
            <v>11658.65</v>
          </cell>
          <cell r="P520">
            <v>9.99</v>
          </cell>
          <cell r="Q520">
            <v>133.79</v>
          </cell>
          <cell r="S520">
            <v>11802.43</v>
          </cell>
        </row>
        <row r="521">
          <cell r="F521" t="str">
            <v>FD_PIA_TOT.STO</v>
          </cell>
          <cell r="G521">
            <v>79.19</v>
          </cell>
          <cell r="H521">
            <v>3.5</v>
          </cell>
          <cell r="K521">
            <v>82.69</v>
          </cell>
          <cell r="M521">
            <v>23659.45</v>
          </cell>
          <cell r="P521">
            <v>1946.96</v>
          </cell>
          <cell r="Q521">
            <v>937.45</v>
          </cell>
          <cell r="S521">
            <v>26543.86</v>
          </cell>
        </row>
        <row r="522">
          <cell r="F522" t="str">
            <v>FD_PIA_TOT.UTI</v>
          </cell>
          <cell r="G522">
            <v>5.95</v>
          </cell>
          <cell r="H522">
            <v>0.28000000000000003</v>
          </cell>
          <cell r="K522">
            <v>6.23</v>
          </cell>
          <cell r="M522">
            <v>105141.57</v>
          </cell>
          <cell r="P522">
            <v>3087.32</v>
          </cell>
          <cell r="Q522">
            <v>4460.4399999999996</v>
          </cell>
          <cell r="S522">
            <v>112689.33</v>
          </cell>
        </row>
        <row r="523">
          <cell r="F523" t="str">
            <v>FD_SVA_CR</v>
          </cell>
          <cell r="G523">
            <v>13.78</v>
          </cell>
          <cell r="H523">
            <v>12.71</v>
          </cell>
          <cell r="I523">
            <v>71.900000000000006</v>
          </cell>
          <cell r="K523">
            <v>26.49</v>
          </cell>
          <cell r="O523">
            <v>69.349999999999994</v>
          </cell>
          <cell r="S523">
            <v>519.69000000000005</v>
          </cell>
        </row>
        <row r="524">
          <cell r="F524" t="str">
            <v>FD_SVA_CR.ACC</v>
          </cell>
          <cell r="G524">
            <v>4</v>
          </cell>
          <cell r="H524">
            <v>0.8</v>
          </cell>
          <cell r="I524">
            <v>71.900000000000006</v>
          </cell>
          <cell r="K524">
            <v>4.8</v>
          </cell>
          <cell r="O524">
            <v>69.349999999999994</v>
          </cell>
          <cell r="S524">
            <v>519.69000000000005</v>
          </cell>
        </row>
        <row r="525">
          <cell r="F525" t="str">
            <v>FD_SVA_CR.APE</v>
          </cell>
          <cell r="G525">
            <v>9.7799999999999994</v>
          </cell>
          <cell r="H525">
            <v>11.91</v>
          </cell>
          <cell r="K525">
            <v>21.69</v>
          </cell>
          <cell r="O525">
            <v>4121.68</v>
          </cell>
          <cell r="S525">
            <v>4121.68</v>
          </cell>
        </row>
        <row r="526">
          <cell r="F526" t="str">
            <v>FD_SVA_CR.CHI</v>
          </cell>
          <cell r="G526">
            <v>13.78</v>
          </cell>
          <cell r="H526">
            <v>12.71</v>
          </cell>
          <cell r="K526">
            <v>26.49</v>
          </cell>
          <cell r="O526">
            <v>4121.68</v>
          </cell>
          <cell r="S526">
            <v>4121.68</v>
          </cell>
        </row>
        <row r="527">
          <cell r="F527" t="str">
            <v>FD_SVA_CR.STO</v>
          </cell>
          <cell r="G527">
            <v>13.78</v>
          </cell>
          <cell r="H527">
            <v>12.71</v>
          </cell>
          <cell r="K527">
            <v>26.49</v>
          </cell>
          <cell r="M527">
            <v>98970.01</v>
          </cell>
          <cell r="P527">
            <v>2861.35</v>
          </cell>
          <cell r="Q527">
            <v>4022.47</v>
          </cell>
          <cell r="S527">
            <v>105853.83</v>
          </cell>
        </row>
        <row r="528">
          <cell r="F528" t="str">
            <v>FD_TFR</v>
          </cell>
          <cell r="G528">
            <v>223.24</v>
          </cell>
          <cell r="H528">
            <v>55.39</v>
          </cell>
          <cell r="I528">
            <v>0</v>
          </cell>
          <cell r="K528">
            <v>278.63</v>
          </cell>
          <cell r="M528">
            <v>98970.01</v>
          </cell>
          <cell r="P528">
            <v>2861.35</v>
          </cell>
          <cell r="Q528">
            <v>4022.47</v>
          </cell>
          <cell r="S528">
            <v>105853.83</v>
          </cell>
        </row>
        <row r="529">
          <cell r="F529" t="str">
            <v>FD_TFR.ACC</v>
          </cell>
          <cell r="G529">
            <v>29.71</v>
          </cell>
          <cell r="H529">
            <v>6.57</v>
          </cell>
          <cell r="I529">
            <v>737.71</v>
          </cell>
          <cell r="K529">
            <v>36.28</v>
          </cell>
          <cell r="M529">
            <v>123871.96</v>
          </cell>
          <cell r="O529">
            <v>8024.6</v>
          </cell>
          <cell r="P529">
            <v>3149.71</v>
          </cell>
          <cell r="Q529">
            <v>4168.26</v>
          </cell>
          <cell r="S529">
            <v>140931.47</v>
          </cell>
        </row>
        <row r="530">
          <cell r="F530" t="str">
            <v>FD_TFR.APE</v>
          </cell>
          <cell r="G530">
            <v>220.99</v>
          </cell>
          <cell r="H530">
            <v>52.63</v>
          </cell>
          <cell r="I530">
            <v>737.71</v>
          </cell>
          <cell r="J530">
            <v>23.27</v>
          </cell>
          <cell r="K530">
            <v>344.77</v>
          </cell>
          <cell r="M530">
            <v>123871.96</v>
          </cell>
          <cell r="O530">
            <v>8024.6</v>
          </cell>
          <cell r="P530">
            <v>3149.71</v>
          </cell>
          <cell r="Q530">
            <v>4168.26</v>
          </cell>
          <cell r="S530">
            <v>140931.47</v>
          </cell>
        </row>
        <row r="531">
          <cell r="F531" t="str">
            <v>FD_TFR.CHI</v>
          </cell>
          <cell r="G531">
            <v>223.24</v>
          </cell>
          <cell r="H531">
            <v>55.39</v>
          </cell>
          <cell r="I531">
            <v>665.81</v>
          </cell>
          <cell r="K531">
            <v>278.63</v>
          </cell>
          <cell r="M531">
            <v>24901.95</v>
          </cell>
          <cell r="O531">
            <v>3833.57</v>
          </cell>
          <cell r="P531">
            <v>288.36</v>
          </cell>
          <cell r="Q531">
            <v>145.79</v>
          </cell>
          <cell r="S531">
            <v>30436.27</v>
          </cell>
        </row>
        <row r="532">
          <cell r="F532" t="str">
            <v>FD_TFR.STO</v>
          </cell>
          <cell r="G532">
            <v>223.24</v>
          </cell>
          <cell r="H532">
            <v>55.39</v>
          </cell>
          <cell r="I532">
            <v>665.81</v>
          </cell>
          <cell r="K532">
            <v>278.63</v>
          </cell>
          <cell r="M532">
            <v>18254.43</v>
          </cell>
          <cell r="O532">
            <v>3808.09</v>
          </cell>
          <cell r="P532">
            <v>286.49</v>
          </cell>
          <cell r="Q532">
            <v>145.79</v>
          </cell>
          <cell r="S532">
            <v>23761.4</v>
          </cell>
        </row>
        <row r="533">
          <cell r="F533" t="str">
            <v>FD_TFR.TRA</v>
          </cell>
          <cell r="G533">
            <v>-12.9</v>
          </cell>
          <cell r="K533">
            <v>-12.9</v>
          </cell>
          <cell r="M533">
            <v>6647.52</v>
          </cell>
          <cell r="O533">
            <v>25.48</v>
          </cell>
          <cell r="P533">
            <v>1.87</v>
          </cell>
          <cell r="S533">
            <v>6674.87</v>
          </cell>
        </row>
        <row r="534">
          <cell r="F534" t="str">
            <v>FD_TFR.UTI</v>
          </cell>
          <cell r="G534">
            <v>14.56</v>
          </cell>
          <cell r="H534">
            <v>3.81</v>
          </cell>
          <cell r="I534">
            <v>665.81</v>
          </cell>
          <cell r="J534">
            <v>23.27</v>
          </cell>
          <cell r="K534">
            <v>89.52</v>
          </cell>
          <cell r="M534">
            <v>24901.95</v>
          </cell>
          <cell r="O534">
            <v>3833.57</v>
          </cell>
          <cell r="P534">
            <v>288.36</v>
          </cell>
          <cell r="Q534">
            <v>145.79</v>
          </cell>
          <cell r="S534">
            <v>30436.27</v>
          </cell>
        </row>
        <row r="535">
          <cell r="F535" t="str">
            <v>FD_TFR_PIA</v>
          </cell>
          <cell r="G535">
            <v>305.02999999999997</v>
          </cell>
          <cell r="H535">
            <v>59.46</v>
          </cell>
          <cell r="I535">
            <v>665.81</v>
          </cell>
          <cell r="K535">
            <v>364.49</v>
          </cell>
          <cell r="M535">
            <v>18254.43</v>
          </cell>
          <cell r="O535">
            <v>3808.09</v>
          </cell>
          <cell r="P535">
            <v>286.49</v>
          </cell>
          <cell r="Q535">
            <v>145.79</v>
          </cell>
          <cell r="S535">
            <v>23761.4</v>
          </cell>
        </row>
        <row r="536">
          <cell r="F536" t="str">
            <v>FD_TFR_PIA.ACC</v>
          </cell>
          <cell r="G536">
            <v>37.18</v>
          </cell>
          <cell r="H536">
            <v>7.76</v>
          </cell>
          <cell r="K536">
            <v>44.94</v>
          </cell>
          <cell r="M536">
            <v>6647.52</v>
          </cell>
          <cell r="O536">
            <v>25.48</v>
          </cell>
          <cell r="P536">
            <v>1.87</v>
          </cell>
          <cell r="S536">
            <v>6674.87</v>
          </cell>
        </row>
        <row r="537">
          <cell r="F537" t="str">
            <v>FD_TFR_PIA.APE</v>
          </cell>
          <cell r="G537">
            <v>302.75</v>
          </cell>
          <cell r="H537">
            <v>56.78</v>
          </cell>
          <cell r="I537">
            <v>48.6</v>
          </cell>
          <cell r="J537">
            <v>23.5</v>
          </cell>
          <cell r="K537">
            <v>431.63</v>
          </cell>
          <cell r="M537">
            <v>6423.09</v>
          </cell>
          <cell r="O537">
            <v>389.34</v>
          </cell>
          <cell r="P537">
            <v>231.85</v>
          </cell>
          <cell r="Q537">
            <v>439.93</v>
          </cell>
          <cell r="S537">
            <v>7484.21</v>
          </cell>
        </row>
        <row r="538">
          <cell r="F538" t="str">
            <v>FD_TFR_PIA.CHI</v>
          </cell>
          <cell r="G538">
            <v>305.02999999999997</v>
          </cell>
          <cell r="H538">
            <v>59.46</v>
          </cell>
          <cell r="I538">
            <v>0</v>
          </cell>
          <cell r="J538">
            <v>0</v>
          </cell>
          <cell r="K538">
            <v>364.49</v>
          </cell>
          <cell r="O538">
            <v>0.26</v>
          </cell>
          <cell r="S538">
            <v>0.26</v>
          </cell>
        </row>
        <row r="539">
          <cell r="F539" t="str">
            <v>FD_TFR_PIA.STO</v>
          </cell>
          <cell r="G539">
            <v>305.02999999999997</v>
          </cell>
          <cell r="H539">
            <v>59.46</v>
          </cell>
          <cell r="I539">
            <v>0</v>
          </cell>
          <cell r="J539">
            <v>0</v>
          </cell>
          <cell r="K539">
            <v>364.49</v>
          </cell>
          <cell r="O539">
            <v>320.66000000000003</v>
          </cell>
          <cell r="S539">
            <v>320.66000000000003</v>
          </cell>
        </row>
        <row r="540">
          <cell r="F540" t="str">
            <v>FD_TFR_PIA.TRA</v>
          </cell>
          <cell r="G540">
            <v>-12.9</v>
          </cell>
          <cell r="K540">
            <v>-12.9</v>
          </cell>
          <cell r="M540">
            <v>251.53</v>
          </cell>
          <cell r="O540">
            <v>68.42</v>
          </cell>
          <cell r="P540">
            <v>5.88</v>
          </cell>
          <cell r="Q540">
            <v>1.96</v>
          </cell>
          <cell r="S540">
            <v>327.79</v>
          </cell>
        </row>
        <row r="541">
          <cell r="F541" t="str">
            <v>FD_TFR_PIA.UTI</v>
          </cell>
          <cell r="G541">
            <v>22</v>
          </cell>
          <cell r="H541">
            <v>5.08</v>
          </cell>
          <cell r="I541">
            <v>48.6</v>
          </cell>
          <cell r="J541">
            <v>23.5</v>
          </cell>
          <cell r="K541">
            <v>99.18</v>
          </cell>
          <cell r="M541">
            <v>6171.56</v>
          </cell>
          <cell r="P541">
            <v>225.97</v>
          </cell>
          <cell r="Q541">
            <v>437.97</v>
          </cell>
          <cell r="S541">
            <v>6835.5</v>
          </cell>
        </row>
        <row r="542">
          <cell r="F542" t="str">
            <v>FDCONTZ_EB</v>
          </cell>
          <cell r="G542">
            <v>390.21</v>
          </cell>
          <cell r="H542">
            <v>8.52</v>
          </cell>
          <cell r="I542">
            <v>0</v>
          </cell>
          <cell r="J542">
            <v>0</v>
          </cell>
          <cell r="K542">
            <v>398.73</v>
          </cell>
          <cell r="N542">
            <v>36044.089999999997</v>
          </cell>
          <cell r="S542">
            <v>36044.089999999997</v>
          </cell>
        </row>
        <row r="543">
          <cell r="F543" t="str">
            <v>FDDIV_EB</v>
          </cell>
          <cell r="G543">
            <v>2263.87</v>
          </cell>
          <cell r="H543">
            <v>347.68</v>
          </cell>
          <cell r="I543">
            <v>0.01</v>
          </cell>
          <cell r="J543">
            <v>0</v>
          </cell>
          <cell r="K543">
            <v>2611.56</v>
          </cell>
          <cell r="N543">
            <v>20864.099999999999</v>
          </cell>
          <cell r="S543">
            <v>20864.099999999999</v>
          </cell>
        </row>
        <row r="544">
          <cell r="F544" t="str">
            <v>FDONDIVTOT_EB</v>
          </cell>
          <cell r="G544">
            <v>1568.63</v>
          </cell>
          <cell r="H544">
            <v>279.7</v>
          </cell>
          <cell r="I544">
            <v>0</v>
          </cell>
          <cell r="K544">
            <v>1848.33</v>
          </cell>
          <cell r="N544">
            <v>500</v>
          </cell>
          <cell r="S544">
            <v>500</v>
          </cell>
        </row>
        <row r="545">
          <cell r="F545" t="str">
            <v>FDTFRPIA_EB</v>
          </cell>
          <cell r="G545">
            <v>305.02999999999997</v>
          </cell>
          <cell r="H545">
            <v>59.46</v>
          </cell>
          <cell r="I545">
            <v>0</v>
          </cell>
          <cell r="K545">
            <v>364.49</v>
          </cell>
          <cell r="N545">
            <v>14679.99</v>
          </cell>
          <cell r="S545">
            <v>14679.99</v>
          </cell>
        </row>
        <row r="546">
          <cell r="F546" t="str">
            <v>FFO</v>
          </cell>
          <cell r="G546">
            <v>1128.8499999999999</v>
          </cell>
          <cell r="H546">
            <v>108.77</v>
          </cell>
          <cell r="I546">
            <v>51.05</v>
          </cell>
          <cell r="J546">
            <v>-67.709999999999994</v>
          </cell>
          <cell r="K546">
            <v>1220.96</v>
          </cell>
          <cell r="N546">
            <v>36044.089999999997</v>
          </cell>
          <cell r="S546">
            <v>36044.089999999997</v>
          </cell>
        </row>
        <row r="547">
          <cell r="F547" t="str">
            <v>FL_CASSA_ATT_FIN</v>
          </cell>
          <cell r="G547">
            <v>-123.35</v>
          </cell>
          <cell r="H547">
            <v>-56.04</v>
          </cell>
          <cell r="I547">
            <v>-38.51</v>
          </cell>
          <cell r="J547">
            <v>40.6</v>
          </cell>
          <cell r="K547">
            <v>-177.3</v>
          </cell>
          <cell r="N547">
            <v>36044.089999999997</v>
          </cell>
          <cell r="S547">
            <v>36044.089999999997</v>
          </cell>
        </row>
        <row r="548">
          <cell r="F548" t="str">
            <v>FL_CASSA_ATT_INV</v>
          </cell>
          <cell r="G548">
            <v>774.15</v>
          </cell>
          <cell r="H548">
            <v>292.74</v>
          </cell>
          <cell r="I548">
            <v>9.2799999999999994</v>
          </cell>
          <cell r="J548">
            <v>81.05</v>
          </cell>
          <cell r="K548">
            <v>1157.22</v>
          </cell>
          <cell r="N548">
            <v>36044.089999999997</v>
          </cell>
          <cell r="S548">
            <v>36044.089999999997</v>
          </cell>
        </row>
        <row r="549">
          <cell r="F549" t="str">
            <v>FL_CASSA_GES_COR</v>
          </cell>
          <cell r="G549">
            <v>1489.52</v>
          </cell>
          <cell r="H549">
            <v>348.78</v>
          </cell>
          <cell r="I549">
            <v>46.83</v>
          </cell>
          <cell r="J549">
            <v>40.520000000000003</v>
          </cell>
          <cell r="K549">
            <v>1925.65</v>
          </cell>
          <cell r="L549">
            <v>126.68</v>
          </cell>
          <cell r="M549">
            <v>715.37</v>
          </cell>
          <cell r="N549">
            <v>-6.94</v>
          </cell>
          <cell r="O549">
            <v>56.04</v>
          </cell>
          <cell r="P549">
            <v>37.549999999999997</v>
          </cell>
          <cell r="Q549">
            <v>-40.53</v>
          </cell>
          <cell r="R549">
            <v>1.18</v>
          </cell>
          <cell r="S549">
            <v>877.05</v>
          </cell>
        </row>
        <row r="550">
          <cell r="F550" t="str">
            <v>FL_CASSA_PER</v>
          </cell>
          <cell r="G550">
            <v>592.02</v>
          </cell>
          <cell r="H550">
            <v>-0.54</v>
          </cell>
          <cell r="I550">
            <v>-0.96</v>
          </cell>
          <cell r="J550">
            <v>7.0000000000000007E-2</v>
          </cell>
          <cell r="K550">
            <v>591.13</v>
          </cell>
          <cell r="L550">
            <v>126.68</v>
          </cell>
          <cell r="M550">
            <v>715.37</v>
          </cell>
          <cell r="N550">
            <v>-6.94</v>
          </cell>
          <cell r="O550">
            <v>56.04</v>
          </cell>
          <cell r="P550">
            <v>37.549999999999997</v>
          </cell>
          <cell r="Q550">
            <v>-40.53</v>
          </cell>
          <cell r="R550">
            <v>1.18</v>
          </cell>
          <cell r="S550">
            <v>877.05</v>
          </cell>
        </row>
        <row r="551">
          <cell r="F551" t="str">
            <v>FLCASSAATTFIN_EB</v>
          </cell>
          <cell r="G551">
            <v>-123.35</v>
          </cell>
          <cell r="H551">
            <v>-56.04</v>
          </cell>
          <cell r="I551">
            <v>-38.51</v>
          </cell>
          <cell r="J551">
            <v>40.6</v>
          </cell>
          <cell r="K551">
            <v>-177.3</v>
          </cell>
          <cell r="L551">
            <v>0.98</v>
          </cell>
          <cell r="M551">
            <v>4063.51</v>
          </cell>
          <cell r="N551">
            <v>1.38</v>
          </cell>
          <cell r="O551">
            <v>388.6</v>
          </cell>
          <cell r="P551">
            <v>0</v>
          </cell>
          <cell r="R551">
            <v>3.73</v>
          </cell>
          <cell r="S551">
            <v>4458.2</v>
          </cell>
        </row>
        <row r="552">
          <cell r="F552" t="str">
            <v>FLCASSAATTINV_EB</v>
          </cell>
          <cell r="G552">
            <v>774.15</v>
          </cell>
          <cell r="H552">
            <v>292.74</v>
          </cell>
          <cell r="I552">
            <v>9.2799999999999994</v>
          </cell>
          <cell r="J552">
            <v>81.05</v>
          </cell>
          <cell r="K552">
            <v>1157.22</v>
          </cell>
          <cell r="L552">
            <v>0.98</v>
          </cell>
          <cell r="M552">
            <v>3962.24</v>
          </cell>
          <cell r="N552">
            <v>1.38</v>
          </cell>
          <cell r="O552">
            <v>388.6</v>
          </cell>
          <cell r="P552">
            <v>499.93</v>
          </cell>
          <cell r="Q552">
            <v>212.93</v>
          </cell>
          <cell r="S552">
            <v>5066.0600000000004</v>
          </cell>
        </row>
        <row r="553">
          <cell r="F553" t="str">
            <v>FLCASSAGESCOR_EB</v>
          </cell>
          <cell r="G553">
            <v>1489.52</v>
          </cell>
          <cell r="H553">
            <v>348.78</v>
          </cell>
          <cell r="I553">
            <v>46.83</v>
          </cell>
          <cell r="J553">
            <v>40.520000000000003</v>
          </cell>
          <cell r="K553">
            <v>1925.65</v>
          </cell>
          <cell r="L553">
            <v>0.98</v>
          </cell>
          <cell r="M553">
            <v>4063.51</v>
          </cell>
          <cell r="N553">
            <v>1.38</v>
          </cell>
          <cell r="O553">
            <v>388.6</v>
          </cell>
          <cell r="P553">
            <v>0</v>
          </cell>
          <cell r="R553">
            <v>3.73</v>
          </cell>
          <cell r="S553">
            <v>4458.2</v>
          </cell>
        </row>
        <row r="554">
          <cell r="F554" t="str">
            <v>FLCASSAPER_EB</v>
          </cell>
          <cell r="G554">
            <v>592.02</v>
          </cell>
          <cell r="I554">
            <v>-0.96</v>
          </cell>
          <cell r="J554">
            <v>7.0000000000000007E-2</v>
          </cell>
          <cell r="K554">
            <v>591.13</v>
          </cell>
          <cell r="M554">
            <v>101.27</v>
          </cell>
          <cell r="P554">
            <v>-499.93</v>
          </cell>
          <cell r="Q554">
            <v>-212.93</v>
          </cell>
          <cell r="R554">
            <v>3.73</v>
          </cell>
          <cell r="S554">
            <v>-607.86</v>
          </cell>
        </row>
        <row r="555">
          <cell r="F555" t="str">
            <v>IMFIN_ALTRE</v>
          </cell>
          <cell r="G555">
            <v>28.86</v>
          </cell>
          <cell r="H555">
            <v>6.32</v>
          </cell>
          <cell r="K555">
            <v>35.18</v>
          </cell>
          <cell r="L555">
            <v>0.98</v>
          </cell>
          <cell r="M555">
            <v>4063.51</v>
          </cell>
          <cell r="N555">
            <v>1.38</v>
          </cell>
          <cell r="O555">
            <v>388.6</v>
          </cell>
          <cell r="P555">
            <v>0</v>
          </cell>
          <cell r="R555">
            <v>3.73</v>
          </cell>
          <cell r="S555">
            <v>4458.2</v>
          </cell>
        </row>
        <row r="556">
          <cell r="F556" t="str">
            <v>IMFIN_ALTRE.APE</v>
          </cell>
          <cell r="G556">
            <v>31.35</v>
          </cell>
          <cell r="H556">
            <v>6.32</v>
          </cell>
          <cell r="I556">
            <v>5.82</v>
          </cell>
          <cell r="J556">
            <v>3.6</v>
          </cell>
          <cell r="K556">
            <v>0</v>
          </cell>
          <cell r="L556">
            <v>0.54</v>
          </cell>
          <cell r="M556">
            <v>390.21</v>
          </cell>
          <cell r="N556">
            <v>0.02</v>
          </cell>
          <cell r="O556">
            <v>8.52</v>
          </cell>
          <cell r="P556">
            <v>0</v>
          </cell>
          <cell r="Q556">
            <v>0</v>
          </cell>
          <cell r="S556">
            <v>403.68</v>
          </cell>
        </row>
        <row r="557">
          <cell r="F557" t="str">
            <v>IMFIN_ALTRE.CHI</v>
          </cell>
          <cell r="G557">
            <v>28.86</v>
          </cell>
          <cell r="H557">
            <v>6.32</v>
          </cell>
          <cell r="K557">
            <v>35.18</v>
          </cell>
          <cell r="M557">
            <v>41.2</v>
          </cell>
          <cell r="O557">
            <v>1.78</v>
          </cell>
          <cell r="S557">
            <v>42.53</v>
          </cell>
        </row>
        <row r="558">
          <cell r="F558" t="str">
            <v>IMFIN_ALTRE.MOV</v>
          </cell>
          <cell r="G558">
            <v>-2.4900000000000002</v>
          </cell>
          <cell r="H558">
            <v>0.28999999999999998</v>
          </cell>
          <cell r="I558">
            <v>-5.82</v>
          </cell>
          <cell r="J558">
            <v>-3.6</v>
          </cell>
          <cell r="K558">
            <v>0</v>
          </cell>
          <cell r="L558">
            <v>0.54</v>
          </cell>
          <cell r="M558">
            <v>380.37</v>
          </cell>
          <cell r="N558">
            <v>0.02</v>
          </cell>
          <cell r="O558">
            <v>13.45</v>
          </cell>
          <cell r="P558">
            <v>13.49</v>
          </cell>
          <cell r="Q558">
            <v>2.99</v>
          </cell>
          <cell r="S558">
            <v>416.06</v>
          </cell>
        </row>
        <row r="559">
          <cell r="F559" t="str">
            <v>IMFIN_ALTRE.STO</v>
          </cell>
          <cell r="G559">
            <v>28.86</v>
          </cell>
          <cell r="H559">
            <v>6.32</v>
          </cell>
          <cell r="K559">
            <v>35.18</v>
          </cell>
          <cell r="L559">
            <v>0.54</v>
          </cell>
          <cell r="M559">
            <v>390.21</v>
          </cell>
          <cell r="N559">
            <v>0.02</v>
          </cell>
          <cell r="O559">
            <v>8.52</v>
          </cell>
          <cell r="P559">
            <v>0</v>
          </cell>
          <cell r="Q559">
            <v>0</v>
          </cell>
          <cell r="S559">
            <v>403.68</v>
          </cell>
        </row>
        <row r="560">
          <cell r="F560" t="str">
            <v>IMM</v>
          </cell>
          <cell r="G560">
            <v>13470.46</v>
          </cell>
          <cell r="H560">
            <v>1979.94</v>
          </cell>
          <cell r="I560">
            <v>0</v>
          </cell>
          <cell r="J560">
            <v>0</v>
          </cell>
          <cell r="K560">
            <v>15450.4</v>
          </cell>
          <cell r="Q560">
            <v>-2.99</v>
          </cell>
          <cell r="S560">
            <v>-3.09</v>
          </cell>
        </row>
        <row r="561">
          <cell r="F561" t="str">
            <v>IMM_EB</v>
          </cell>
          <cell r="G561">
            <v>13470.46</v>
          </cell>
          <cell r="H561">
            <v>1979.94</v>
          </cell>
          <cell r="I561">
            <v>0</v>
          </cell>
          <cell r="J561">
            <v>0</v>
          </cell>
          <cell r="K561">
            <v>0</v>
          </cell>
          <cell r="L561">
            <v>0.54</v>
          </cell>
          <cell r="M561">
            <v>390.21</v>
          </cell>
          <cell r="N561">
            <v>0.02</v>
          </cell>
          <cell r="O561">
            <v>8.52</v>
          </cell>
          <cell r="P561">
            <v>0</v>
          </cell>
          <cell r="Q561">
            <v>0</v>
          </cell>
          <cell r="S561">
            <v>403.68</v>
          </cell>
        </row>
        <row r="562">
          <cell r="F562" t="str">
            <v>IMM_FIN_TOT</v>
          </cell>
          <cell r="G562">
            <v>1505.56</v>
          </cell>
          <cell r="H562">
            <v>0.26</v>
          </cell>
          <cell r="K562">
            <v>1552.67</v>
          </cell>
          <cell r="M562">
            <v>31.36</v>
          </cell>
          <cell r="O562">
            <v>6.71</v>
          </cell>
          <cell r="P562">
            <v>13.49</v>
          </cell>
          <cell r="S562">
            <v>51.82</v>
          </cell>
        </row>
        <row r="563">
          <cell r="F563" t="str">
            <v>IMM_IMM_TOT</v>
          </cell>
          <cell r="G563">
            <v>259.82</v>
          </cell>
          <cell r="H563">
            <v>56.1</v>
          </cell>
          <cell r="I563">
            <v>0</v>
          </cell>
          <cell r="K563">
            <v>315.92</v>
          </cell>
          <cell r="L563">
            <v>3.69</v>
          </cell>
          <cell r="M563">
            <v>2263.87</v>
          </cell>
          <cell r="N563">
            <v>2.64</v>
          </cell>
          <cell r="O563">
            <v>347.68</v>
          </cell>
          <cell r="P563">
            <v>0.01</v>
          </cell>
          <cell r="Q563">
            <v>0</v>
          </cell>
          <cell r="R563">
            <v>10.95</v>
          </cell>
          <cell r="S563">
            <v>2667.97</v>
          </cell>
        </row>
        <row r="564">
          <cell r="F564" t="str">
            <v>IMM_MAT_FA</v>
          </cell>
          <cell r="G564">
            <v>12327.92</v>
          </cell>
          <cell r="H564">
            <v>1674.87</v>
          </cell>
          <cell r="I564">
            <v>0</v>
          </cell>
          <cell r="K564">
            <v>14002.79</v>
          </cell>
          <cell r="L564">
            <v>0.02</v>
          </cell>
          <cell r="M564">
            <v>2.6</v>
          </cell>
          <cell r="O564">
            <v>0.56999999999999995</v>
          </cell>
          <cell r="P564">
            <v>0</v>
          </cell>
          <cell r="Q564">
            <v>0</v>
          </cell>
          <cell r="S564">
            <v>3.19</v>
          </cell>
        </row>
        <row r="565">
          <cell r="F565" t="str">
            <v>IMM_MAT_FA.ALTRE</v>
          </cell>
          <cell r="G565">
            <v>-94.54</v>
          </cell>
          <cell r="I565">
            <v>-1869.19</v>
          </cell>
          <cell r="J565">
            <v>-631.19000000000005</v>
          </cell>
          <cell r="K565">
            <v>-2594.92</v>
          </cell>
          <cell r="M565">
            <v>3.03</v>
          </cell>
          <cell r="O565">
            <v>0.99</v>
          </cell>
          <cell r="S565">
            <v>4.0199999999999996</v>
          </cell>
        </row>
        <row r="566">
          <cell r="F566" t="str">
            <v>IMM_MAT_FA.AMM</v>
          </cell>
          <cell r="G566">
            <v>903.65</v>
          </cell>
          <cell r="H566">
            <v>153.05000000000001</v>
          </cell>
          <cell r="K566">
            <v>1056.7</v>
          </cell>
          <cell r="L566">
            <v>0.02</v>
          </cell>
          <cell r="M566">
            <v>1.06</v>
          </cell>
          <cell r="O566">
            <v>0.56999999999999995</v>
          </cell>
          <cell r="P566">
            <v>0.72</v>
          </cell>
          <cell r="Q566">
            <v>0.23</v>
          </cell>
          <cell r="S566">
            <v>2.6</v>
          </cell>
        </row>
        <row r="567">
          <cell r="F567" t="str">
            <v>IMM_MAT_FA.APE</v>
          </cell>
          <cell r="G567">
            <v>11518.81</v>
          </cell>
          <cell r="H567">
            <v>1521.82</v>
          </cell>
          <cell r="I567">
            <v>1869.19</v>
          </cell>
          <cell r="J567">
            <v>631.19000000000005</v>
          </cell>
          <cell r="K567">
            <v>15541.01</v>
          </cell>
          <cell r="L567">
            <v>0.02</v>
          </cell>
          <cell r="M567">
            <v>2.6</v>
          </cell>
          <cell r="O567">
            <v>0.56999999999999995</v>
          </cell>
          <cell r="P567">
            <v>0</v>
          </cell>
          <cell r="Q567">
            <v>0</v>
          </cell>
          <cell r="S567">
            <v>3.19</v>
          </cell>
        </row>
        <row r="568">
          <cell r="F568" t="str">
            <v>IMM_MAT_FA.CHI</v>
          </cell>
          <cell r="G568">
            <v>12327.92</v>
          </cell>
          <cell r="H568">
            <v>1674.87</v>
          </cell>
          <cell r="I568">
            <v>0</v>
          </cell>
          <cell r="K568">
            <v>14002.79</v>
          </cell>
          <cell r="L568">
            <v>0.02</v>
          </cell>
          <cell r="M568">
            <v>2.6</v>
          </cell>
          <cell r="O568">
            <v>0.56999999999999995</v>
          </cell>
          <cell r="P568">
            <v>0</v>
          </cell>
          <cell r="Q568">
            <v>0</v>
          </cell>
          <cell r="S568">
            <v>3.19</v>
          </cell>
        </row>
        <row r="569">
          <cell r="F569" t="str">
            <v>IMM_MAT_FA.STO</v>
          </cell>
          <cell r="G569">
            <v>12327.92</v>
          </cell>
          <cell r="H569">
            <v>1674.87</v>
          </cell>
          <cell r="I569">
            <v>0</v>
          </cell>
          <cell r="K569">
            <v>14002.79</v>
          </cell>
          <cell r="M569">
            <v>1.49</v>
          </cell>
          <cell r="O569">
            <v>0.99</v>
          </cell>
          <cell r="P569">
            <v>0.72</v>
          </cell>
          <cell r="Q569">
            <v>0.23</v>
          </cell>
          <cell r="S569">
            <v>3.43</v>
          </cell>
        </row>
        <row r="570">
          <cell r="F570" t="str">
            <v>IMM_MAT_FA_TOT</v>
          </cell>
          <cell r="G570">
            <v>12327.92</v>
          </cell>
          <cell r="H570">
            <v>1674.87</v>
          </cell>
          <cell r="I570">
            <v>8.59</v>
          </cell>
          <cell r="K570">
            <v>14002.79</v>
          </cell>
          <cell r="L570">
            <v>0.6</v>
          </cell>
          <cell r="M570">
            <v>601.32000000000005</v>
          </cell>
          <cell r="O570">
            <v>102.31</v>
          </cell>
          <cell r="P570">
            <v>0</v>
          </cell>
          <cell r="Q570">
            <v>0</v>
          </cell>
          <cell r="R570">
            <v>1.9</v>
          </cell>
          <cell r="S570">
            <v>740.04</v>
          </cell>
        </row>
        <row r="571">
          <cell r="F571" t="str">
            <v>IMM_MAT_TOT</v>
          </cell>
          <cell r="G571">
            <v>11705.08</v>
          </cell>
          <cell r="H571">
            <v>1876.73</v>
          </cell>
          <cell r="I571">
            <v>0</v>
          </cell>
          <cell r="J571">
            <v>0</v>
          </cell>
          <cell r="K571">
            <v>13581.81</v>
          </cell>
          <cell r="L571">
            <v>0.2</v>
          </cell>
          <cell r="M571">
            <v>20.52</v>
          </cell>
          <cell r="O571">
            <v>1.9</v>
          </cell>
          <cell r="S571">
            <v>26.12</v>
          </cell>
        </row>
        <row r="572">
          <cell r="F572" t="str">
            <v>IMM_MAT_VL</v>
          </cell>
          <cell r="G572">
            <v>23194.080000000002</v>
          </cell>
          <cell r="H572">
            <v>3382.22</v>
          </cell>
          <cell r="I572">
            <v>8.59</v>
          </cell>
          <cell r="J572">
            <v>0</v>
          </cell>
          <cell r="K572">
            <v>26576.3</v>
          </cell>
          <cell r="L572">
            <v>0.4</v>
          </cell>
          <cell r="M572">
            <v>588.1</v>
          </cell>
          <cell r="O572">
            <v>98.42</v>
          </cell>
          <cell r="P572">
            <v>43.61</v>
          </cell>
          <cell r="Q572">
            <v>41.3</v>
          </cell>
          <cell r="S572">
            <v>802.72</v>
          </cell>
        </row>
        <row r="573">
          <cell r="F573" t="str">
            <v>IMM_MAT_VL.ALTRE</v>
          </cell>
          <cell r="G573">
            <v>335.17</v>
          </cell>
          <cell r="H573">
            <v>129.62</v>
          </cell>
          <cell r="I573">
            <v>8.59</v>
          </cell>
          <cell r="J573">
            <v>-1138.54</v>
          </cell>
          <cell r="K573">
            <v>-3945.73</v>
          </cell>
          <cell r="L573">
            <v>0.6</v>
          </cell>
          <cell r="M573">
            <v>601.32000000000005</v>
          </cell>
          <cell r="O573">
            <v>102.31</v>
          </cell>
          <cell r="P573">
            <v>0</v>
          </cell>
          <cell r="Q573">
            <v>0</v>
          </cell>
          <cell r="R573">
            <v>1.9</v>
          </cell>
          <cell r="S573">
            <v>740.04</v>
          </cell>
        </row>
        <row r="574">
          <cell r="F574" t="str">
            <v>IMM_MAT_VL.APE</v>
          </cell>
          <cell r="G574">
            <v>22706.74</v>
          </cell>
          <cell r="H574">
            <v>3089.23</v>
          </cell>
          <cell r="I574">
            <v>3271.98</v>
          </cell>
          <cell r="J574">
            <v>1138.54</v>
          </cell>
          <cell r="K574">
            <v>30206.49</v>
          </cell>
          <cell r="M574">
            <v>-2.46</v>
          </cell>
          <cell r="Q574">
            <v>-41.3</v>
          </cell>
          <cell r="R574">
            <v>1.9</v>
          </cell>
          <cell r="S574">
            <v>-42.34</v>
          </cell>
        </row>
        <row r="575">
          <cell r="F575" t="str">
            <v>IMM_MAT_VL.CHI</v>
          </cell>
          <cell r="G575">
            <v>23194.080000000002</v>
          </cell>
          <cell r="H575">
            <v>3382.22</v>
          </cell>
          <cell r="I575">
            <v>8.59</v>
          </cell>
          <cell r="J575">
            <v>0</v>
          </cell>
          <cell r="K575">
            <v>26576.3</v>
          </cell>
          <cell r="L575">
            <v>0.6</v>
          </cell>
          <cell r="M575">
            <v>601.32000000000005</v>
          </cell>
          <cell r="O575">
            <v>102.31</v>
          </cell>
          <cell r="P575">
            <v>0</v>
          </cell>
          <cell r="Q575">
            <v>0</v>
          </cell>
          <cell r="R575">
            <v>1.9</v>
          </cell>
          <cell r="S575">
            <v>740.04</v>
          </cell>
        </row>
        <row r="576">
          <cell r="F576" t="str">
            <v>IMM_MAT_VL.INV</v>
          </cell>
          <cell r="G576">
            <v>152.16999999999999</v>
          </cell>
          <cell r="H576">
            <v>163.37</v>
          </cell>
          <cell r="K576">
            <v>315.54000000000002</v>
          </cell>
          <cell r="M576">
            <v>4.84</v>
          </cell>
          <cell r="O576">
            <v>-1.99</v>
          </cell>
          <cell r="P576">
            <v>43.61</v>
          </cell>
          <cell r="S576">
            <v>46.46</v>
          </cell>
        </row>
        <row r="577">
          <cell r="F577" t="str">
            <v>IMM_MAT_VL.STO</v>
          </cell>
          <cell r="G577">
            <v>23194.080000000002</v>
          </cell>
          <cell r="H577">
            <v>3382.22</v>
          </cell>
          <cell r="I577">
            <v>0</v>
          </cell>
          <cell r="J577">
            <v>0</v>
          </cell>
          <cell r="K577">
            <v>26576.3</v>
          </cell>
          <cell r="M577">
            <v>967.31</v>
          </cell>
          <cell r="N577">
            <v>0.75</v>
          </cell>
          <cell r="O577">
            <v>177.39</v>
          </cell>
          <cell r="P577">
            <v>0</v>
          </cell>
          <cell r="S577">
            <v>1145.45</v>
          </cell>
        </row>
        <row r="578">
          <cell r="F578" t="str">
            <v>IMM_MAT_VN</v>
          </cell>
          <cell r="G578">
            <v>10866.16</v>
          </cell>
          <cell r="H578">
            <v>1707.36</v>
          </cell>
          <cell r="I578">
            <v>0</v>
          </cell>
          <cell r="J578">
            <v>0</v>
          </cell>
          <cell r="K578">
            <v>12573.52</v>
          </cell>
          <cell r="M578">
            <v>145.01</v>
          </cell>
          <cell r="N578">
            <v>0.25</v>
          </cell>
          <cell r="O578">
            <v>20.98</v>
          </cell>
          <cell r="S578">
            <v>166.24</v>
          </cell>
        </row>
        <row r="579">
          <cell r="F579" t="str">
            <v>IMMAT</v>
          </cell>
          <cell r="G579">
            <v>0.28999999999999998</v>
          </cell>
          <cell r="H579">
            <v>1.71</v>
          </cell>
          <cell r="K579">
            <v>2</v>
          </cell>
          <cell r="M579">
            <v>884.62</v>
          </cell>
          <cell r="N579">
            <v>0.5</v>
          </cell>
          <cell r="O579">
            <v>156.41</v>
          </cell>
          <cell r="P579">
            <v>138.99</v>
          </cell>
          <cell r="Q579">
            <v>50.4</v>
          </cell>
          <cell r="S579">
            <v>1230.92</v>
          </cell>
        </row>
        <row r="580">
          <cell r="F580" t="str">
            <v>IMMAT.ALTRE</v>
          </cell>
          <cell r="H580">
            <v>0.01</v>
          </cell>
          <cell r="K580">
            <v>0.01</v>
          </cell>
          <cell r="M580">
            <v>967.31</v>
          </cell>
          <cell r="N580">
            <v>0.75</v>
          </cell>
          <cell r="O580">
            <v>177.39</v>
          </cell>
          <cell r="P580">
            <v>0</v>
          </cell>
          <cell r="S580">
            <v>1145.45</v>
          </cell>
        </row>
        <row r="581">
          <cell r="F581" t="str">
            <v>IMMAT.AMMO</v>
          </cell>
          <cell r="G581">
            <v>0.43</v>
          </cell>
          <cell r="H581">
            <v>0.11</v>
          </cell>
          <cell r="K581">
            <v>0.54</v>
          </cell>
          <cell r="M581">
            <v>-1.62</v>
          </cell>
          <cell r="Q581">
            <v>-50.4</v>
          </cell>
          <cell r="S581">
            <v>-52.02</v>
          </cell>
        </row>
        <row r="582">
          <cell r="F582" t="str">
            <v>IMMAT.APE</v>
          </cell>
          <cell r="G582">
            <v>0.43</v>
          </cell>
          <cell r="H582">
            <v>0.45</v>
          </cell>
          <cell r="K582">
            <v>0.88</v>
          </cell>
          <cell r="M582">
            <v>967.31</v>
          </cell>
          <cell r="N582">
            <v>0.75</v>
          </cell>
          <cell r="O582">
            <v>177.39</v>
          </cell>
          <cell r="P582">
            <v>0</v>
          </cell>
          <cell r="S582">
            <v>1145.45</v>
          </cell>
        </row>
        <row r="583">
          <cell r="F583" t="str">
            <v>IMMAT.CHI</v>
          </cell>
          <cell r="G583">
            <v>0.28999999999999998</v>
          </cell>
          <cell r="H583">
            <v>1.71</v>
          </cell>
          <cell r="K583">
            <v>2</v>
          </cell>
          <cell r="M583">
            <v>60.7</v>
          </cell>
          <cell r="P583">
            <v>138.99</v>
          </cell>
          <cell r="S583">
            <v>199.69</v>
          </cell>
        </row>
        <row r="584">
          <cell r="F584" t="str">
            <v>IMMAT.INV</v>
          </cell>
          <cell r="G584">
            <v>0.28999999999999998</v>
          </cell>
          <cell r="H584">
            <v>1.36</v>
          </cell>
          <cell r="I584">
            <v>8.59</v>
          </cell>
          <cell r="K584">
            <v>1.65</v>
          </cell>
          <cell r="L584">
            <v>0.6</v>
          </cell>
          <cell r="M584">
            <v>1568.63</v>
          </cell>
          <cell r="N584">
            <v>0.75</v>
          </cell>
          <cell r="O584">
            <v>279.7</v>
          </cell>
          <cell r="P584">
            <v>0</v>
          </cell>
          <cell r="R584">
            <v>1.9</v>
          </cell>
          <cell r="S584">
            <v>1885.49</v>
          </cell>
        </row>
        <row r="585">
          <cell r="F585" t="str">
            <v>IMMAT.STO</v>
          </cell>
          <cell r="G585">
            <v>0.28999999999999998</v>
          </cell>
          <cell r="H585">
            <v>1.71</v>
          </cell>
          <cell r="K585">
            <v>2</v>
          </cell>
          <cell r="L585">
            <v>0.2</v>
          </cell>
          <cell r="M585">
            <v>165.53</v>
          </cell>
          <cell r="N585">
            <v>0.25</v>
          </cell>
          <cell r="O585">
            <v>22.88</v>
          </cell>
          <cell r="S585">
            <v>192.36</v>
          </cell>
        </row>
        <row r="586">
          <cell r="F586" t="str">
            <v>IMMFINTOT_EB</v>
          </cell>
          <cell r="G586">
            <v>1505.56</v>
          </cell>
          <cell r="H586">
            <v>47.11</v>
          </cell>
          <cell r="I586">
            <v>8.59</v>
          </cell>
          <cell r="K586">
            <v>1552.67</v>
          </cell>
          <cell r="L586">
            <v>0.4</v>
          </cell>
          <cell r="M586">
            <v>1472.72</v>
          </cell>
          <cell r="N586">
            <v>0.5</v>
          </cell>
          <cell r="O586">
            <v>254.83</v>
          </cell>
          <cell r="P586">
            <v>182.6</v>
          </cell>
          <cell r="Q586">
            <v>91.7</v>
          </cell>
          <cell r="S586">
            <v>2033.64</v>
          </cell>
        </row>
        <row r="587">
          <cell r="F587" t="str">
            <v>IMMIMMTOT_EB</v>
          </cell>
          <cell r="G587">
            <v>259.82</v>
          </cell>
          <cell r="H587">
            <v>56.1</v>
          </cell>
          <cell r="I587">
            <v>8.59</v>
          </cell>
          <cell r="K587">
            <v>315.92</v>
          </cell>
          <cell r="L587">
            <v>0.6</v>
          </cell>
          <cell r="M587">
            <v>1568.63</v>
          </cell>
          <cell r="N587">
            <v>0.75</v>
          </cell>
          <cell r="O587">
            <v>279.7</v>
          </cell>
          <cell r="P587">
            <v>0</v>
          </cell>
          <cell r="Q587">
            <v>0</v>
          </cell>
          <cell r="R587">
            <v>1.9</v>
          </cell>
          <cell r="S587">
            <v>1885.49</v>
          </cell>
        </row>
        <row r="588">
          <cell r="F588" t="str">
            <v>IMMMATTOT_EB</v>
          </cell>
          <cell r="G588">
            <v>11705.08</v>
          </cell>
          <cell r="H588">
            <v>1876.73</v>
          </cell>
          <cell r="I588">
            <v>0</v>
          </cell>
          <cell r="J588">
            <v>0</v>
          </cell>
          <cell r="K588">
            <v>13581.81</v>
          </cell>
          <cell r="M588">
            <v>-4.08</v>
          </cell>
          <cell r="Q588">
            <v>-91.7</v>
          </cell>
          <cell r="R588">
            <v>1.9</v>
          </cell>
          <cell r="S588">
            <v>-94.36</v>
          </cell>
        </row>
        <row r="589">
          <cell r="F589" t="str">
            <v>IMP_CAN_ALTR</v>
          </cell>
          <cell r="G589">
            <v>146.53</v>
          </cell>
          <cell r="H589">
            <v>23.79</v>
          </cell>
          <cell r="I589">
            <v>8.59</v>
          </cell>
          <cell r="J589">
            <v>5.78</v>
          </cell>
          <cell r="K589">
            <v>180.18</v>
          </cell>
          <cell r="L589">
            <v>0.6</v>
          </cell>
          <cell r="M589">
            <v>1568.63</v>
          </cell>
          <cell r="N589">
            <v>0.75</v>
          </cell>
          <cell r="O589">
            <v>279.7</v>
          </cell>
          <cell r="P589">
            <v>0</v>
          </cell>
          <cell r="Q589">
            <v>0</v>
          </cell>
          <cell r="R589">
            <v>1.9</v>
          </cell>
          <cell r="S589">
            <v>1885.49</v>
          </cell>
        </row>
        <row r="590">
          <cell r="F590" t="str">
            <v>IMP_COSTR</v>
          </cell>
          <cell r="G590">
            <v>838.91</v>
          </cell>
          <cell r="H590">
            <v>169.37</v>
          </cell>
          <cell r="I590">
            <v>0</v>
          </cell>
          <cell r="J590">
            <v>0</v>
          </cell>
          <cell r="K590">
            <v>1008.28</v>
          </cell>
          <cell r="M590">
            <v>65.540000000000006</v>
          </cell>
          <cell r="O590">
            <v>-1.99</v>
          </cell>
          <cell r="P590">
            <v>182.6</v>
          </cell>
          <cell r="S590">
            <v>246.15</v>
          </cell>
        </row>
        <row r="591">
          <cell r="F591" t="str">
            <v>IMP_COSTR.ALTRE</v>
          </cell>
          <cell r="G591">
            <v>-499.12</v>
          </cell>
          <cell r="H591">
            <v>-129.62</v>
          </cell>
          <cell r="I591">
            <v>8.59</v>
          </cell>
          <cell r="J591">
            <v>-4.8099999999999996</v>
          </cell>
          <cell r="K591">
            <v>-718</v>
          </cell>
          <cell r="L591">
            <v>0.6</v>
          </cell>
          <cell r="M591">
            <v>1568.63</v>
          </cell>
          <cell r="N591">
            <v>0.75</v>
          </cell>
          <cell r="O591">
            <v>279.7</v>
          </cell>
          <cell r="P591">
            <v>0</v>
          </cell>
          <cell r="R591">
            <v>1.9</v>
          </cell>
          <cell r="S591">
            <v>1885.49</v>
          </cell>
        </row>
        <row r="592">
          <cell r="F592" t="str">
            <v>IMP_COSTR.APE</v>
          </cell>
          <cell r="G592">
            <v>716.08</v>
          </cell>
          <cell r="H592">
            <v>170.98</v>
          </cell>
          <cell r="I592">
            <v>84.45</v>
          </cell>
          <cell r="J592">
            <v>4.8099999999999996</v>
          </cell>
          <cell r="K592">
            <v>976.32</v>
          </cell>
          <cell r="M592">
            <v>79.19</v>
          </cell>
          <cell r="O592">
            <v>3.5</v>
          </cell>
          <cell r="S592">
            <v>82.69</v>
          </cell>
        </row>
        <row r="593">
          <cell r="F593" t="str">
            <v>IMP_COSTR.CHI</v>
          </cell>
          <cell r="G593">
            <v>838.91</v>
          </cell>
          <cell r="H593">
            <v>169.37</v>
          </cell>
          <cell r="I593">
            <v>0</v>
          </cell>
          <cell r="J593">
            <v>0</v>
          </cell>
          <cell r="K593">
            <v>1008.28</v>
          </cell>
          <cell r="M593">
            <v>4.4400000000000004</v>
          </cell>
          <cell r="O593">
            <v>0.2</v>
          </cell>
          <cell r="S593">
            <v>4.6399999999999997</v>
          </cell>
        </row>
        <row r="594">
          <cell r="F594" t="str">
            <v>IMP_COSTR.INV</v>
          </cell>
          <cell r="G594">
            <v>621.95000000000005</v>
          </cell>
          <cell r="H594">
            <v>128.01</v>
          </cell>
          <cell r="K594">
            <v>749.96</v>
          </cell>
          <cell r="M594">
            <v>4.4400000000000004</v>
          </cell>
          <cell r="O594">
            <v>0.2</v>
          </cell>
          <cell r="S594">
            <v>4.6399999999999997</v>
          </cell>
        </row>
        <row r="595">
          <cell r="F595" t="str">
            <v>IMP_COSTR.STO</v>
          </cell>
          <cell r="G595">
            <v>838.91</v>
          </cell>
          <cell r="H595">
            <v>169.37</v>
          </cell>
          <cell r="I595">
            <v>0</v>
          </cell>
          <cell r="J595">
            <v>0</v>
          </cell>
          <cell r="K595">
            <v>1008.28</v>
          </cell>
          <cell r="M595">
            <v>80.7</v>
          </cell>
          <cell r="O595">
            <v>3.58</v>
          </cell>
          <cell r="S595">
            <v>84.28</v>
          </cell>
        </row>
        <row r="596">
          <cell r="F596" t="str">
            <v>IMP_IMP_DIF</v>
          </cell>
          <cell r="G596">
            <v>1495.41</v>
          </cell>
          <cell r="H596">
            <v>156.41</v>
          </cell>
          <cell r="K596">
            <v>1651.82</v>
          </cell>
          <cell r="M596">
            <v>80.7</v>
          </cell>
          <cell r="O596">
            <v>3.58</v>
          </cell>
          <cell r="S596">
            <v>84.28</v>
          </cell>
        </row>
        <row r="597">
          <cell r="F597" t="str">
            <v>IMP_IMP_DIF.APE</v>
          </cell>
          <cell r="G597">
            <v>1407.9</v>
          </cell>
          <cell r="H597">
            <v>135.31</v>
          </cell>
          <cell r="I597">
            <v>178.7</v>
          </cell>
          <cell r="J597">
            <v>66.69</v>
          </cell>
          <cell r="K597">
            <v>1788.6</v>
          </cell>
          <cell r="M597">
            <v>79.19</v>
          </cell>
          <cell r="O597">
            <v>3.5</v>
          </cell>
          <cell r="S597">
            <v>82.69</v>
          </cell>
        </row>
        <row r="598">
          <cell r="F598" t="str">
            <v>IMP_IMP_DIF.CHI</v>
          </cell>
          <cell r="G598">
            <v>1495.41</v>
          </cell>
          <cell r="H598">
            <v>156.41</v>
          </cell>
          <cell r="K598">
            <v>1651.82</v>
          </cell>
          <cell r="M598">
            <v>79.19</v>
          </cell>
          <cell r="O598">
            <v>3.5</v>
          </cell>
          <cell r="S598">
            <v>82.69</v>
          </cell>
        </row>
        <row r="599">
          <cell r="F599" t="str">
            <v>IMP_IMP_DIF.MOV</v>
          </cell>
          <cell r="G599">
            <v>87.51</v>
          </cell>
          <cell r="H599">
            <v>21.1</v>
          </cell>
          <cell r="I599">
            <v>-178.7</v>
          </cell>
          <cell r="J599">
            <v>-66.69</v>
          </cell>
          <cell r="K599">
            <v>-136.78</v>
          </cell>
          <cell r="M599">
            <v>79.19</v>
          </cell>
          <cell r="O599">
            <v>3.5</v>
          </cell>
          <cell r="S599">
            <v>82.69</v>
          </cell>
        </row>
        <row r="600">
          <cell r="F600" t="str">
            <v>IMP_IMP_DIF.STO</v>
          </cell>
          <cell r="G600">
            <v>1495.41</v>
          </cell>
          <cell r="H600">
            <v>156.41</v>
          </cell>
          <cell r="K600">
            <v>1651.82</v>
          </cell>
          <cell r="M600">
            <v>5.95</v>
          </cell>
          <cell r="O600">
            <v>0.28000000000000003</v>
          </cell>
          <cell r="S600">
            <v>6.23</v>
          </cell>
        </row>
        <row r="601">
          <cell r="F601" t="str">
            <v>IMP_PROD_TOT</v>
          </cell>
          <cell r="G601">
            <v>1548.88</v>
          </cell>
          <cell r="H601">
            <v>585.48</v>
          </cell>
          <cell r="I601">
            <v>23.93</v>
          </cell>
          <cell r="J601">
            <v>162.11000000000001</v>
          </cell>
          <cell r="K601">
            <v>2320.4</v>
          </cell>
          <cell r="M601">
            <v>5.95</v>
          </cell>
          <cell r="O601">
            <v>0.28000000000000003</v>
          </cell>
          <cell r="S601">
            <v>6.23</v>
          </cell>
        </row>
        <row r="602">
          <cell r="F602" t="str">
            <v>IMPCAN_TOT</v>
          </cell>
          <cell r="G602">
            <v>146.22999999999999</v>
          </cell>
          <cell r="H602">
            <v>23.79</v>
          </cell>
          <cell r="I602">
            <v>4.08</v>
          </cell>
          <cell r="J602">
            <v>5.78</v>
          </cell>
          <cell r="K602">
            <v>179.88</v>
          </cell>
          <cell r="M602">
            <v>79.19</v>
          </cell>
          <cell r="O602">
            <v>3.5</v>
          </cell>
          <cell r="S602">
            <v>82.69</v>
          </cell>
        </row>
        <row r="603">
          <cell r="F603" t="str">
            <v>IMPCAN_TOT.ESERCIZIO</v>
          </cell>
          <cell r="G603">
            <v>146.22999999999999</v>
          </cell>
          <cell r="H603">
            <v>23.79</v>
          </cell>
          <cell r="I603">
            <v>4.08</v>
          </cell>
          <cell r="J603">
            <v>5.78</v>
          </cell>
          <cell r="K603">
            <v>179.88</v>
          </cell>
          <cell r="M603">
            <v>4.4400000000000004</v>
          </cell>
          <cell r="O603">
            <v>0.2</v>
          </cell>
          <cell r="S603">
            <v>4.6399999999999997</v>
          </cell>
        </row>
        <row r="604">
          <cell r="F604" t="str">
            <v>IMPCANTOT_EB</v>
          </cell>
          <cell r="G604">
            <v>146.53</v>
          </cell>
          <cell r="H604">
            <v>23.79</v>
          </cell>
          <cell r="I604">
            <v>4.08</v>
          </cell>
          <cell r="J604">
            <v>5.78</v>
          </cell>
          <cell r="K604">
            <v>180.18</v>
          </cell>
          <cell r="M604">
            <v>80.7</v>
          </cell>
          <cell r="O604">
            <v>3.58</v>
          </cell>
          <cell r="S604">
            <v>84.28</v>
          </cell>
        </row>
        <row r="605">
          <cell r="F605" t="str">
            <v>IMPOSTE</v>
          </cell>
          <cell r="G605">
            <v>331.47</v>
          </cell>
          <cell r="H605">
            <v>61.33</v>
          </cell>
          <cell r="I605">
            <v>17.170000000000002</v>
          </cell>
          <cell r="J605">
            <v>-6.77</v>
          </cell>
          <cell r="K605">
            <v>403.2</v>
          </cell>
          <cell r="M605">
            <v>79.19</v>
          </cell>
          <cell r="O605">
            <v>3.5</v>
          </cell>
          <cell r="S605">
            <v>82.69</v>
          </cell>
        </row>
        <row r="606">
          <cell r="F606" t="str">
            <v>IMPOSTE.IMPA</v>
          </cell>
          <cell r="G606">
            <v>84.31</v>
          </cell>
          <cell r="H606">
            <v>20.98</v>
          </cell>
          <cell r="I606">
            <v>2.8</v>
          </cell>
          <cell r="J606">
            <v>6.1</v>
          </cell>
          <cell r="K606">
            <v>114.19</v>
          </cell>
          <cell r="M606">
            <v>79.19</v>
          </cell>
          <cell r="O606">
            <v>3.5</v>
          </cell>
          <cell r="S606">
            <v>82.69</v>
          </cell>
        </row>
        <row r="607">
          <cell r="F607" t="str">
            <v>IMPOSTE.IMPD</v>
          </cell>
          <cell r="G607">
            <v>15.68</v>
          </cell>
          <cell r="H607">
            <v>3.89</v>
          </cell>
          <cell r="I607">
            <v>0.16</v>
          </cell>
          <cell r="J607">
            <v>-1.44</v>
          </cell>
          <cell r="K607">
            <v>18.29</v>
          </cell>
          <cell r="M607">
            <v>5.95</v>
          </cell>
          <cell r="O607">
            <v>0.28000000000000003</v>
          </cell>
          <cell r="S607">
            <v>6.23</v>
          </cell>
        </row>
        <row r="608">
          <cell r="F608" t="str">
            <v>IMPOSTE.IMPE</v>
          </cell>
          <cell r="G608">
            <v>231.48</v>
          </cell>
          <cell r="H608">
            <v>36.46</v>
          </cell>
          <cell r="I608">
            <v>14.21</v>
          </cell>
          <cell r="J608">
            <v>-11.43</v>
          </cell>
          <cell r="K608">
            <v>270.72000000000003</v>
          </cell>
          <cell r="L608">
            <v>0.71</v>
          </cell>
          <cell r="M608">
            <v>13.78</v>
          </cell>
          <cell r="N608">
            <v>5.98</v>
          </cell>
          <cell r="O608">
            <v>12.71</v>
          </cell>
          <cell r="S608">
            <v>33.31</v>
          </cell>
        </row>
        <row r="609">
          <cell r="F609" t="str">
            <v>IMPOSTE_EB</v>
          </cell>
          <cell r="G609">
            <v>331.47</v>
          </cell>
          <cell r="H609">
            <v>61.33</v>
          </cell>
          <cell r="I609">
            <v>17.170000000000002</v>
          </cell>
          <cell r="J609">
            <v>-6.77</v>
          </cell>
          <cell r="K609">
            <v>403.2</v>
          </cell>
          <cell r="M609">
            <v>4</v>
          </cell>
          <cell r="N609">
            <v>2.37</v>
          </cell>
          <cell r="O609">
            <v>0.8</v>
          </cell>
          <cell r="S609">
            <v>7.17</v>
          </cell>
        </row>
        <row r="610">
          <cell r="F610" t="str">
            <v>INC_DEC_DEB_COM</v>
          </cell>
          <cell r="G610">
            <v>0.04</v>
          </cell>
          <cell r="H610">
            <v>55.84</v>
          </cell>
          <cell r="I610">
            <v>-18.97</v>
          </cell>
          <cell r="J610">
            <v>16.510000000000002</v>
          </cell>
          <cell r="K610">
            <v>53.38</v>
          </cell>
          <cell r="L610">
            <v>0.71</v>
          </cell>
          <cell r="M610">
            <v>9.7799999999999994</v>
          </cell>
          <cell r="N610">
            <v>3.61</v>
          </cell>
          <cell r="O610">
            <v>11.91</v>
          </cell>
          <cell r="S610">
            <v>26.14</v>
          </cell>
        </row>
        <row r="611">
          <cell r="F611" t="str">
            <v>INC_DEC_FD</v>
          </cell>
          <cell r="G611">
            <v>0.04</v>
          </cell>
          <cell r="H611">
            <v>23.07</v>
          </cell>
          <cell r="I611">
            <v>5.22</v>
          </cell>
          <cell r="J611">
            <v>7.75</v>
          </cell>
          <cell r="K611">
            <v>36.04</v>
          </cell>
          <cell r="L611">
            <v>0.71</v>
          </cell>
          <cell r="M611">
            <v>13.78</v>
          </cell>
          <cell r="N611">
            <v>5.98</v>
          </cell>
          <cell r="O611">
            <v>12.71</v>
          </cell>
          <cell r="S611">
            <v>33.31</v>
          </cell>
        </row>
        <row r="612">
          <cell r="F612" t="str">
            <v>INC_DEC_FIN_BT_GR</v>
          </cell>
          <cell r="G612">
            <v>0.04</v>
          </cell>
          <cell r="H612">
            <v>59.37</v>
          </cell>
          <cell r="I612">
            <v>-31.15</v>
          </cell>
          <cell r="J612">
            <v>73.77</v>
          </cell>
          <cell r="K612">
            <v>101.99</v>
          </cell>
          <cell r="L612">
            <v>0.71</v>
          </cell>
          <cell r="M612">
            <v>13.78</v>
          </cell>
          <cell r="N612">
            <v>5.98</v>
          </cell>
          <cell r="O612">
            <v>12.71</v>
          </cell>
          <cell r="S612">
            <v>33.31</v>
          </cell>
        </row>
        <row r="613">
          <cell r="F613" t="str">
            <v>INC_DEC_FIN_LT_GR</v>
          </cell>
          <cell r="H613">
            <v>-79.59</v>
          </cell>
          <cell r="I613">
            <v>-0.96</v>
          </cell>
          <cell r="J613">
            <v>-23.49</v>
          </cell>
          <cell r="K613">
            <v>0.22</v>
          </cell>
          <cell r="L613">
            <v>2.5299999999999998</v>
          </cell>
          <cell r="M613">
            <v>223.24</v>
          </cell>
          <cell r="N613">
            <v>1.86</v>
          </cell>
          <cell r="O613">
            <v>55.39</v>
          </cell>
          <cell r="P613">
            <v>0</v>
          </cell>
          <cell r="R613">
            <v>9.0500000000000007</v>
          </cell>
          <cell r="S613">
            <v>292.91000000000003</v>
          </cell>
        </row>
        <row r="614">
          <cell r="F614" t="str">
            <v>INC_DEC_IMM_FIN</v>
          </cell>
          <cell r="H614">
            <v>0.15</v>
          </cell>
          <cell r="I614">
            <v>0.06</v>
          </cell>
          <cell r="K614">
            <v>0.06</v>
          </cell>
          <cell r="L614">
            <v>0.5</v>
          </cell>
          <cell r="M614">
            <v>29.71</v>
          </cell>
          <cell r="N614">
            <v>0.57999999999999996</v>
          </cell>
          <cell r="O614">
            <v>6.57</v>
          </cell>
          <cell r="R614">
            <v>0.9</v>
          </cell>
          <cell r="S614">
            <v>38.520000000000003</v>
          </cell>
        </row>
        <row r="615">
          <cell r="F615" t="str">
            <v>INC_DEC_IMM_IMM</v>
          </cell>
          <cell r="H615">
            <v>1.36</v>
          </cell>
          <cell r="K615">
            <v>1.36</v>
          </cell>
          <cell r="L615">
            <v>2.0299999999999998</v>
          </cell>
          <cell r="M615">
            <v>220.99</v>
          </cell>
          <cell r="N615">
            <v>1.68</v>
          </cell>
          <cell r="O615">
            <v>52.63</v>
          </cell>
          <cell r="P615">
            <v>47.88</v>
          </cell>
          <cell r="Q615">
            <v>23.27</v>
          </cell>
          <cell r="S615">
            <v>349.27</v>
          </cell>
        </row>
        <row r="616">
          <cell r="F616" t="str">
            <v>INC_DEC_PAS_DIV</v>
          </cell>
          <cell r="H616">
            <v>-49.95</v>
          </cell>
          <cell r="I616">
            <v>20.45</v>
          </cell>
          <cell r="J616">
            <v>-31.68</v>
          </cell>
          <cell r="K616">
            <v>0.22</v>
          </cell>
          <cell r="L616">
            <v>2.5299999999999998</v>
          </cell>
          <cell r="M616">
            <v>223.24</v>
          </cell>
          <cell r="N616">
            <v>1.86</v>
          </cell>
          <cell r="O616">
            <v>55.39</v>
          </cell>
          <cell r="P616">
            <v>0</v>
          </cell>
          <cell r="R616">
            <v>9.0500000000000007</v>
          </cell>
          <cell r="S616">
            <v>292.91000000000003</v>
          </cell>
        </row>
        <row r="617">
          <cell r="F617" t="str">
            <v>IND_BT_GR</v>
          </cell>
          <cell r="G617">
            <v>-206.05</v>
          </cell>
          <cell r="H617">
            <v>0.62</v>
          </cell>
          <cell r="K617">
            <v>-268.35000000000002</v>
          </cell>
          <cell r="L617">
            <v>2.5299999999999998</v>
          </cell>
          <cell r="M617">
            <v>223.24</v>
          </cell>
          <cell r="N617">
            <v>1.86</v>
          </cell>
          <cell r="O617">
            <v>55.39</v>
          </cell>
          <cell r="P617">
            <v>0</v>
          </cell>
          <cell r="R617">
            <v>9.0500000000000007</v>
          </cell>
          <cell r="S617">
            <v>292.91000000000003</v>
          </cell>
        </row>
        <row r="618">
          <cell r="F618" t="str">
            <v>IND_BT_GR.APE</v>
          </cell>
          <cell r="G618">
            <v>283.47000000000003</v>
          </cell>
          <cell r="H618">
            <v>-121.67</v>
          </cell>
          <cell r="I618">
            <v>104.74</v>
          </cell>
          <cell r="J618">
            <v>113.4</v>
          </cell>
          <cell r="K618">
            <v>379.94</v>
          </cell>
          <cell r="M618">
            <v>-12.9</v>
          </cell>
          <cell r="R618">
            <v>8.15</v>
          </cell>
          <cell r="S618">
            <v>-4.75</v>
          </cell>
        </row>
        <row r="619">
          <cell r="F619" t="str">
            <v>IND_BT_GR.APE.CORPORATE</v>
          </cell>
          <cell r="G619">
            <v>283.47000000000003</v>
          </cell>
          <cell r="H619">
            <v>0.21</v>
          </cell>
          <cell r="I619">
            <v>104.74</v>
          </cell>
          <cell r="J619">
            <v>113.4</v>
          </cell>
          <cell r="K619">
            <v>379.94</v>
          </cell>
          <cell r="M619">
            <v>14.56</v>
          </cell>
          <cell r="N619">
            <v>0.4</v>
          </cell>
          <cell r="O619">
            <v>3.81</v>
          </cell>
          <cell r="P619">
            <v>47.88</v>
          </cell>
          <cell r="Q619">
            <v>23.27</v>
          </cell>
          <cell r="S619">
            <v>90.13</v>
          </cell>
        </row>
        <row r="620">
          <cell r="F620" t="str">
            <v>IND_BT_GR.CHI</v>
          </cell>
          <cell r="G620">
            <v>-206.05</v>
          </cell>
          <cell r="H620">
            <v>0.62</v>
          </cell>
          <cell r="K620">
            <v>-268.35000000000002</v>
          </cell>
          <cell r="L620">
            <v>2.54</v>
          </cell>
          <cell r="M620">
            <v>305.02999999999997</v>
          </cell>
          <cell r="N620">
            <v>1.86</v>
          </cell>
          <cell r="O620">
            <v>59.46</v>
          </cell>
          <cell r="P620">
            <v>0</v>
          </cell>
          <cell r="R620">
            <v>9.0500000000000007</v>
          </cell>
          <cell r="S620">
            <v>378.78</v>
          </cell>
        </row>
        <row r="621">
          <cell r="F621" t="str">
            <v>IND_BT_GR.CHI.CORPORATE</v>
          </cell>
          <cell r="G621">
            <v>-206.05</v>
          </cell>
          <cell r="H621">
            <v>0.15</v>
          </cell>
          <cell r="K621">
            <v>-268.35000000000002</v>
          </cell>
          <cell r="L621">
            <v>0.5</v>
          </cell>
          <cell r="M621">
            <v>37.18</v>
          </cell>
          <cell r="N621">
            <v>0.57999999999999996</v>
          </cell>
          <cell r="O621">
            <v>7.76</v>
          </cell>
          <cell r="R621">
            <v>0.9</v>
          </cell>
          <cell r="S621">
            <v>47.18</v>
          </cell>
        </row>
        <row r="622">
          <cell r="F622" t="str">
            <v>IND_BT_GR.MOV</v>
          </cell>
          <cell r="G622">
            <v>-489.52</v>
          </cell>
          <cell r="H622">
            <v>0.68</v>
          </cell>
          <cell r="I622">
            <v>-104.74</v>
          </cell>
          <cell r="J622">
            <v>-113.4</v>
          </cell>
          <cell r="K622">
            <v>0.11</v>
          </cell>
          <cell r="L622">
            <v>2.04</v>
          </cell>
          <cell r="M622">
            <v>302.75</v>
          </cell>
          <cell r="N622">
            <v>1.68</v>
          </cell>
          <cell r="O622">
            <v>56.78</v>
          </cell>
          <cell r="P622">
            <v>48.6</v>
          </cell>
          <cell r="Q622">
            <v>23.5</v>
          </cell>
          <cell r="S622">
            <v>436.14</v>
          </cell>
        </row>
        <row r="623">
          <cell r="F623" t="str">
            <v>IND_BT_GR.MOV.CORPORATE</v>
          </cell>
          <cell r="G623">
            <v>-489.52</v>
          </cell>
          <cell r="H623">
            <v>0.62</v>
          </cell>
          <cell r="I623">
            <v>-104.74</v>
          </cell>
          <cell r="J623">
            <v>-113.4</v>
          </cell>
          <cell r="K623">
            <v>0.22</v>
          </cell>
          <cell r="L623">
            <v>2.54</v>
          </cell>
          <cell r="M623">
            <v>305.02999999999997</v>
          </cell>
          <cell r="N623">
            <v>1.86</v>
          </cell>
          <cell r="O623">
            <v>59.46</v>
          </cell>
          <cell r="P623">
            <v>0</v>
          </cell>
          <cell r="Q623">
            <v>0</v>
          </cell>
          <cell r="R623">
            <v>9.0500000000000007</v>
          </cell>
          <cell r="S623">
            <v>378.78</v>
          </cell>
        </row>
        <row r="624">
          <cell r="F624" t="str">
            <v>IND_BT_GR.STO</v>
          </cell>
          <cell r="G624">
            <v>-206.05</v>
          </cell>
          <cell r="H624">
            <v>0.62</v>
          </cell>
          <cell r="K624">
            <v>-268.35000000000002</v>
          </cell>
          <cell r="L624">
            <v>2.54</v>
          </cell>
          <cell r="M624">
            <v>305.02999999999997</v>
          </cell>
          <cell r="N624">
            <v>1.86</v>
          </cell>
          <cell r="O624">
            <v>59.46</v>
          </cell>
          <cell r="P624">
            <v>0</v>
          </cell>
          <cell r="Q624">
            <v>0</v>
          </cell>
          <cell r="R624">
            <v>9.0500000000000007</v>
          </cell>
          <cell r="S624">
            <v>378.78</v>
          </cell>
        </row>
        <row r="625">
          <cell r="F625" t="str">
            <v>IND_GR_TOT</v>
          </cell>
          <cell r="G625">
            <v>1271.77</v>
          </cell>
          <cell r="H625">
            <v>267.56</v>
          </cell>
          <cell r="K625">
            <v>1539.33</v>
          </cell>
          <cell r="M625">
            <v>-12.9</v>
          </cell>
          <cell r="R625">
            <v>8.15</v>
          </cell>
          <cell r="S625">
            <v>-4.75</v>
          </cell>
        </row>
        <row r="626">
          <cell r="F626" t="str">
            <v>IND_GR_TOT.APE</v>
          </cell>
          <cell r="G626">
            <v>1927.69</v>
          </cell>
          <cell r="H626">
            <v>0.21</v>
          </cell>
          <cell r="I626">
            <v>760.01</v>
          </cell>
          <cell r="J626">
            <v>183.87</v>
          </cell>
          <cell r="K626">
            <v>3159.34</v>
          </cell>
          <cell r="M626">
            <v>22</v>
          </cell>
          <cell r="N626">
            <v>0.4</v>
          </cell>
          <cell r="O626">
            <v>5.08</v>
          </cell>
          <cell r="P626">
            <v>48.6</v>
          </cell>
          <cell r="Q626">
            <v>23.5</v>
          </cell>
          <cell r="S626">
            <v>99.79</v>
          </cell>
        </row>
        <row r="627">
          <cell r="F627" t="str">
            <v>IND_GR_TOT.APE.CORPORATE</v>
          </cell>
          <cell r="G627">
            <v>1927.69</v>
          </cell>
          <cell r="H627">
            <v>287.77</v>
          </cell>
          <cell r="I627">
            <v>760.01</v>
          </cell>
          <cell r="J627">
            <v>183.87</v>
          </cell>
          <cell r="K627">
            <v>0</v>
          </cell>
          <cell r="L627">
            <v>0.54</v>
          </cell>
          <cell r="M627">
            <v>390.21</v>
          </cell>
          <cell r="N627">
            <v>0.02</v>
          </cell>
          <cell r="O627">
            <v>8.52</v>
          </cell>
          <cell r="P627">
            <v>0</v>
          </cell>
          <cell r="Q627">
            <v>0</v>
          </cell>
          <cell r="S627">
            <v>403.68</v>
          </cell>
        </row>
        <row r="628">
          <cell r="F628" t="str">
            <v>IND_GR_TOT.CHI</v>
          </cell>
          <cell r="G628">
            <v>1271.77</v>
          </cell>
          <cell r="H628">
            <v>267.56</v>
          </cell>
          <cell r="I628">
            <v>8.59</v>
          </cell>
          <cell r="K628">
            <v>1539.33</v>
          </cell>
          <cell r="L628">
            <v>3.69</v>
          </cell>
          <cell r="M628">
            <v>2263.87</v>
          </cell>
          <cell r="N628">
            <v>2.64</v>
          </cell>
          <cell r="O628">
            <v>347.68</v>
          </cell>
          <cell r="P628">
            <v>0.01</v>
          </cell>
          <cell r="Q628">
            <v>0</v>
          </cell>
          <cell r="R628">
            <v>10.95</v>
          </cell>
          <cell r="S628">
            <v>2667.97</v>
          </cell>
        </row>
        <row r="629">
          <cell r="F629" t="str">
            <v>IND_GR_TOT.CHI.CORPORATE</v>
          </cell>
          <cell r="G629">
            <v>1271.77</v>
          </cell>
          <cell r="H629">
            <v>267.56</v>
          </cell>
          <cell r="I629">
            <v>8.59</v>
          </cell>
          <cell r="K629">
            <v>1539.33</v>
          </cell>
          <cell r="L629">
            <v>0.6</v>
          </cell>
          <cell r="M629">
            <v>1568.63</v>
          </cell>
          <cell r="N629">
            <v>0.75</v>
          </cell>
          <cell r="O629">
            <v>279.7</v>
          </cell>
          <cell r="P629">
            <v>0</v>
          </cell>
          <cell r="R629">
            <v>1.9</v>
          </cell>
          <cell r="S629">
            <v>1885.49</v>
          </cell>
        </row>
        <row r="630">
          <cell r="F630" t="str">
            <v>IND_GR_TOT.MOV</v>
          </cell>
          <cell r="G630">
            <v>-655.92</v>
          </cell>
          <cell r="H630">
            <v>0.62</v>
          </cell>
          <cell r="I630">
            <v>-760.01</v>
          </cell>
          <cell r="J630">
            <v>-183.87</v>
          </cell>
          <cell r="K630">
            <v>0.22</v>
          </cell>
          <cell r="L630">
            <v>2.54</v>
          </cell>
          <cell r="M630">
            <v>305.02999999999997</v>
          </cell>
          <cell r="N630">
            <v>1.86</v>
          </cell>
          <cell r="O630">
            <v>59.46</v>
          </cell>
          <cell r="P630">
            <v>0</v>
          </cell>
          <cell r="R630">
            <v>9.0500000000000007</v>
          </cell>
          <cell r="S630">
            <v>378.78</v>
          </cell>
        </row>
        <row r="631">
          <cell r="F631" t="str">
            <v>IND_GR_TOT.MOV.CORPORATE</v>
          </cell>
          <cell r="G631">
            <v>-655.92</v>
          </cell>
          <cell r="H631">
            <v>-20.21</v>
          </cell>
          <cell r="I631">
            <v>-760.01</v>
          </cell>
          <cell r="J631">
            <v>-183.87</v>
          </cell>
          <cell r="K631">
            <v>-1620.01</v>
          </cell>
          <cell r="L631">
            <v>64.16</v>
          </cell>
          <cell r="M631">
            <v>1128.8499999999999</v>
          </cell>
          <cell r="N631">
            <v>39.659999999999997</v>
          </cell>
          <cell r="O631">
            <v>108.77</v>
          </cell>
          <cell r="P631">
            <v>51.05</v>
          </cell>
          <cell r="Q631">
            <v>-67.709999999999994</v>
          </cell>
          <cell r="R631">
            <v>2.38</v>
          </cell>
          <cell r="S631">
            <v>1342.39</v>
          </cell>
        </row>
        <row r="632">
          <cell r="F632" t="str">
            <v>IND_GR_TOT.STO</v>
          </cell>
          <cell r="G632">
            <v>1271.77</v>
          </cell>
          <cell r="H632">
            <v>267.56</v>
          </cell>
          <cell r="I632">
            <v>-17.02</v>
          </cell>
          <cell r="J632">
            <v>-10.81</v>
          </cell>
          <cell r="K632">
            <v>1539.33</v>
          </cell>
          <cell r="L632">
            <v>-106.28</v>
          </cell>
          <cell r="M632">
            <v>-123.35</v>
          </cell>
          <cell r="N632">
            <v>6.91</v>
          </cell>
          <cell r="O632">
            <v>-56.04</v>
          </cell>
          <cell r="P632">
            <v>-38.51</v>
          </cell>
          <cell r="Q632">
            <v>40.6</v>
          </cell>
          <cell r="R632">
            <v>7.48</v>
          </cell>
          <cell r="S632">
            <v>-283.48</v>
          </cell>
        </row>
        <row r="633">
          <cell r="F633" t="str">
            <v>IND_MLT_GR</v>
          </cell>
          <cell r="G633">
            <v>1477.82</v>
          </cell>
          <cell r="H633">
            <v>329.86</v>
          </cell>
          <cell r="I633">
            <v>35.880000000000003</v>
          </cell>
          <cell r="K633">
            <v>1807.68</v>
          </cell>
          <cell r="L633">
            <v>39.29</v>
          </cell>
          <cell r="M633">
            <v>774.15</v>
          </cell>
          <cell r="N633">
            <v>0.03</v>
          </cell>
          <cell r="O633">
            <v>292.74</v>
          </cell>
          <cell r="P633">
            <v>9.2799999999999994</v>
          </cell>
          <cell r="Q633">
            <v>81.05</v>
          </cell>
          <cell r="R633">
            <v>4.37</v>
          </cell>
          <cell r="S633">
            <v>1265.57</v>
          </cell>
        </row>
        <row r="634">
          <cell r="F634" t="str">
            <v>IND_MLT_GR.APE</v>
          </cell>
          <cell r="G634">
            <v>1644.22</v>
          </cell>
          <cell r="H634">
            <v>409.44</v>
          </cell>
          <cell r="I634">
            <v>655.27</v>
          </cell>
          <cell r="J634">
            <v>70.47</v>
          </cell>
          <cell r="K634">
            <v>2779.4</v>
          </cell>
          <cell r="L634">
            <v>165.97</v>
          </cell>
          <cell r="M634">
            <v>1489.52</v>
          </cell>
          <cell r="N634">
            <v>-6.91</v>
          </cell>
          <cell r="O634">
            <v>348.78</v>
          </cell>
          <cell r="P634">
            <v>46.83</v>
          </cell>
          <cell r="Q634">
            <v>40.520000000000003</v>
          </cell>
          <cell r="R634">
            <v>5.55</v>
          </cell>
          <cell r="S634">
            <v>2142.62</v>
          </cell>
        </row>
        <row r="635">
          <cell r="F635" t="str">
            <v>IND_MLT_GR.APE.CORPORATE</v>
          </cell>
          <cell r="G635">
            <v>1644.22</v>
          </cell>
          <cell r="H635">
            <v>409.44</v>
          </cell>
          <cell r="I635">
            <v>655.27</v>
          </cell>
          <cell r="J635">
            <v>70.47</v>
          </cell>
          <cell r="K635">
            <v>2779.4</v>
          </cell>
          <cell r="L635">
            <v>20.399999999999999</v>
          </cell>
          <cell r="M635">
            <v>592.02</v>
          </cell>
          <cell r="N635">
            <v>-0.03</v>
          </cell>
          <cell r="P635">
            <v>-0.96</v>
          </cell>
          <cell r="Q635">
            <v>7.0000000000000007E-2</v>
          </cell>
          <cell r="R635">
            <v>8.66</v>
          </cell>
          <cell r="S635">
            <v>593.57000000000005</v>
          </cell>
        </row>
        <row r="636">
          <cell r="F636" t="str">
            <v>IND_MLT_GR.CHI</v>
          </cell>
          <cell r="G636">
            <v>1477.82</v>
          </cell>
          <cell r="H636">
            <v>329.86</v>
          </cell>
          <cell r="I636">
            <v>-17.02</v>
          </cell>
          <cell r="J636">
            <v>-10.81</v>
          </cell>
          <cell r="K636">
            <v>1807.68</v>
          </cell>
          <cell r="L636">
            <v>-106.28</v>
          </cell>
          <cell r="M636">
            <v>-123.35</v>
          </cell>
          <cell r="N636">
            <v>6.91</v>
          </cell>
          <cell r="O636">
            <v>-56.04</v>
          </cell>
          <cell r="P636">
            <v>-38.51</v>
          </cell>
          <cell r="Q636">
            <v>40.6</v>
          </cell>
          <cell r="R636">
            <v>7.48</v>
          </cell>
          <cell r="S636">
            <v>-283.48</v>
          </cell>
        </row>
        <row r="637">
          <cell r="F637" t="str">
            <v>IND_MLT_GR.CHI.CORPORATE</v>
          </cell>
          <cell r="G637">
            <v>1477.82</v>
          </cell>
          <cell r="H637">
            <v>329.86</v>
          </cell>
          <cell r="I637">
            <v>35.880000000000003</v>
          </cell>
          <cell r="K637">
            <v>1807.68</v>
          </cell>
          <cell r="L637">
            <v>39.29</v>
          </cell>
          <cell r="M637">
            <v>774.15</v>
          </cell>
          <cell r="N637">
            <v>0.03</v>
          </cell>
          <cell r="O637">
            <v>292.74</v>
          </cell>
          <cell r="P637">
            <v>9.2799999999999994</v>
          </cell>
          <cell r="Q637">
            <v>81.05</v>
          </cell>
          <cell r="R637">
            <v>4.37</v>
          </cell>
          <cell r="S637">
            <v>1265.57</v>
          </cell>
        </row>
        <row r="638">
          <cell r="F638" t="str">
            <v>IND_MLT_GR.MOV</v>
          </cell>
          <cell r="G638">
            <v>-166.4</v>
          </cell>
          <cell r="H638">
            <v>-79.58</v>
          </cell>
          <cell r="I638">
            <v>-655.27</v>
          </cell>
          <cell r="J638">
            <v>-70.47</v>
          </cell>
          <cell r="K638">
            <v>-971.72</v>
          </cell>
          <cell r="L638">
            <v>165.97</v>
          </cell>
          <cell r="M638">
            <v>1489.52</v>
          </cell>
          <cell r="N638">
            <v>-6.91</v>
          </cell>
          <cell r="O638">
            <v>348.78</v>
          </cell>
          <cell r="P638">
            <v>46.83</v>
          </cell>
          <cell r="Q638">
            <v>40.520000000000003</v>
          </cell>
          <cell r="R638">
            <v>5.55</v>
          </cell>
          <cell r="S638">
            <v>2142.62</v>
          </cell>
        </row>
        <row r="639">
          <cell r="F639" t="str">
            <v>IND_MLT_GR.MOV.CORPORATE</v>
          </cell>
          <cell r="G639">
            <v>-166.4</v>
          </cell>
          <cell r="H639">
            <v>-79.58</v>
          </cell>
          <cell r="I639">
            <v>-655.27</v>
          </cell>
          <cell r="J639">
            <v>-70.47</v>
          </cell>
          <cell r="K639">
            <v>-971.72</v>
          </cell>
          <cell r="L639">
            <v>20.399999999999999</v>
          </cell>
          <cell r="M639">
            <v>592.02</v>
          </cell>
          <cell r="N639">
            <v>-0.03</v>
          </cell>
          <cell r="P639">
            <v>-0.96</v>
          </cell>
          <cell r="Q639">
            <v>7.0000000000000007E-2</v>
          </cell>
          <cell r="R639">
            <v>8.66</v>
          </cell>
          <cell r="S639">
            <v>593.57000000000005</v>
          </cell>
        </row>
        <row r="640">
          <cell r="F640" t="str">
            <v>IND_MLT_GR.STO</v>
          </cell>
          <cell r="G640">
            <v>1477.82</v>
          </cell>
          <cell r="H640">
            <v>329.86</v>
          </cell>
          <cell r="K640">
            <v>1807.68</v>
          </cell>
          <cell r="L640">
            <v>460.69</v>
          </cell>
          <cell r="S640">
            <v>460.69</v>
          </cell>
        </row>
        <row r="641">
          <cell r="F641" t="str">
            <v>IND_MLT_TZ</v>
          </cell>
          <cell r="G641">
            <v>500</v>
          </cell>
          <cell r="K641">
            <v>500</v>
          </cell>
          <cell r="L641">
            <v>460.69</v>
          </cell>
          <cell r="S641">
            <v>460.69</v>
          </cell>
        </row>
        <row r="642">
          <cell r="F642" t="str">
            <v>IND_MLT_TZ.APE</v>
          </cell>
          <cell r="G642">
            <v>500</v>
          </cell>
          <cell r="H642">
            <v>0.04</v>
          </cell>
          <cell r="K642">
            <v>500</v>
          </cell>
          <cell r="L642">
            <v>0.27</v>
          </cell>
          <cell r="M642">
            <v>28.86</v>
          </cell>
          <cell r="N642">
            <v>0.16</v>
          </cell>
          <cell r="O642">
            <v>6.32</v>
          </cell>
          <cell r="R642">
            <v>0.55000000000000004</v>
          </cell>
          <cell r="S642">
            <v>36.200000000000003</v>
          </cell>
        </row>
        <row r="643">
          <cell r="F643" t="str">
            <v>IND_MLT_TZ.CHI</v>
          </cell>
          <cell r="G643">
            <v>500</v>
          </cell>
          <cell r="H643">
            <v>0.05</v>
          </cell>
          <cell r="K643">
            <v>500</v>
          </cell>
          <cell r="L643">
            <v>6.06</v>
          </cell>
          <cell r="M643">
            <v>31.35</v>
          </cell>
          <cell r="N643">
            <v>0.13</v>
          </cell>
          <cell r="O643">
            <v>6.32</v>
          </cell>
          <cell r="P643">
            <v>5.82</v>
          </cell>
          <cell r="Q643">
            <v>3.6</v>
          </cell>
          <cell r="S643">
            <v>53.33</v>
          </cell>
        </row>
        <row r="644">
          <cell r="F644" t="str">
            <v>IND_MLT_TZ.STO</v>
          </cell>
          <cell r="G644">
            <v>500</v>
          </cell>
          <cell r="H644">
            <v>0.04</v>
          </cell>
          <cell r="K644">
            <v>500</v>
          </cell>
          <cell r="L644">
            <v>0.27</v>
          </cell>
          <cell r="M644">
            <v>28.86</v>
          </cell>
          <cell r="N644">
            <v>0.16</v>
          </cell>
          <cell r="O644">
            <v>6.32</v>
          </cell>
          <cell r="R644">
            <v>0.55000000000000004</v>
          </cell>
          <cell r="S644">
            <v>36.200000000000003</v>
          </cell>
        </row>
        <row r="645">
          <cell r="F645" t="str">
            <v>IND_TOT</v>
          </cell>
          <cell r="G645">
            <v>1771.77</v>
          </cell>
          <cell r="H645">
            <v>-0.01</v>
          </cell>
          <cell r="K645">
            <v>2039.33</v>
          </cell>
          <cell r="L645">
            <v>-5.79</v>
          </cell>
          <cell r="M645">
            <v>-2.4900000000000002</v>
          </cell>
          <cell r="N645">
            <v>0.03</v>
          </cell>
          <cell r="P645">
            <v>-5.82</v>
          </cell>
          <cell r="Q645">
            <v>-3.6</v>
          </cell>
          <cell r="R645">
            <v>0.55000000000000004</v>
          </cell>
          <cell r="S645">
            <v>-17.13</v>
          </cell>
        </row>
        <row r="646">
          <cell r="F646" t="str">
            <v>IND_TZ_TOT</v>
          </cell>
          <cell r="G646">
            <v>500</v>
          </cell>
          <cell r="H646">
            <v>0.04</v>
          </cell>
          <cell r="K646">
            <v>500</v>
          </cell>
          <cell r="L646">
            <v>0.27</v>
          </cell>
          <cell r="M646">
            <v>28.86</v>
          </cell>
          <cell r="N646">
            <v>0.16</v>
          </cell>
          <cell r="O646">
            <v>6.32</v>
          </cell>
          <cell r="R646">
            <v>0.55000000000000004</v>
          </cell>
          <cell r="S646">
            <v>36.200000000000003</v>
          </cell>
        </row>
        <row r="647">
          <cell r="F647" t="str">
            <v>IND_TZ_TOT.APE</v>
          </cell>
          <cell r="G647">
            <v>500</v>
          </cell>
          <cell r="H647">
            <v>0.86</v>
          </cell>
          <cell r="I647">
            <v>276.73</v>
          </cell>
          <cell r="J647">
            <v>267.81</v>
          </cell>
          <cell r="K647">
            <v>500</v>
          </cell>
          <cell r="L647">
            <v>53.98</v>
          </cell>
          <cell r="M647">
            <v>13470.46</v>
          </cell>
          <cell r="N647">
            <v>2.39</v>
          </cell>
          <cell r="O647">
            <v>1979.94</v>
          </cell>
          <cell r="P647">
            <v>0</v>
          </cell>
          <cell r="Q647">
            <v>0</v>
          </cell>
          <cell r="R647">
            <v>27.16</v>
          </cell>
          <cell r="S647">
            <v>16498.95</v>
          </cell>
        </row>
        <row r="648">
          <cell r="F648" t="str">
            <v>IND_TZ_TOT.CHI</v>
          </cell>
          <cell r="G648">
            <v>500</v>
          </cell>
          <cell r="H648">
            <v>0.86</v>
          </cell>
          <cell r="I648">
            <v>276.73</v>
          </cell>
          <cell r="J648">
            <v>267.81</v>
          </cell>
          <cell r="K648">
            <v>500</v>
          </cell>
          <cell r="L648">
            <v>53.98</v>
          </cell>
          <cell r="M648">
            <v>13470.46</v>
          </cell>
          <cell r="N648">
            <v>2.39</v>
          </cell>
          <cell r="O648">
            <v>1979.94</v>
          </cell>
          <cell r="P648">
            <v>0</v>
          </cell>
          <cell r="Q648">
            <v>0</v>
          </cell>
          <cell r="R648">
            <v>27.16</v>
          </cell>
          <cell r="S648">
            <v>16498.95</v>
          </cell>
        </row>
        <row r="649">
          <cell r="F649" t="str">
            <v>IND_TZ_TOT.STO</v>
          </cell>
          <cell r="G649">
            <v>500</v>
          </cell>
          <cell r="H649">
            <v>0.04</v>
          </cell>
          <cell r="I649">
            <v>7.29</v>
          </cell>
          <cell r="J649">
            <v>189</v>
          </cell>
          <cell r="K649">
            <v>500</v>
          </cell>
          <cell r="L649">
            <v>18.28</v>
          </cell>
          <cell r="M649">
            <v>1505.56</v>
          </cell>
          <cell r="N649">
            <v>0.16</v>
          </cell>
          <cell r="O649">
            <v>47.11</v>
          </cell>
          <cell r="R649">
            <v>0.55000000000000004</v>
          </cell>
          <cell r="S649">
            <v>1812.39</v>
          </cell>
        </row>
        <row r="650">
          <cell r="F650" t="str">
            <v>INDMLTTZ_EB</v>
          </cell>
          <cell r="G650">
            <v>500</v>
          </cell>
          <cell r="H650">
            <v>0.51</v>
          </cell>
          <cell r="I650">
            <v>9.6</v>
          </cell>
          <cell r="J650">
            <v>78.81</v>
          </cell>
          <cell r="K650">
            <v>500</v>
          </cell>
          <cell r="L650">
            <v>22.52</v>
          </cell>
          <cell r="M650">
            <v>259.82</v>
          </cell>
          <cell r="N650">
            <v>2.0699999999999998</v>
          </cell>
          <cell r="O650">
            <v>56.1</v>
          </cell>
          <cell r="P650">
            <v>0</v>
          </cell>
          <cell r="R650">
            <v>3.82</v>
          </cell>
          <cell r="S650">
            <v>504.08</v>
          </cell>
        </row>
        <row r="651">
          <cell r="F651" t="str">
            <v>INDTZTOT_EB</v>
          </cell>
          <cell r="G651">
            <v>1771.77</v>
          </cell>
          <cell r="H651">
            <v>267.56</v>
          </cell>
          <cell r="I651">
            <v>16.53</v>
          </cell>
          <cell r="K651">
            <v>2039.33</v>
          </cell>
          <cell r="L651">
            <v>0.35</v>
          </cell>
          <cell r="M651">
            <v>12327.92</v>
          </cell>
          <cell r="N651">
            <v>0.05</v>
          </cell>
          <cell r="O651">
            <v>1674.87</v>
          </cell>
          <cell r="P651">
            <v>0</v>
          </cell>
          <cell r="R651">
            <v>20.28</v>
          </cell>
          <cell r="S651">
            <v>14072.6</v>
          </cell>
        </row>
        <row r="652">
          <cell r="F652" t="str">
            <v>INV_IMM_MAT</v>
          </cell>
          <cell r="G652">
            <v>774.15</v>
          </cell>
          <cell r="H652">
            <v>291.38</v>
          </cell>
          <cell r="I652">
            <v>11.96</v>
          </cell>
          <cell r="J652">
            <v>81.05</v>
          </cell>
          <cell r="K652">
            <v>-0.32</v>
          </cell>
          <cell r="M652">
            <v>-94.54</v>
          </cell>
          <cell r="P652">
            <v>-1869.19</v>
          </cell>
          <cell r="Q652">
            <v>-631.19000000000005</v>
          </cell>
          <cell r="R652">
            <v>17.920000000000002</v>
          </cell>
          <cell r="S652">
            <v>-2577.8200000000002</v>
          </cell>
        </row>
        <row r="653">
          <cell r="F653" t="str">
            <v>MAG_TOT</v>
          </cell>
          <cell r="G653">
            <v>381.88</v>
          </cell>
          <cell r="H653">
            <v>2</v>
          </cell>
          <cell r="I653">
            <v>5.43</v>
          </cell>
          <cell r="K653">
            <v>383.88</v>
          </cell>
          <cell r="L653">
            <v>0.35</v>
          </cell>
          <cell r="M653">
            <v>903.65</v>
          </cell>
          <cell r="N653">
            <v>0.02</v>
          </cell>
          <cell r="O653">
            <v>153.05000000000001</v>
          </cell>
          <cell r="R653">
            <v>2.36</v>
          </cell>
          <cell r="S653">
            <v>1073.95</v>
          </cell>
        </row>
        <row r="654">
          <cell r="F654" t="str">
            <v>MAG_TOT.APE</v>
          </cell>
          <cell r="G654">
            <v>379.16</v>
          </cell>
          <cell r="H654">
            <v>2.0699999999999998</v>
          </cell>
          <cell r="I654">
            <v>64.25</v>
          </cell>
          <cell r="J654">
            <v>39.950000000000003</v>
          </cell>
          <cell r="K654">
            <v>0.32</v>
          </cell>
          <cell r="M654">
            <v>11518.81</v>
          </cell>
          <cell r="N654">
            <v>0.03</v>
          </cell>
          <cell r="O654">
            <v>1521.82</v>
          </cell>
          <cell r="P654">
            <v>1869.19</v>
          </cell>
          <cell r="Q654">
            <v>631.19000000000005</v>
          </cell>
          <cell r="S654">
            <v>15576.47</v>
          </cell>
        </row>
        <row r="655">
          <cell r="F655" t="str">
            <v>MAG_TOT.CHI</v>
          </cell>
          <cell r="G655">
            <v>381.88</v>
          </cell>
          <cell r="H655">
            <v>2</v>
          </cell>
          <cell r="I655">
            <v>16.53</v>
          </cell>
          <cell r="K655">
            <v>383.88</v>
          </cell>
          <cell r="L655">
            <v>0.35</v>
          </cell>
          <cell r="M655">
            <v>12327.92</v>
          </cell>
          <cell r="N655">
            <v>0.05</v>
          </cell>
          <cell r="O655">
            <v>1674.87</v>
          </cell>
          <cell r="P655">
            <v>0</v>
          </cell>
          <cell r="R655">
            <v>20.28</v>
          </cell>
          <cell r="S655">
            <v>14072.6</v>
          </cell>
        </row>
        <row r="656">
          <cell r="F656" t="str">
            <v>MAG_TOT.MOV</v>
          </cell>
          <cell r="G656">
            <v>2.72</v>
          </cell>
          <cell r="H656">
            <v>-7.0000000000000007E-2</v>
          </cell>
          <cell r="I656">
            <v>-64.25</v>
          </cell>
          <cell r="J656">
            <v>-39.950000000000003</v>
          </cell>
          <cell r="K656">
            <v>0.52</v>
          </cell>
          <cell r="L656">
            <v>0.35</v>
          </cell>
          <cell r="M656">
            <v>12327.92</v>
          </cell>
          <cell r="N656">
            <v>0.05</v>
          </cell>
          <cell r="O656">
            <v>1674.87</v>
          </cell>
          <cell r="P656">
            <v>0</v>
          </cell>
          <cell r="R656">
            <v>20.28</v>
          </cell>
          <cell r="S656">
            <v>14072.6</v>
          </cell>
        </row>
        <row r="657">
          <cell r="F657" t="str">
            <v>MAG_TOT.STO</v>
          </cell>
          <cell r="G657">
            <v>381.88</v>
          </cell>
          <cell r="H657">
            <v>2</v>
          </cell>
          <cell r="I657">
            <v>16.53</v>
          </cell>
          <cell r="K657">
            <v>383.88</v>
          </cell>
          <cell r="L657">
            <v>0.35</v>
          </cell>
          <cell r="M657">
            <v>12327.92</v>
          </cell>
          <cell r="N657">
            <v>0.05</v>
          </cell>
          <cell r="O657">
            <v>1674.87</v>
          </cell>
          <cell r="P657">
            <v>0</v>
          </cell>
          <cell r="R657">
            <v>20.28</v>
          </cell>
          <cell r="S657">
            <v>14072.6</v>
          </cell>
        </row>
        <row r="658">
          <cell r="F658" t="str">
            <v>MAGTOT_EB</v>
          </cell>
          <cell r="G658">
            <v>381.88</v>
          </cell>
          <cell r="H658">
            <v>2</v>
          </cell>
          <cell r="I658">
            <v>259.83999999999997</v>
          </cell>
          <cell r="K658">
            <v>383.88</v>
          </cell>
          <cell r="L658">
            <v>13.18</v>
          </cell>
          <cell r="M658">
            <v>11705.08</v>
          </cell>
          <cell r="N658">
            <v>0.16</v>
          </cell>
          <cell r="O658">
            <v>1876.73</v>
          </cell>
          <cell r="P658">
            <v>0</v>
          </cell>
          <cell r="Q658">
            <v>0</v>
          </cell>
          <cell r="R658">
            <v>22.79</v>
          </cell>
          <cell r="S658">
            <v>14182.48</v>
          </cell>
        </row>
        <row r="659">
          <cell r="F659" t="str">
            <v>MAT_APP</v>
          </cell>
          <cell r="G659">
            <v>11.69</v>
          </cell>
          <cell r="H659">
            <v>2</v>
          </cell>
          <cell r="I659">
            <v>239.65</v>
          </cell>
          <cell r="K659">
            <v>13.69</v>
          </cell>
          <cell r="L659">
            <v>2.23</v>
          </cell>
          <cell r="M659">
            <v>23194.080000000002</v>
          </cell>
          <cell r="N659">
            <v>0.2</v>
          </cell>
          <cell r="O659">
            <v>3382.22</v>
          </cell>
          <cell r="P659">
            <v>0</v>
          </cell>
          <cell r="Q659">
            <v>0</v>
          </cell>
          <cell r="R659">
            <v>43.07</v>
          </cell>
          <cell r="S659">
            <v>27128.35</v>
          </cell>
        </row>
        <row r="660">
          <cell r="F660" t="str">
            <v>MAT_APP.APE</v>
          </cell>
          <cell r="G660">
            <v>9.9700000000000006</v>
          </cell>
          <cell r="H660">
            <v>2.0699999999999998</v>
          </cell>
          <cell r="I660">
            <v>2.16</v>
          </cell>
          <cell r="J660">
            <v>0.7</v>
          </cell>
          <cell r="K660">
            <v>7.35</v>
          </cell>
          <cell r="M660">
            <v>335.17</v>
          </cell>
          <cell r="O660">
            <v>129.62</v>
          </cell>
          <cell r="P660">
            <v>-3271.98</v>
          </cell>
          <cell r="Q660">
            <v>-1138.54</v>
          </cell>
          <cell r="R660">
            <v>43.07</v>
          </cell>
          <cell r="S660">
            <v>-3869.15</v>
          </cell>
        </row>
        <row r="661">
          <cell r="F661" t="str">
            <v>MAT_APP.CHI</v>
          </cell>
          <cell r="G661">
            <v>11.69</v>
          </cell>
          <cell r="H661">
            <v>2</v>
          </cell>
          <cell r="I661">
            <v>207.76</v>
          </cell>
          <cell r="K661">
            <v>13.69</v>
          </cell>
          <cell r="L661">
            <v>0.02</v>
          </cell>
          <cell r="M661">
            <v>22706.74</v>
          </cell>
          <cell r="N661">
            <v>0.2</v>
          </cell>
          <cell r="O661">
            <v>3089.23</v>
          </cell>
          <cell r="P661">
            <v>3271.98</v>
          </cell>
          <cell r="Q661">
            <v>1138.54</v>
          </cell>
          <cell r="S661">
            <v>30677.14</v>
          </cell>
        </row>
        <row r="662">
          <cell r="F662" t="str">
            <v>MAT_APP.MOV</v>
          </cell>
          <cell r="G662">
            <v>1.72</v>
          </cell>
          <cell r="H662">
            <v>-7.0000000000000007E-2</v>
          </cell>
          <cell r="I662">
            <v>-2.16</v>
          </cell>
          <cell r="J662">
            <v>-0.7</v>
          </cell>
          <cell r="K662">
            <v>11.47</v>
          </cell>
          <cell r="L662">
            <v>2.23</v>
          </cell>
          <cell r="M662">
            <v>23194.080000000002</v>
          </cell>
          <cell r="N662">
            <v>0.2</v>
          </cell>
          <cell r="O662">
            <v>3382.22</v>
          </cell>
          <cell r="P662">
            <v>0</v>
          </cell>
          <cell r="Q662">
            <v>0</v>
          </cell>
          <cell r="R662">
            <v>43.07</v>
          </cell>
          <cell r="S662">
            <v>27128.35</v>
          </cell>
        </row>
        <row r="663">
          <cell r="F663" t="str">
            <v>MAT_APP.STO</v>
          </cell>
          <cell r="G663">
            <v>11.69</v>
          </cell>
          <cell r="H663">
            <v>2</v>
          </cell>
          <cell r="I663">
            <v>0.16</v>
          </cell>
          <cell r="K663">
            <v>13.69</v>
          </cell>
          <cell r="L663">
            <v>2.21</v>
          </cell>
          <cell r="M663">
            <v>152.16999999999999</v>
          </cell>
          <cell r="O663">
            <v>163.37</v>
          </cell>
          <cell r="S663">
            <v>320.36</v>
          </cell>
        </row>
        <row r="664">
          <cell r="F664" t="str">
            <v>MATAPP_EB</v>
          </cell>
          <cell r="G664">
            <v>11.69</v>
          </cell>
          <cell r="H664">
            <v>2</v>
          </cell>
          <cell r="I664">
            <v>239.65</v>
          </cell>
          <cell r="K664">
            <v>13.69</v>
          </cell>
          <cell r="L664">
            <v>2.23</v>
          </cell>
          <cell r="M664">
            <v>23194.080000000002</v>
          </cell>
          <cell r="N664">
            <v>0.2</v>
          </cell>
          <cell r="O664">
            <v>3382.22</v>
          </cell>
          <cell r="P664">
            <v>0</v>
          </cell>
          <cell r="Q664">
            <v>0</v>
          </cell>
          <cell r="R664">
            <v>43.07</v>
          </cell>
          <cell r="S664">
            <v>27128.35</v>
          </cell>
        </row>
        <row r="665">
          <cell r="F665" t="str">
            <v>MINUS_SPR_TOT</v>
          </cell>
          <cell r="G665">
            <v>0.3</v>
          </cell>
          <cell r="H665">
            <v>0.31</v>
          </cell>
          <cell r="I665">
            <v>223.12</v>
          </cell>
          <cell r="K665">
            <v>0.3</v>
          </cell>
          <cell r="L665">
            <v>1.88</v>
          </cell>
          <cell r="M665">
            <v>10866.16</v>
          </cell>
          <cell r="N665">
            <v>0.16</v>
          </cell>
          <cell r="O665">
            <v>1707.36</v>
          </cell>
          <cell r="P665">
            <v>0</v>
          </cell>
          <cell r="Q665">
            <v>0</v>
          </cell>
          <cell r="R665">
            <v>22.79</v>
          </cell>
          <cell r="S665">
            <v>13055.77</v>
          </cell>
        </row>
        <row r="666">
          <cell r="F666" t="str">
            <v>MINUS_SPR_TZ</v>
          </cell>
          <cell r="G666">
            <v>0.3</v>
          </cell>
          <cell r="H666">
            <v>0.51</v>
          </cell>
          <cell r="I666">
            <v>9.6</v>
          </cell>
          <cell r="K666">
            <v>0.3</v>
          </cell>
          <cell r="L666">
            <v>21.05</v>
          </cell>
          <cell r="M666">
            <v>0.28999999999999998</v>
          </cell>
          <cell r="N666">
            <v>0.01</v>
          </cell>
          <cell r="O666">
            <v>1.71</v>
          </cell>
          <cell r="S666">
            <v>93.09</v>
          </cell>
        </row>
        <row r="667">
          <cell r="F667" t="str">
            <v>MOL</v>
          </cell>
          <cell r="G667">
            <v>1903.29</v>
          </cell>
          <cell r="H667">
            <v>401.51</v>
          </cell>
          <cell r="I667">
            <v>63.01</v>
          </cell>
          <cell r="J667">
            <v>13.34</v>
          </cell>
          <cell r="K667">
            <v>-5.74</v>
          </cell>
          <cell r="L667">
            <v>15.72</v>
          </cell>
          <cell r="O667">
            <v>0.01</v>
          </cell>
          <cell r="S667">
            <v>7.88</v>
          </cell>
        </row>
        <row r="668">
          <cell r="F668" t="str">
            <v>MOL_EB</v>
          </cell>
          <cell r="G668">
            <v>1903.29</v>
          </cell>
          <cell r="H668">
            <v>401.51</v>
          </cell>
          <cell r="I668">
            <v>63.01</v>
          </cell>
          <cell r="J668">
            <v>13.34</v>
          </cell>
          <cell r="K668">
            <v>2381.15</v>
          </cell>
          <cell r="L668">
            <v>1.41</v>
          </cell>
          <cell r="M668">
            <v>0.43</v>
          </cell>
          <cell r="O668">
            <v>0.11</v>
          </cell>
          <cell r="S668">
            <v>7.45</v>
          </cell>
        </row>
        <row r="669">
          <cell r="F669" t="str">
            <v>MOL_ONFIN</v>
          </cell>
          <cell r="G669">
            <v>1543</v>
          </cell>
          <cell r="H669">
            <v>1734.38</v>
          </cell>
          <cell r="I669">
            <v>984.53</v>
          </cell>
          <cell r="J669">
            <v>226.49</v>
          </cell>
          <cell r="K669">
            <v>18.5</v>
          </cell>
          <cell r="L669">
            <v>4.88</v>
          </cell>
          <cell r="M669">
            <v>0.43</v>
          </cell>
          <cell r="N669">
            <v>0.01</v>
          </cell>
          <cell r="O669">
            <v>0.45</v>
          </cell>
          <cell r="S669">
            <v>88.74</v>
          </cell>
        </row>
        <row r="670">
          <cell r="F670" t="str">
            <v>OF_GR</v>
          </cell>
          <cell r="G670">
            <v>110.72</v>
          </cell>
          <cell r="H670">
            <v>23.15</v>
          </cell>
          <cell r="I670">
            <v>6.4</v>
          </cell>
          <cell r="J670">
            <v>5.89</v>
          </cell>
          <cell r="K670">
            <v>12.76</v>
          </cell>
          <cell r="L670">
            <v>21.05</v>
          </cell>
          <cell r="M670">
            <v>0.28999999999999998</v>
          </cell>
          <cell r="N670">
            <v>0.01</v>
          </cell>
          <cell r="O670">
            <v>1.71</v>
          </cell>
          <cell r="S670">
            <v>93.09</v>
          </cell>
        </row>
        <row r="671">
          <cell r="F671" t="str">
            <v>OF_GR.CORPORATE</v>
          </cell>
          <cell r="G671">
            <v>110.72</v>
          </cell>
          <cell r="H671">
            <v>23.15</v>
          </cell>
          <cell r="I671">
            <v>6.4</v>
          </cell>
          <cell r="J671">
            <v>5.89</v>
          </cell>
          <cell r="K671">
            <v>146.16</v>
          </cell>
          <cell r="L671">
            <v>1.86</v>
          </cell>
          <cell r="M671">
            <v>0.28999999999999998</v>
          </cell>
          <cell r="O671">
            <v>1.36</v>
          </cell>
          <cell r="S671">
            <v>3.92</v>
          </cell>
        </row>
        <row r="672">
          <cell r="F672" t="str">
            <v>OF_NETTI</v>
          </cell>
          <cell r="G672">
            <v>123.35</v>
          </cell>
          <cell r="H672">
            <v>23.15</v>
          </cell>
          <cell r="I672">
            <v>6.4</v>
          </cell>
          <cell r="J672">
            <v>5.89</v>
          </cell>
          <cell r="K672">
            <v>12.76</v>
          </cell>
          <cell r="L672">
            <v>21.05</v>
          </cell>
          <cell r="M672">
            <v>0.28999999999999998</v>
          </cell>
          <cell r="N672">
            <v>0.01</v>
          </cell>
          <cell r="O672">
            <v>1.71</v>
          </cell>
          <cell r="S672">
            <v>93.09</v>
          </cell>
        </row>
        <row r="673">
          <cell r="F673" t="str">
            <v>OF_NETTI_EB</v>
          </cell>
          <cell r="G673">
            <v>123.35</v>
          </cell>
          <cell r="H673">
            <v>23.15</v>
          </cell>
          <cell r="I673">
            <v>6.4</v>
          </cell>
          <cell r="J673">
            <v>5.89</v>
          </cell>
          <cell r="K673">
            <v>158.79</v>
          </cell>
          <cell r="L673">
            <v>18.28</v>
          </cell>
          <cell r="M673">
            <v>1505.56</v>
          </cell>
          <cell r="N673">
            <v>0.16</v>
          </cell>
          <cell r="O673">
            <v>47.11</v>
          </cell>
          <cell r="R673">
            <v>0.55000000000000004</v>
          </cell>
          <cell r="S673">
            <v>1812.39</v>
          </cell>
        </row>
        <row r="674">
          <cell r="F674" t="str">
            <v>OF_TOT</v>
          </cell>
          <cell r="G674">
            <v>128.91</v>
          </cell>
          <cell r="H674">
            <v>23.15</v>
          </cell>
          <cell r="I674">
            <v>6.4</v>
          </cell>
          <cell r="J674">
            <v>5.89</v>
          </cell>
          <cell r="K674">
            <v>164.35</v>
          </cell>
          <cell r="L674">
            <v>22.52</v>
          </cell>
          <cell r="M674">
            <v>259.82</v>
          </cell>
          <cell r="N674">
            <v>2.0699999999999998</v>
          </cell>
          <cell r="O674">
            <v>56.1</v>
          </cell>
          <cell r="P674">
            <v>0</v>
          </cell>
          <cell r="R674">
            <v>3.82</v>
          </cell>
          <cell r="S674">
            <v>504.08</v>
          </cell>
        </row>
        <row r="675">
          <cell r="F675" t="str">
            <v>OF_TZ</v>
          </cell>
          <cell r="G675">
            <v>18.190000000000001</v>
          </cell>
          <cell r="H675">
            <v>0.31</v>
          </cell>
          <cell r="I675">
            <v>259.83999999999997</v>
          </cell>
          <cell r="K675">
            <v>18.190000000000001</v>
          </cell>
          <cell r="L675">
            <v>13.18</v>
          </cell>
          <cell r="M675">
            <v>11705.08</v>
          </cell>
          <cell r="N675">
            <v>0.16</v>
          </cell>
          <cell r="O675">
            <v>1876.73</v>
          </cell>
          <cell r="P675">
            <v>0</v>
          </cell>
          <cell r="Q675">
            <v>0</v>
          </cell>
          <cell r="R675">
            <v>22.79</v>
          </cell>
          <cell r="S675">
            <v>14182.48</v>
          </cell>
        </row>
        <row r="676">
          <cell r="F676" t="str">
            <v>OFNETTI_EB</v>
          </cell>
          <cell r="G676">
            <v>123.35</v>
          </cell>
          <cell r="H676">
            <v>23.15</v>
          </cell>
          <cell r="I676">
            <v>6.4</v>
          </cell>
          <cell r="J676">
            <v>5.89</v>
          </cell>
          <cell r="K676">
            <v>158.79</v>
          </cell>
          <cell r="M676">
            <v>146.53</v>
          </cell>
          <cell r="N676">
            <v>1.04</v>
          </cell>
          <cell r="O676">
            <v>23.79</v>
          </cell>
          <cell r="P676">
            <v>4.08</v>
          </cell>
          <cell r="Q676">
            <v>5.78</v>
          </cell>
          <cell r="S676">
            <v>186.73</v>
          </cell>
        </row>
        <row r="677">
          <cell r="F677" t="str">
            <v>OFTOT_EB</v>
          </cell>
          <cell r="G677">
            <v>128.91</v>
          </cell>
          <cell r="H677">
            <v>23.15</v>
          </cell>
          <cell r="I677">
            <v>36.72</v>
          </cell>
          <cell r="J677">
            <v>5.89</v>
          </cell>
          <cell r="K677">
            <v>70.400000000000006</v>
          </cell>
          <cell r="L677">
            <v>11.3</v>
          </cell>
          <cell r="M677">
            <v>838.91</v>
          </cell>
          <cell r="O677">
            <v>169.37</v>
          </cell>
          <cell r="P677">
            <v>0</v>
          </cell>
          <cell r="Q677">
            <v>0</v>
          </cell>
          <cell r="S677">
            <v>1126.7</v>
          </cell>
        </row>
        <row r="678">
          <cell r="F678" t="str">
            <v>ON_STR</v>
          </cell>
          <cell r="G678">
            <v>32.67</v>
          </cell>
          <cell r="H678">
            <v>1.78</v>
          </cell>
          <cell r="I678">
            <v>-31.73</v>
          </cell>
          <cell r="J678">
            <v>1.5</v>
          </cell>
          <cell r="K678">
            <v>37.200000000000003</v>
          </cell>
          <cell r="L678">
            <v>11.3</v>
          </cell>
          <cell r="M678">
            <v>-499.12</v>
          </cell>
          <cell r="O678">
            <v>-129.62</v>
          </cell>
          <cell r="P678">
            <v>-84.45</v>
          </cell>
          <cell r="Q678">
            <v>-4.8099999999999996</v>
          </cell>
          <cell r="S678">
            <v>-738.43</v>
          </cell>
        </row>
        <row r="679">
          <cell r="F679" t="str">
            <v>ON_STR.01</v>
          </cell>
          <cell r="G679">
            <v>18.5</v>
          </cell>
          <cell r="H679">
            <v>1.78</v>
          </cell>
          <cell r="I679">
            <v>32.729999999999997</v>
          </cell>
          <cell r="J679">
            <v>1.5</v>
          </cell>
          <cell r="K679">
            <v>0.41</v>
          </cell>
          <cell r="M679">
            <v>716.08</v>
          </cell>
          <cell r="O679">
            <v>170.98</v>
          </cell>
          <cell r="P679">
            <v>84.45</v>
          </cell>
          <cell r="Q679">
            <v>4.8099999999999996</v>
          </cell>
          <cell r="S679">
            <v>1009.46</v>
          </cell>
        </row>
        <row r="680">
          <cell r="F680" t="str">
            <v>ON_STR.02</v>
          </cell>
          <cell r="G680">
            <v>8.31</v>
          </cell>
          <cell r="I680">
            <v>36.72</v>
          </cell>
          <cell r="K680">
            <v>8.31</v>
          </cell>
          <cell r="L680">
            <v>11.3</v>
          </cell>
          <cell r="M680">
            <v>838.91</v>
          </cell>
          <cell r="O680">
            <v>169.37</v>
          </cell>
          <cell r="P680">
            <v>0</v>
          </cell>
          <cell r="Q680">
            <v>0</v>
          </cell>
          <cell r="S680">
            <v>1126.7</v>
          </cell>
        </row>
        <row r="681">
          <cell r="F681" t="str">
            <v>ON_STR.03</v>
          </cell>
          <cell r="G681">
            <v>0.83</v>
          </cell>
          <cell r="I681">
            <v>35.72</v>
          </cell>
          <cell r="K681">
            <v>0.83</v>
          </cell>
          <cell r="M681">
            <v>621.95000000000005</v>
          </cell>
          <cell r="O681">
            <v>128.01</v>
          </cell>
          <cell r="S681">
            <v>855.67</v>
          </cell>
        </row>
        <row r="682">
          <cell r="F682" t="str">
            <v>ON_STR.04</v>
          </cell>
          <cell r="G682">
            <v>5.03</v>
          </cell>
          <cell r="I682">
            <v>36.72</v>
          </cell>
          <cell r="K682">
            <v>5.03</v>
          </cell>
          <cell r="L682">
            <v>11.3</v>
          </cell>
          <cell r="M682">
            <v>838.91</v>
          </cell>
          <cell r="O682">
            <v>169.37</v>
          </cell>
          <cell r="P682">
            <v>0</v>
          </cell>
          <cell r="Q682">
            <v>0</v>
          </cell>
          <cell r="S682">
            <v>1126.7</v>
          </cell>
        </row>
        <row r="683">
          <cell r="F683" t="str">
            <v>ON_STR_TOT</v>
          </cell>
          <cell r="G683">
            <v>32.67</v>
          </cell>
          <cell r="H683">
            <v>1.78</v>
          </cell>
          <cell r="I683">
            <v>1.25</v>
          </cell>
          <cell r="J683">
            <v>1.5</v>
          </cell>
          <cell r="K683">
            <v>37.200000000000003</v>
          </cell>
          <cell r="M683">
            <v>1495.41</v>
          </cell>
          <cell r="N683">
            <v>0.5</v>
          </cell>
          <cell r="O683">
            <v>156.41</v>
          </cell>
          <cell r="S683">
            <v>1652.32</v>
          </cell>
        </row>
        <row r="684">
          <cell r="F684" t="str">
            <v>ONRIP_FPE</v>
          </cell>
          <cell r="G684">
            <v>259.52999999999997</v>
          </cell>
          <cell r="H684">
            <v>54.39</v>
          </cell>
          <cell r="I684">
            <v>0</v>
          </cell>
          <cell r="K684">
            <v>313.92</v>
          </cell>
          <cell r="M684">
            <v>1407.9</v>
          </cell>
          <cell r="N684">
            <v>0.25</v>
          </cell>
          <cell r="O684">
            <v>135.31</v>
          </cell>
          <cell r="P684">
            <v>178.7</v>
          </cell>
          <cell r="Q684">
            <v>66.69</v>
          </cell>
          <cell r="S684">
            <v>1788.85</v>
          </cell>
        </row>
        <row r="685">
          <cell r="F685" t="str">
            <v>ONRIP_FPE.ALTRE</v>
          </cell>
          <cell r="G685">
            <v>-4.54</v>
          </cell>
          <cell r="I685">
            <v>-51.82</v>
          </cell>
          <cell r="J685">
            <v>-27.07</v>
          </cell>
          <cell r="K685">
            <v>-83.43</v>
          </cell>
          <cell r="M685">
            <v>1495.41</v>
          </cell>
          <cell r="N685">
            <v>0.5</v>
          </cell>
          <cell r="O685">
            <v>156.41</v>
          </cell>
          <cell r="S685">
            <v>1652.32</v>
          </cell>
        </row>
        <row r="686">
          <cell r="F686" t="str">
            <v>ONRIP_FPE.AMMO</v>
          </cell>
          <cell r="G686">
            <v>15.27</v>
          </cell>
          <cell r="H686">
            <v>3.19</v>
          </cell>
          <cell r="K686">
            <v>18.46</v>
          </cell>
          <cell r="M686">
            <v>87.51</v>
          </cell>
          <cell r="N686">
            <v>0.25</v>
          </cell>
          <cell r="O686">
            <v>21.1</v>
          </cell>
          <cell r="P686">
            <v>-178.7</v>
          </cell>
          <cell r="Q686">
            <v>-66.69</v>
          </cell>
          <cell r="S686">
            <v>-136.53</v>
          </cell>
        </row>
        <row r="687">
          <cell r="F687" t="str">
            <v>ONRIP_FPE.APE</v>
          </cell>
          <cell r="G687">
            <v>279.33999999999997</v>
          </cell>
          <cell r="H687">
            <v>57.58</v>
          </cell>
          <cell r="I687">
            <v>51.82</v>
          </cell>
          <cell r="J687">
            <v>27.07</v>
          </cell>
          <cell r="K687">
            <v>415.81</v>
          </cell>
          <cell r="M687">
            <v>1495.41</v>
          </cell>
          <cell r="N687">
            <v>0.5</v>
          </cell>
          <cell r="O687">
            <v>156.41</v>
          </cell>
          <cell r="S687">
            <v>1652.32</v>
          </cell>
        </row>
        <row r="688">
          <cell r="F688" t="str">
            <v>ONRIP_FPE.CHI</v>
          </cell>
          <cell r="G688">
            <v>259.52999999999997</v>
          </cell>
          <cell r="H688">
            <v>54.39</v>
          </cell>
          <cell r="I688">
            <v>0</v>
          </cell>
          <cell r="K688">
            <v>313.92</v>
          </cell>
          <cell r="L688">
            <v>26.32</v>
          </cell>
          <cell r="M688">
            <v>1548.88</v>
          </cell>
          <cell r="O688">
            <v>585.48</v>
          </cell>
          <cell r="P688">
            <v>23.93</v>
          </cell>
          <cell r="Q688">
            <v>162.11000000000001</v>
          </cell>
          <cell r="S688">
            <v>2424.12</v>
          </cell>
        </row>
        <row r="689">
          <cell r="F689" t="str">
            <v>ONRIP_FPE.STO</v>
          </cell>
          <cell r="G689">
            <v>259.52999999999997</v>
          </cell>
          <cell r="H689">
            <v>54.39</v>
          </cell>
          <cell r="I689">
            <v>0</v>
          </cell>
          <cell r="K689">
            <v>313.92</v>
          </cell>
          <cell r="M689">
            <v>146.22999999999999</v>
          </cell>
          <cell r="N689">
            <v>1.04</v>
          </cell>
          <cell r="O689">
            <v>23.79</v>
          </cell>
          <cell r="P689">
            <v>4.08</v>
          </cell>
          <cell r="Q689">
            <v>5.78</v>
          </cell>
          <cell r="S689">
            <v>186.43</v>
          </cell>
        </row>
        <row r="690">
          <cell r="F690" t="str">
            <v>ONSTR_EB</v>
          </cell>
          <cell r="G690">
            <v>32.67</v>
          </cell>
          <cell r="H690">
            <v>23.36</v>
          </cell>
          <cell r="I690">
            <v>1.25</v>
          </cell>
          <cell r="J690">
            <v>1.5</v>
          </cell>
          <cell r="K690">
            <v>58.78</v>
          </cell>
          <cell r="M690">
            <v>146.22999999999999</v>
          </cell>
          <cell r="N690">
            <v>1.04</v>
          </cell>
          <cell r="O690">
            <v>23.79</v>
          </cell>
          <cell r="P690">
            <v>4.08</v>
          </cell>
          <cell r="Q690">
            <v>5.78</v>
          </cell>
          <cell r="S690">
            <v>186.43</v>
          </cell>
        </row>
        <row r="691">
          <cell r="F691" t="str">
            <v>OS_NETTI</v>
          </cell>
          <cell r="G691">
            <v>32.67</v>
          </cell>
          <cell r="H691">
            <v>1.43</v>
          </cell>
          <cell r="I691">
            <v>1.25</v>
          </cell>
          <cell r="J691">
            <v>1.5</v>
          </cell>
          <cell r="K691">
            <v>36.85</v>
          </cell>
          <cell r="M691">
            <v>146.53</v>
          </cell>
          <cell r="N691">
            <v>1.04</v>
          </cell>
          <cell r="O691">
            <v>23.79</v>
          </cell>
          <cell r="P691">
            <v>4.08</v>
          </cell>
          <cell r="Q691">
            <v>5.78</v>
          </cell>
          <cell r="S691">
            <v>186.73</v>
          </cell>
        </row>
        <row r="692">
          <cell r="F692" t="str">
            <v>OSNETTI_EB</v>
          </cell>
          <cell r="G692">
            <v>32.67</v>
          </cell>
          <cell r="H692">
            <v>23.01</v>
          </cell>
          <cell r="I692">
            <v>1.25</v>
          </cell>
          <cell r="J692">
            <v>1.5</v>
          </cell>
          <cell r="K692">
            <v>58.43</v>
          </cell>
          <cell r="L692">
            <v>28.22</v>
          </cell>
          <cell r="M692">
            <v>331.47</v>
          </cell>
          <cell r="N692">
            <v>14.72</v>
          </cell>
          <cell r="O692">
            <v>61.33</v>
          </cell>
          <cell r="P692">
            <v>17.170000000000002</v>
          </cell>
          <cell r="Q692">
            <v>-6.77</v>
          </cell>
          <cell r="S692">
            <v>447.65</v>
          </cell>
        </row>
        <row r="693">
          <cell r="F693" t="str">
            <v>PART_GR</v>
          </cell>
          <cell r="G693">
            <v>1476.7</v>
          </cell>
          <cell r="H693">
            <v>40.76</v>
          </cell>
          <cell r="K693">
            <v>1517.46</v>
          </cell>
          <cell r="L693">
            <v>0.2</v>
          </cell>
          <cell r="M693">
            <v>84.31</v>
          </cell>
          <cell r="N693">
            <v>0.25</v>
          </cell>
          <cell r="O693">
            <v>20.98</v>
          </cell>
          <cell r="P693">
            <v>2.8</v>
          </cell>
          <cell r="Q693">
            <v>6.1</v>
          </cell>
          <cell r="S693">
            <v>114.64</v>
          </cell>
        </row>
        <row r="694">
          <cell r="F694" t="str">
            <v>PART_GR.AM</v>
          </cell>
          <cell r="G694">
            <v>-463.71</v>
          </cell>
          <cell r="I694">
            <v>-1.36</v>
          </cell>
          <cell r="J694">
            <v>-0.57999999999999996</v>
          </cell>
          <cell r="K694">
            <v>-465.65</v>
          </cell>
          <cell r="M694">
            <v>15.68</v>
          </cell>
          <cell r="O694">
            <v>3.89</v>
          </cell>
          <cell r="P694">
            <v>0.16</v>
          </cell>
          <cell r="Q694">
            <v>-1.44</v>
          </cell>
          <cell r="S694">
            <v>14.58</v>
          </cell>
        </row>
        <row r="695">
          <cell r="F695" t="str">
            <v>PART_GR.AM.CESI</v>
          </cell>
          <cell r="G695">
            <v>4.26</v>
          </cell>
          <cell r="H695">
            <v>0.08</v>
          </cell>
          <cell r="I695">
            <v>-1.36</v>
          </cell>
          <cell r="J695">
            <v>-0.57999999999999996</v>
          </cell>
          <cell r="K695">
            <v>-1.94</v>
          </cell>
          <cell r="L695">
            <v>28.02</v>
          </cell>
          <cell r="M695">
            <v>231.48</v>
          </cell>
          <cell r="N695">
            <v>14.47</v>
          </cell>
          <cell r="O695">
            <v>36.46</v>
          </cell>
          <cell r="P695">
            <v>14.21</v>
          </cell>
          <cell r="Q695">
            <v>-11.43</v>
          </cell>
          <cell r="S695">
            <v>318.43</v>
          </cell>
        </row>
        <row r="696">
          <cell r="F696" t="str">
            <v>PART_GR.APE</v>
          </cell>
          <cell r="G696">
            <v>1870.81</v>
          </cell>
          <cell r="H696">
            <v>62.34</v>
          </cell>
          <cell r="I696">
            <v>1.36</v>
          </cell>
          <cell r="J696">
            <v>0.57999999999999996</v>
          </cell>
          <cell r="K696">
            <v>1935.09</v>
          </cell>
          <cell r="L696">
            <v>28.22</v>
          </cell>
          <cell r="M696">
            <v>331.47</v>
          </cell>
          <cell r="N696">
            <v>14.72</v>
          </cell>
          <cell r="O696">
            <v>61.33</v>
          </cell>
          <cell r="P696">
            <v>17.170000000000002</v>
          </cell>
          <cell r="Q696">
            <v>-6.77</v>
          </cell>
          <cell r="S696">
            <v>447.65</v>
          </cell>
        </row>
        <row r="697">
          <cell r="F697" t="str">
            <v>PART_GR.APE.CESI</v>
          </cell>
          <cell r="I697">
            <v>1.36</v>
          </cell>
          <cell r="J697">
            <v>0.57999999999999996</v>
          </cell>
          <cell r="K697">
            <v>26.33</v>
          </cell>
          <cell r="S697">
            <v>26.33</v>
          </cell>
        </row>
        <row r="698">
          <cell r="F698" t="str">
            <v>PART_GR.APE.EN_FTL</v>
          </cell>
          <cell r="G698">
            <v>0.21</v>
          </cell>
          <cell r="K698">
            <v>0.21</v>
          </cell>
          <cell r="L698">
            <v>147.59</v>
          </cell>
          <cell r="N698">
            <v>39.49</v>
          </cell>
          <cell r="O698">
            <v>55.84</v>
          </cell>
          <cell r="P698">
            <v>-18.97</v>
          </cell>
          <cell r="Q698">
            <v>16.510000000000002</v>
          </cell>
          <cell r="R698">
            <v>5.57</v>
          </cell>
          <cell r="S698">
            <v>245.81</v>
          </cell>
        </row>
        <row r="699">
          <cell r="F699" t="str">
            <v>PART_GR.APE.SFERA</v>
          </cell>
          <cell r="G699">
            <v>0.6</v>
          </cell>
          <cell r="H699">
            <v>0.3</v>
          </cell>
          <cell r="K699">
            <v>0.9</v>
          </cell>
          <cell r="L699">
            <v>0.7</v>
          </cell>
          <cell r="N699">
            <v>0.42</v>
          </cell>
          <cell r="O699">
            <v>23.07</v>
          </cell>
          <cell r="P699">
            <v>5.22</v>
          </cell>
          <cell r="Q699">
            <v>7.75</v>
          </cell>
          <cell r="R699">
            <v>10.95</v>
          </cell>
          <cell r="S699">
            <v>48.11</v>
          </cell>
        </row>
        <row r="700">
          <cell r="F700" t="str">
            <v>PART_GR.CHI</v>
          </cell>
          <cell r="G700">
            <v>1476.7</v>
          </cell>
          <cell r="H700">
            <v>40.76</v>
          </cell>
          <cell r="K700">
            <v>1517.46</v>
          </cell>
          <cell r="L700">
            <v>-97.09</v>
          </cell>
          <cell r="N700">
            <v>49.52</v>
          </cell>
          <cell r="O700">
            <v>59.37</v>
          </cell>
          <cell r="P700">
            <v>-31.15</v>
          </cell>
          <cell r="Q700">
            <v>73.77</v>
          </cell>
          <cell r="S700">
            <v>54.42</v>
          </cell>
        </row>
        <row r="701">
          <cell r="F701" t="str">
            <v>PART_GR.CHI.EGREEN</v>
          </cell>
          <cell r="H701">
            <v>40.46</v>
          </cell>
          <cell r="K701">
            <v>40.46</v>
          </cell>
          <cell r="L701">
            <v>-5.05</v>
          </cell>
          <cell r="N701">
            <v>-0.01</v>
          </cell>
          <cell r="R701">
            <v>7.48</v>
          </cell>
          <cell r="S701">
            <v>2.42</v>
          </cell>
        </row>
        <row r="702">
          <cell r="F702" t="str">
            <v>PART_GR.CHI.EN_FTL</v>
          </cell>
          <cell r="G702">
            <v>0.21</v>
          </cell>
          <cell r="K702">
            <v>0.21</v>
          </cell>
          <cell r="O702">
            <v>-79.59</v>
          </cell>
          <cell r="P702">
            <v>-0.96</v>
          </cell>
          <cell r="Q702">
            <v>-23.49</v>
          </cell>
          <cell r="S702">
            <v>-104.04</v>
          </cell>
        </row>
        <row r="703">
          <cell r="F703" t="str">
            <v>PART_GR.CHI.IPEF_II</v>
          </cell>
          <cell r="G703">
            <v>85.18</v>
          </cell>
          <cell r="K703">
            <v>85.18</v>
          </cell>
          <cell r="L703">
            <v>11.92</v>
          </cell>
          <cell r="N703">
            <v>0.03</v>
          </cell>
          <cell r="P703">
            <v>0.06</v>
          </cell>
          <cell r="R703">
            <v>0.55000000000000004</v>
          </cell>
          <cell r="S703">
            <v>38.89</v>
          </cell>
        </row>
        <row r="704">
          <cell r="F704" t="str">
            <v>PART_GR.CHI.SFERA</v>
          </cell>
          <cell r="G704">
            <v>1.53</v>
          </cell>
          <cell r="H704">
            <v>0.3</v>
          </cell>
          <cell r="K704">
            <v>1.83</v>
          </cell>
          <cell r="L704">
            <v>16.07</v>
          </cell>
          <cell r="O704">
            <v>1.36</v>
          </cell>
          <cell r="R704">
            <v>3.82</v>
          </cell>
          <cell r="S704">
            <v>21.25</v>
          </cell>
        </row>
        <row r="705">
          <cell r="F705" t="str">
            <v>PART_GR.DECR_V</v>
          </cell>
          <cell r="G705">
            <v>16.510000000000002</v>
          </cell>
          <cell r="K705">
            <v>16.510000000000002</v>
          </cell>
          <cell r="L705">
            <v>123.51</v>
          </cell>
          <cell r="N705">
            <v>26.73</v>
          </cell>
          <cell r="O705">
            <v>-49.95</v>
          </cell>
          <cell r="P705">
            <v>20.45</v>
          </cell>
          <cell r="Q705">
            <v>-31.68</v>
          </cell>
          <cell r="R705">
            <v>0.57999999999999996</v>
          </cell>
          <cell r="S705">
            <v>89.64</v>
          </cell>
        </row>
        <row r="706">
          <cell r="F706" t="str">
            <v>PART_GR.INCR_CR</v>
          </cell>
          <cell r="G706">
            <v>86.11</v>
          </cell>
          <cell r="H706">
            <v>-3.91</v>
          </cell>
          <cell r="J706">
            <v>-53.66</v>
          </cell>
          <cell r="K706">
            <v>86.11</v>
          </cell>
          <cell r="L706">
            <v>32.15</v>
          </cell>
          <cell r="M706">
            <v>-206.05</v>
          </cell>
          <cell r="N706">
            <v>36.39</v>
          </cell>
          <cell r="O706">
            <v>-62.3</v>
          </cell>
          <cell r="S706">
            <v>-214.34</v>
          </cell>
        </row>
        <row r="707">
          <cell r="F707" t="str">
            <v>PART_GR.STO</v>
          </cell>
          <cell r="G707">
            <v>1476.7</v>
          </cell>
          <cell r="H707">
            <v>40.76</v>
          </cell>
          <cell r="K707">
            <v>1517.46</v>
          </cell>
          <cell r="L707">
            <v>129.13999999999999</v>
          </cell>
          <cell r="M707">
            <v>283.47000000000003</v>
          </cell>
          <cell r="N707">
            <v>-13.13</v>
          </cell>
          <cell r="O707">
            <v>-121.67</v>
          </cell>
          <cell r="P707">
            <v>104.74</v>
          </cell>
          <cell r="Q707">
            <v>113.4</v>
          </cell>
          <cell r="S707">
            <v>534.58000000000004</v>
          </cell>
        </row>
        <row r="708">
          <cell r="F708" t="str">
            <v>PART_GR.SVA</v>
          </cell>
          <cell r="G708">
            <v>44</v>
          </cell>
          <cell r="H708">
            <v>21.58</v>
          </cell>
          <cell r="K708">
            <v>21.58</v>
          </cell>
          <cell r="L708">
            <v>129.13999999999999</v>
          </cell>
          <cell r="M708">
            <v>283.47000000000003</v>
          </cell>
          <cell r="N708">
            <v>-13.13</v>
          </cell>
          <cell r="O708">
            <v>-121.67</v>
          </cell>
          <cell r="P708">
            <v>104.74</v>
          </cell>
          <cell r="Q708">
            <v>113.4</v>
          </cell>
          <cell r="S708">
            <v>534.58000000000004</v>
          </cell>
        </row>
        <row r="709">
          <cell r="F709" t="str">
            <v>PART_GR.SVA.EGREEN</v>
          </cell>
          <cell r="G709">
            <v>43.04</v>
          </cell>
          <cell r="H709">
            <v>21.58</v>
          </cell>
          <cell r="J709">
            <v>-53.66</v>
          </cell>
          <cell r="K709">
            <v>21.58</v>
          </cell>
          <cell r="L709">
            <v>32.15</v>
          </cell>
          <cell r="M709">
            <v>-206.05</v>
          </cell>
          <cell r="N709">
            <v>36.39</v>
          </cell>
          <cell r="O709">
            <v>-62.3</v>
          </cell>
          <cell r="S709">
            <v>-214.34</v>
          </cell>
        </row>
        <row r="710">
          <cell r="F710" t="str">
            <v>PART_TOT</v>
          </cell>
          <cell r="G710">
            <v>1476.7</v>
          </cell>
          <cell r="H710">
            <v>40.79</v>
          </cell>
          <cell r="J710">
            <v>53.87</v>
          </cell>
          <cell r="K710">
            <v>1517.49</v>
          </cell>
          <cell r="L710">
            <v>32.15</v>
          </cell>
          <cell r="M710">
            <v>-206.05</v>
          </cell>
          <cell r="N710">
            <v>36.39</v>
          </cell>
          <cell r="O710">
            <v>-62.3</v>
          </cell>
          <cell r="S710">
            <v>-106.81</v>
          </cell>
        </row>
        <row r="711">
          <cell r="F711" t="str">
            <v>PART_TZ</v>
          </cell>
          <cell r="H711">
            <v>0.03</v>
          </cell>
          <cell r="J711">
            <v>-107.53</v>
          </cell>
          <cell r="K711">
            <v>0.03</v>
          </cell>
          <cell r="S711">
            <v>-107.53</v>
          </cell>
        </row>
        <row r="712">
          <cell r="F712" t="str">
            <v>PART_TZ.APE</v>
          </cell>
          <cell r="G712">
            <v>-0.96</v>
          </cell>
          <cell r="H712">
            <v>0.03</v>
          </cell>
          <cell r="J712">
            <v>-53.66</v>
          </cell>
          <cell r="K712">
            <v>0.03</v>
          </cell>
          <cell r="L712">
            <v>-96.99</v>
          </cell>
          <cell r="M712">
            <v>-489.52</v>
          </cell>
          <cell r="N712">
            <v>49.52</v>
          </cell>
          <cell r="O712">
            <v>59.37</v>
          </cell>
          <cell r="P712">
            <v>-104.74</v>
          </cell>
          <cell r="Q712">
            <v>-113.4</v>
          </cell>
          <cell r="S712">
            <v>-748.92</v>
          </cell>
        </row>
        <row r="713">
          <cell r="F713" t="str">
            <v>PART_TZ.CHI</v>
          </cell>
          <cell r="G713">
            <v>-0.96</v>
          </cell>
          <cell r="H713">
            <v>0.03</v>
          </cell>
          <cell r="J713">
            <v>53.87</v>
          </cell>
          <cell r="K713">
            <v>0.03</v>
          </cell>
          <cell r="L713">
            <v>-96.99</v>
          </cell>
          <cell r="M713">
            <v>-489.52</v>
          </cell>
          <cell r="N713">
            <v>49.52</v>
          </cell>
          <cell r="O713">
            <v>59.37</v>
          </cell>
          <cell r="P713">
            <v>-104.74</v>
          </cell>
          <cell r="Q713">
            <v>-113.4</v>
          </cell>
          <cell r="S713">
            <v>-641.39</v>
          </cell>
        </row>
        <row r="714">
          <cell r="F714" t="str">
            <v>PART_TZ.STO</v>
          </cell>
          <cell r="H714">
            <v>0.03</v>
          </cell>
          <cell r="J714">
            <v>-107.53</v>
          </cell>
          <cell r="K714">
            <v>0.03</v>
          </cell>
          <cell r="S714">
            <v>-107.53</v>
          </cell>
        </row>
        <row r="715">
          <cell r="F715" t="str">
            <v>PAS_COR</v>
          </cell>
          <cell r="G715">
            <v>1185.1600000000001</v>
          </cell>
          <cell r="H715">
            <v>239.32</v>
          </cell>
          <cell r="J715">
            <v>-53.66</v>
          </cell>
          <cell r="K715">
            <v>1424.48</v>
          </cell>
          <cell r="L715">
            <v>32.15</v>
          </cell>
          <cell r="M715">
            <v>-206.05</v>
          </cell>
          <cell r="N715">
            <v>36.39</v>
          </cell>
          <cell r="O715">
            <v>-62.3</v>
          </cell>
          <cell r="S715">
            <v>-214.34</v>
          </cell>
        </row>
        <row r="716">
          <cell r="F716" t="str">
            <v>PAS_DIV_TOT</v>
          </cell>
          <cell r="G716">
            <v>249.01</v>
          </cell>
          <cell r="H716">
            <v>91.27</v>
          </cell>
          <cell r="I716">
            <v>27.37</v>
          </cell>
          <cell r="K716">
            <v>340.28</v>
          </cell>
          <cell r="L716">
            <v>2.35</v>
          </cell>
          <cell r="N716">
            <v>-0.04</v>
          </cell>
          <cell r="R716">
            <v>7.48</v>
          </cell>
          <cell r="S716">
            <v>141.01</v>
          </cell>
        </row>
        <row r="717">
          <cell r="F717" t="str">
            <v>PAS_DIV_TOT.APE</v>
          </cell>
          <cell r="G717">
            <v>615.19000000000005</v>
          </cell>
          <cell r="H717">
            <v>141.21</v>
          </cell>
          <cell r="I717">
            <v>129.63</v>
          </cell>
          <cell r="J717">
            <v>48.81</v>
          </cell>
          <cell r="K717">
            <v>934.84</v>
          </cell>
          <cell r="L717">
            <v>-0.03</v>
          </cell>
          <cell r="N717">
            <v>-0.03</v>
          </cell>
          <cell r="S717">
            <v>4.5199999999999996</v>
          </cell>
        </row>
        <row r="718">
          <cell r="F718" t="str">
            <v>PAS_DIV_TOT.CHI</v>
          </cell>
          <cell r="G718">
            <v>249.01</v>
          </cell>
          <cell r="H718">
            <v>91.27</v>
          </cell>
          <cell r="I718">
            <v>27.37</v>
          </cell>
          <cell r="K718">
            <v>340.28</v>
          </cell>
          <cell r="L718">
            <v>2.35</v>
          </cell>
          <cell r="N718">
            <v>-0.04</v>
          </cell>
          <cell r="R718">
            <v>7.48</v>
          </cell>
          <cell r="S718">
            <v>141.01</v>
          </cell>
        </row>
        <row r="719">
          <cell r="F719" t="str">
            <v>PAS_DIV_TOT.MOV</v>
          </cell>
          <cell r="G719">
            <v>-366.18</v>
          </cell>
          <cell r="H719">
            <v>-49.94</v>
          </cell>
          <cell r="I719">
            <v>27.37</v>
          </cell>
          <cell r="J719">
            <v>-48.81</v>
          </cell>
          <cell r="K719">
            <v>98.86</v>
          </cell>
          <cell r="L719">
            <v>2.38</v>
          </cell>
          <cell r="N719">
            <v>-0.01</v>
          </cell>
          <cell r="R719">
            <v>7.48</v>
          </cell>
          <cell r="S719">
            <v>136.49</v>
          </cell>
        </row>
        <row r="720">
          <cell r="F720" t="str">
            <v>PAS_DIV_TOT.STO</v>
          </cell>
          <cell r="G720">
            <v>249.01</v>
          </cell>
          <cell r="H720">
            <v>91.27</v>
          </cell>
          <cell r="I720">
            <v>27.37</v>
          </cell>
          <cell r="K720">
            <v>340.28</v>
          </cell>
          <cell r="L720">
            <v>2.35</v>
          </cell>
          <cell r="N720">
            <v>-0.04</v>
          </cell>
          <cell r="R720">
            <v>7.48</v>
          </cell>
          <cell r="S720">
            <v>141.01</v>
          </cell>
        </row>
        <row r="721">
          <cell r="F721" t="str">
            <v>PASCOR_EB</v>
          </cell>
          <cell r="G721">
            <v>1185.1600000000001</v>
          </cell>
          <cell r="H721">
            <v>239.32</v>
          </cell>
          <cell r="I721">
            <v>107.53</v>
          </cell>
          <cell r="J721">
            <v>191.34</v>
          </cell>
          <cell r="K721">
            <v>1424.48</v>
          </cell>
          <cell r="L721">
            <v>32.15</v>
          </cell>
          <cell r="M721">
            <v>1271.77</v>
          </cell>
          <cell r="N721">
            <v>36.39</v>
          </cell>
          <cell r="O721">
            <v>267.56</v>
          </cell>
          <cell r="S721">
            <v>1945.87</v>
          </cell>
        </row>
        <row r="722">
          <cell r="F722" t="str">
            <v>PASDIVTOT_EB</v>
          </cell>
          <cell r="G722">
            <v>249.01</v>
          </cell>
          <cell r="H722">
            <v>91.27</v>
          </cell>
          <cell r="K722">
            <v>340.28</v>
          </cell>
          <cell r="L722">
            <v>129.13999999999999</v>
          </cell>
          <cell r="M722">
            <v>1927.69</v>
          </cell>
          <cell r="N722">
            <v>-13.13</v>
          </cell>
          <cell r="O722">
            <v>287.77</v>
          </cell>
          <cell r="P722">
            <v>760.01</v>
          </cell>
          <cell r="Q722">
            <v>183.87</v>
          </cell>
          <cell r="S722">
            <v>3313.98</v>
          </cell>
        </row>
        <row r="723">
          <cell r="F723" t="str">
            <v>PERS</v>
          </cell>
          <cell r="G723">
            <v>9232</v>
          </cell>
          <cell r="H723">
            <v>2178</v>
          </cell>
          <cell r="K723">
            <v>11410</v>
          </cell>
          <cell r="L723">
            <v>129.13999999999999</v>
          </cell>
          <cell r="M723">
            <v>1927.69</v>
          </cell>
          <cell r="N723">
            <v>-13.13</v>
          </cell>
          <cell r="O723">
            <v>287.77</v>
          </cell>
          <cell r="P723">
            <v>760.01</v>
          </cell>
          <cell r="Q723">
            <v>183.87</v>
          </cell>
          <cell r="S723">
            <v>3313.98</v>
          </cell>
        </row>
        <row r="724">
          <cell r="F724" t="str">
            <v>PF_GR</v>
          </cell>
          <cell r="G724">
            <v>5.56</v>
          </cell>
          <cell r="H724">
            <v>-3.91</v>
          </cell>
          <cell r="I724">
            <v>107.53</v>
          </cell>
          <cell r="J724">
            <v>191.34</v>
          </cell>
          <cell r="K724">
            <v>5.56</v>
          </cell>
          <cell r="L724">
            <v>32.15</v>
          </cell>
          <cell r="M724">
            <v>1271.77</v>
          </cell>
          <cell r="N724">
            <v>36.39</v>
          </cell>
          <cell r="O724">
            <v>267.56</v>
          </cell>
          <cell r="S724">
            <v>1945.87</v>
          </cell>
        </row>
        <row r="725">
          <cell r="F725" t="str">
            <v>PF_GR.CORPORATE</v>
          </cell>
          <cell r="G725">
            <v>5.56</v>
          </cell>
          <cell r="H725">
            <v>-3.91</v>
          </cell>
          <cell r="J725">
            <v>263.87</v>
          </cell>
          <cell r="K725">
            <v>5.56</v>
          </cell>
          <cell r="L725">
            <v>32.15</v>
          </cell>
          <cell r="M725">
            <v>1271.77</v>
          </cell>
          <cell r="N725">
            <v>36.39</v>
          </cell>
          <cell r="O725">
            <v>267.56</v>
          </cell>
          <cell r="S725">
            <v>1910.87</v>
          </cell>
        </row>
        <row r="726">
          <cell r="F726" t="str">
            <v>PF_TOT</v>
          </cell>
          <cell r="G726">
            <v>5.56</v>
          </cell>
          <cell r="J726">
            <v>-107.53</v>
          </cell>
          <cell r="K726">
            <v>5.56</v>
          </cell>
          <cell r="S726">
            <v>-107.53</v>
          </cell>
        </row>
        <row r="727">
          <cell r="F727" t="str">
            <v>PFTOT_EB</v>
          </cell>
          <cell r="G727">
            <v>5.56</v>
          </cell>
          <cell r="I727">
            <v>107.53</v>
          </cell>
          <cell r="K727">
            <v>5.56</v>
          </cell>
          <cell r="S727">
            <v>107.53</v>
          </cell>
        </row>
        <row r="728">
          <cell r="F728" t="str">
            <v>PINV_ALTRI_COSTI</v>
          </cell>
          <cell r="G728">
            <v>5.79</v>
          </cell>
          <cell r="H728">
            <v>1.41</v>
          </cell>
          <cell r="J728">
            <v>17.5</v>
          </cell>
          <cell r="K728">
            <v>7.2</v>
          </cell>
          <cell r="S728">
            <v>17.5</v>
          </cell>
        </row>
        <row r="729">
          <cell r="F729" t="str">
            <v>PINV_ALTRI_COSTI.IMP_CAN</v>
          </cell>
          <cell r="G729">
            <v>5.71</v>
          </cell>
          <cell r="H729">
            <v>1.37</v>
          </cell>
          <cell r="J729">
            <v>17.5</v>
          </cell>
          <cell r="K729">
            <v>7.08</v>
          </cell>
          <cell r="S729">
            <v>17.5</v>
          </cell>
        </row>
        <row r="730">
          <cell r="F730" t="str">
            <v>PINV_ALTRI_COSTI.SPE_GEN</v>
          </cell>
          <cell r="G730">
            <v>0.08</v>
          </cell>
          <cell r="H730">
            <v>0.04</v>
          </cell>
          <cell r="I730">
            <v>107.53</v>
          </cell>
          <cell r="J730">
            <v>191.34</v>
          </cell>
          <cell r="K730">
            <v>0.12</v>
          </cell>
          <cell r="L730">
            <v>-96.99</v>
          </cell>
          <cell r="M730">
            <v>-655.92</v>
          </cell>
          <cell r="N730">
            <v>49.52</v>
          </cell>
          <cell r="O730">
            <v>-20.21</v>
          </cell>
          <cell r="P730">
            <v>-760.01</v>
          </cell>
          <cell r="Q730">
            <v>-183.87</v>
          </cell>
          <cell r="S730">
            <v>-1368.11</v>
          </cell>
        </row>
        <row r="731">
          <cell r="F731" t="str">
            <v>PINV_ALTRI_INV</v>
          </cell>
          <cell r="G731">
            <v>23.47</v>
          </cell>
          <cell r="H731">
            <v>9.8800000000000008</v>
          </cell>
          <cell r="I731">
            <v>0.02</v>
          </cell>
          <cell r="J731">
            <v>263.87</v>
          </cell>
          <cell r="K731">
            <v>-0.43</v>
          </cell>
          <cell r="L731">
            <v>-96.99</v>
          </cell>
          <cell r="M731">
            <v>-655.92</v>
          </cell>
          <cell r="N731">
            <v>49.52</v>
          </cell>
          <cell r="O731">
            <v>-20.21</v>
          </cell>
          <cell r="P731">
            <v>-760.01</v>
          </cell>
          <cell r="Q731">
            <v>-183.87</v>
          </cell>
          <cell r="S731">
            <v>-1403.11</v>
          </cell>
        </row>
        <row r="732">
          <cell r="F732" t="str">
            <v>PINV_ALTRI_INV.ALTRI_IMPIANTI</v>
          </cell>
          <cell r="G732">
            <v>17.260000000000002</v>
          </cell>
          <cell r="H732">
            <v>6.68</v>
          </cell>
          <cell r="J732">
            <v>1.45</v>
          </cell>
          <cell r="K732">
            <v>25.39</v>
          </cell>
          <cell r="S732">
            <v>-107.53</v>
          </cell>
        </row>
        <row r="733">
          <cell r="F733" t="str">
            <v>PINV_ALTRI_INV.DOT_AMMIN</v>
          </cell>
          <cell r="G733">
            <v>0.15</v>
          </cell>
          <cell r="I733">
            <v>107.53</v>
          </cell>
          <cell r="K733">
            <v>0.15</v>
          </cell>
          <cell r="S733">
            <v>107.53</v>
          </cell>
        </row>
        <row r="734">
          <cell r="F734" t="str">
            <v>PINV_ALTRI_INV.DOT_INFORM</v>
          </cell>
          <cell r="G734">
            <v>1.24</v>
          </cell>
          <cell r="J734">
            <v>17.5</v>
          </cell>
          <cell r="K734">
            <v>1.24</v>
          </cell>
          <cell r="S734">
            <v>17.5</v>
          </cell>
        </row>
        <row r="735">
          <cell r="F735" t="str">
            <v>PINV_ALTRI_INV.DOT_TECN</v>
          </cell>
          <cell r="G735">
            <v>4.7699999999999996</v>
          </cell>
          <cell r="H735">
            <v>0.92</v>
          </cell>
          <cell r="I735">
            <v>0.02</v>
          </cell>
          <cell r="J735">
            <v>17.5</v>
          </cell>
          <cell r="K735">
            <v>6.1</v>
          </cell>
          <cell r="S735">
            <v>17.5</v>
          </cell>
        </row>
        <row r="736">
          <cell r="F736" t="str">
            <v>PINV_ALTRI_INV.FABBRICATI</v>
          </cell>
          <cell r="G736">
            <v>43.04</v>
          </cell>
          <cell r="H736">
            <v>2.2799999999999998</v>
          </cell>
          <cell r="I736">
            <v>107.53</v>
          </cell>
          <cell r="J736">
            <v>191.34</v>
          </cell>
          <cell r="K736">
            <v>2.2799999999999998</v>
          </cell>
          <cell r="L736">
            <v>32.15</v>
          </cell>
          <cell r="M736">
            <v>1271.77</v>
          </cell>
          <cell r="N736">
            <v>36.39</v>
          </cell>
          <cell r="O736">
            <v>267.56</v>
          </cell>
          <cell r="S736">
            <v>1945.87</v>
          </cell>
        </row>
        <row r="737">
          <cell r="F737" t="str">
            <v>PINV_ALTRI_INV.TERRENI</v>
          </cell>
          <cell r="G737">
            <v>0.05</v>
          </cell>
          <cell r="I737">
            <v>107.53</v>
          </cell>
          <cell r="J737">
            <v>245</v>
          </cell>
          <cell r="K737">
            <v>0.05</v>
          </cell>
          <cell r="M737">
            <v>1477.82</v>
          </cell>
          <cell r="O737">
            <v>329.86</v>
          </cell>
          <cell r="S737">
            <v>2160.21</v>
          </cell>
        </row>
        <row r="738">
          <cell r="F738" t="str">
            <v>PINV_IMM_IMM</v>
          </cell>
          <cell r="G738">
            <v>0.28999999999999998</v>
          </cell>
          <cell r="H738">
            <v>1.36</v>
          </cell>
          <cell r="K738">
            <v>1.65</v>
          </cell>
          <cell r="M738">
            <v>1644.22</v>
          </cell>
          <cell r="O738">
            <v>409.44</v>
          </cell>
          <cell r="P738">
            <v>655.27</v>
          </cell>
          <cell r="Q738">
            <v>70.47</v>
          </cell>
          <cell r="S738">
            <v>2779.4</v>
          </cell>
        </row>
        <row r="739">
          <cell r="F739" t="str">
            <v>PINV_IMM_MAT</v>
          </cell>
          <cell r="G739">
            <v>774.15</v>
          </cell>
          <cell r="H739">
            <v>291.38</v>
          </cell>
          <cell r="I739">
            <v>11.96</v>
          </cell>
          <cell r="J739">
            <v>81.05</v>
          </cell>
          <cell r="K739">
            <v>1158.54</v>
          </cell>
          <cell r="M739">
            <v>1644.22</v>
          </cell>
          <cell r="O739">
            <v>409.44</v>
          </cell>
          <cell r="P739">
            <v>655.27</v>
          </cell>
          <cell r="Q739">
            <v>70.47</v>
          </cell>
          <cell r="S739">
            <v>2779.4</v>
          </cell>
        </row>
        <row r="740">
          <cell r="F740" t="str">
            <v>PINV_IMM_TOT</v>
          </cell>
          <cell r="G740">
            <v>774.44</v>
          </cell>
          <cell r="H740">
            <v>292.74</v>
          </cell>
          <cell r="I740">
            <v>107.53</v>
          </cell>
          <cell r="J740">
            <v>245</v>
          </cell>
          <cell r="K740">
            <v>1160.19</v>
          </cell>
          <cell r="M740">
            <v>1477.82</v>
          </cell>
          <cell r="O740">
            <v>329.86</v>
          </cell>
          <cell r="S740">
            <v>2160.21</v>
          </cell>
        </row>
        <row r="741">
          <cell r="F741" t="str">
            <v>PINV_MAT</v>
          </cell>
          <cell r="G741">
            <v>69.319999999999993</v>
          </cell>
          <cell r="H741">
            <v>190.88</v>
          </cell>
          <cell r="I741">
            <v>0.06</v>
          </cell>
          <cell r="J741">
            <v>210</v>
          </cell>
          <cell r="K741">
            <v>263.95999999999998</v>
          </cell>
          <cell r="M741">
            <v>1477.82</v>
          </cell>
          <cell r="O741">
            <v>329.86</v>
          </cell>
          <cell r="S741">
            <v>2017.68</v>
          </cell>
        </row>
        <row r="742">
          <cell r="F742" t="str">
            <v>PINV_PERS</v>
          </cell>
          <cell r="H742">
            <v>13.69</v>
          </cell>
          <cell r="I742">
            <v>107.53</v>
          </cell>
          <cell r="J742">
            <v>0.24</v>
          </cell>
          <cell r="K742">
            <v>14.03</v>
          </cell>
          <cell r="S742">
            <v>107.53</v>
          </cell>
        </row>
        <row r="743">
          <cell r="F743" t="str">
            <v>PINV_PREST_GR</v>
          </cell>
          <cell r="G743">
            <v>603.23</v>
          </cell>
          <cell r="H743">
            <v>6.83</v>
          </cell>
          <cell r="I743">
            <v>10.16</v>
          </cell>
          <cell r="J743">
            <v>17.5</v>
          </cell>
          <cell r="K743">
            <v>669.58</v>
          </cell>
          <cell r="S743">
            <v>17.5</v>
          </cell>
        </row>
        <row r="744">
          <cell r="F744" t="str">
            <v>PINV_PREST_GR.CESI</v>
          </cell>
          <cell r="G744">
            <v>0.18</v>
          </cell>
          <cell r="H744">
            <v>7.0000000000000007E-2</v>
          </cell>
          <cell r="I744">
            <v>0.06</v>
          </cell>
          <cell r="J744">
            <v>17.5</v>
          </cell>
          <cell r="K744">
            <v>0.4</v>
          </cell>
          <cell r="S744">
            <v>17.5</v>
          </cell>
        </row>
        <row r="745">
          <cell r="F745" t="str">
            <v>PINV_PREST_GR.CORPORATE</v>
          </cell>
          <cell r="G745">
            <v>9.66</v>
          </cell>
          <cell r="I745">
            <v>107.53</v>
          </cell>
          <cell r="J745">
            <v>245</v>
          </cell>
          <cell r="K745">
            <v>9.66</v>
          </cell>
          <cell r="M745">
            <v>-166.4</v>
          </cell>
          <cell r="O745">
            <v>-79.58</v>
          </cell>
          <cell r="P745">
            <v>-655.27</v>
          </cell>
          <cell r="Q745">
            <v>-70.47</v>
          </cell>
          <cell r="S745">
            <v>-619.19000000000005</v>
          </cell>
        </row>
        <row r="746">
          <cell r="F746" t="str">
            <v>PINV_PREST_GR.EN_DISTR</v>
          </cell>
          <cell r="G746">
            <v>0.02</v>
          </cell>
          <cell r="H746">
            <v>5.54</v>
          </cell>
          <cell r="J746">
            <v>210</v>
          </cell>
          <cell r="K746">
            <v>5.56</v>
          </cell>
          <cell r="M746">
            <v>-166.4</v>
          </cell>
          <cell r="O746">
            <v>-79.58</v>
          </cell>
          <cell r="P746">
            <v>-655.27</v>
          </cell>
          <cell r="Q746">
            <v>-70.47</v>
          </cell>
          <cell r="S746">
            <v>-761.72</v>
          </cell>
        </row>
        <row r="747">
          <cell r="F747" t="str">
            <v>PINV_PREST_GR.EN_HYDRO</v>
          </cell>
          <cell r="H747">
            <v>0.26</v>
          </cell>
          <cell r="I747">
            <v>107.53</v>
          </cell>
          <cell r="J747">
            <v>0.04</v>
          </cell>
          <cell r="K747">
            <v>0.3</v>
          </cell>
          <cell r="S747">
            <v>107.53</v>
          </cell>
        </row>
        <row r="748">
          <cell r="F748" t="str">
            <v>PINV_PREST_GR.EN_POWER</v>
          </cell>
          <cell r="G748">
            <v>584</v>
          </cell>
          <cell r="I748">
            <v>10.1</v>
          </cell>
          <cell r="J748">
            <v>17.5</v>
          </cell>
          <cell r="K748">
            <v>643.23</v>
          </cell>
          <cell r="S748">
            <v>17.5</v>
          </cell>
        </row>
        <row r="749">
          <cell r="F749" t="str">
            <v>PINV_PREST_GR.EN_PROD</v>
          </cell>
          <cell r="H749">
            <v>0.65</v>
          </cell>
          <cell r="J749">
            <v>0.06</v>
          </cell>
          <cell r="K749">
            <v>0.71</v>
          </cell>
          <cell r="S749">
            <v>17.5</v>
          </cell>
        </row>
        <row r="750">
          <cell r="F750" t="str">
            <v>PINV_PREST_GR.ERGA</v>
          </cell>
          <cell r="G750">
            <v>0.96</v>
          </cell>
          <cell r="I750">
            <v>107.53</v>
          </cell>
          <cell r="J750">
            <v>245</v>
          </cell>
          <cell r="K750">
            <v>0.96</v>
          </cell>
          <cell r="M750">
            <v>1477.82</v>
          </cell>
          <cell r="O750">
            <v>329.86</v>
          </cell>
          <cell r="S750">
            <v>2160.21</v>
          </cell>
        </row>
        <row r="751">
          <cell r="F751" t="str">
            <v>PINV_PREST_GR.EUROGEN</v>
          </cell>
          <cell r="G751">
            <v>6.71</v>
          </cell>
          <cell r="I751">
            <v>119.41</v>
          </cell>
          <cell r="K751">
            <v>6.71</v>
          </cell>
          <cell r="M751">
            <v>500</v>
          </cell>
          <cell r="S751">
            <v>699.51</v>
          </cell>
        </row>
        <row r="752">
          <cell r="F752" t="str">
            <v>PINV_PREST_GR.TERNA</v>
          </cell>
          <cell r="G752">
            <v>1.29</v>
          </cell>
          <cell r="H752">
            <v>0.28000000000000003</v>
          </cell>
          <cell r="K752">
            <v>1.57</v>
          </cell>
          <cell r="M752">
            <v>500</v>
          </cell>
          <cell r="S752">
            <v>587.78</v>
          </cell>
        </row>
        <row r="753">
          <cell r="F753" t="str">
            <v>PINV_PREST_TZ</v>
          </cell>
          <cell r="G753">
            <v>96.1</v>
          </cell>
          <cell r="H753">
            <v>79.930000000000007</v>
          </cell>
          <cell r="I753">
            <v>119.41</v>
          </cell>
          <cell r="J753">
            <v>27.76</v>
          </cell>
          <cell r="K753">
            <v>205.44</v>
          </cell>
          <cell r="M753">
            <v>500</v>
          </cell>
          <cell r="S753">
            <v>699.51</v>
          </cell>
        </row>
        <row r="754">
          <cell r="F754" t="str">
            <v>PINV_PRO</v>
          </cell>
          <cell r="G754">
            <v>750.49</v>
          </cell>
          <cell r="H754">
            <v>281.5</v>
          </cell>
          <cell r="I754">
            <v>119.41</v>
          </cell>
          <cell r="J754">
            <v>79.209999999999994</v>
          </cell>
          <cell r="K754">
            <v>1123.1400000000001</v>
          </cell>
          <cell r="S754">
            <v>111.73</v>
          </cell>
        </row>
        <row r="755">
          <cell r="F755" t="str">
            <v>PINV_PRO.ALTRE_FONTI</v>
          </cell>
          <cell r="G755">
            <v>80.099999999999994</v>
          </cell>
          <cell r="H755">
            <v>114.12</v>
          </cell>
          <cell r="I755">
            <v>119.41</v>
          </cell>
          <cell r="K755">
            <v>114.12</v>
          </cell>
          <cell r="M755">
            <v>500</v>
          </cell>
          <cell r="S755">
            <v>699.51</v>
          </cell>
        </row>
        <row r="756">
          <cell r="F756" t="str">
            <v>PINV_PRO.GEO</v>
          </cell>
          <cell r="H756">
            <v>142.71</v>
          </cell>
          <cell r="K756">
            <v>142.71</v>
          </cell>
          <cell r="S756">
            <v>5.63</v>
          </cell>
        </row>
        <row r="757">
          <cell r="F757" t="str">
            <v>PINV_PRO.IDRO</v>
          </cell>
          <cell r="G757">
            <v>64.03</v>
          </cell>
          <cell r="H757">
            <v>24.67</v>
          </cell>
          <cell r="I757">
            <v>0.47</v>
          </cell>
          <cell r="J757">
            <v>0.44</v>
          </cell>
          <cell r="K757">
            <v>5.63</v>
          </cell>
          <cell r="S757">
            <v>5.63</v>
          </cell>
        </row>
        <row r="758">
          <cell r="F758" t="str">
            <v>PINV_PRO.TERMO</v>
          </cell>
          <cell r="G758">
            <v>686.46</v>
          </cell>
          <cell r="I758">
            <v>11.47</v>
          </cell>
          <cell r="J758">
            <v>78.77</v>
          </cell>
          <cell r="K758">
            <v>5.63</v>
          </cell>
          <cell r="S758">
            <v>5.63</v>
          </cell>
        </row>
        <row r="759">
          <cell r="F759" t="str">
            <v>PINV_RISORSA</v>
          </cell>
          <cell r="G759">
            <v>774.44</v>
          </cell>
          <cell r="H759">
            <v>292.74</v>
          </cell>
          <cell r="I759">
            <v>11.97</v>
          </cell>
          <cell r="J759">
            <v>81.06</v>
          </cell>
          <cell r="K759">
            <v>5.63</v>
          </cell>
          <cell r="S759">
            <v>5.63</v>
          </cell>
        </row>
        <row r="760">
          <cell r="F760" t="str">
            <v>PINV_TRA</v>
          </cell>
          <cell r="G760">
            <v>0.19</v>
          </cell>
          <cell r="H760">
            <v>-5.26</v>
          </cell>
          <cell r="I760">
            <v>254.31</v>
          </cell>
          <cell r="J760">
            <v>191.34</v>
          </cell>
          <cell r="K760">
            <v>0.19</v>
          </cell>
          <cell r="L760">
            <v>34.5</v>
          </cell>
          <cell r="M760">
            <v>1771.77</v>
          </cell>
          <cell r="N760">
            <v>36.35</v>
          </cell>
          <cell r="O760">
            <v>267.56</v>
          </cell>
          <cell r="R760">
            <v>7.48</v>
          </cell>
          <cell r="S760">
            <v>2792.02</v>
          </cell>
        </row>
        <row r="761">
          <cell r="F761" t="str">
            <v>PINVALTRIINV</v>
          </cell>
          <cell r="G761">
            <v>23.47</v>
          </cell>
          <cell r="H761">
            <v>9.8800000000000008</v>
          </cell>
          <cell r="I761">
            <v>0.02</v>
          </cell>
          <cell r="J761">
            <v>1.84</v>
          </cell>
          <cell r="K761">
            <v>104.49</v>
          </cell>
          <cell r="L761">
            <v>2.35</v>
          </cell>
          <cell r="M761">
            <v>500</v>
          </cell>
          <cell r="N761">
            <v>-0.04</v>
          </cell>
          <cell r="R761">
            <v>7.48</v>
          </cell>
          <cell r="S761">
            <v>846.15</v>
          </cell>
        </row>
        <row r="762">
          <cell r="F762" t="str">
            <v>PINVALTRIINV.ALTRI_IMPIANTI</v>
          </cell>
          <cell r="G762">
            <v>17.260000000000002</v>
          </cell>
          <cell r="H762">
            <v>6.68</v>
          </cell>
          <cell r="J762">
            <v>1.45</v>
          </cell>
          <cell r="K762">
            <v>5.63</v>
          </cell>
          <cell r="L762">
            <v>-0.03</v>
          </cell>
          <cell r="M762">
            <v>500</v>
          </cell>
          <cell r="N762">
            <v>-0.03</v>
          </cell>
          <cell r="S762">
            <v>597.92999999999995</v>
          </cell>
        </row>
        <row r="763">
          <cell r="F763" t="str">
            <v>PINVALTRIINV.DOT_AMMIN</v>
          </cell>
          <cell r="G763">
            <v>0.15</v>
          </cell>
          <cell r="H763">
            <v>-1.35</v>
          </cell>
          <cell r="I763">
            <v>146.78</v>
          </cell>
          <cell r="K763">
            <v>0.15</v>
          </cell>
          <cell r="L763">
            <v>2.35</v>
          </cell>
          <cell r="M763">
            <v>500</v>
          </cell>
          <cell r="N763">
            <v>-0.04</v>
          </cell>
          <cell r="R763">
            <v>7.48</v>
          </cell>
          <cell r="S763">
            <v>846.15</v>
          </cell>
        </row>
        <row r="764">
          <cell r="F764" t="str">
            <v>PINVALTRIINV.DOT_INFORM</v>
          </cell>
          <cell r="G764">
            <v>1.24</v>
          </cell>
          <cell r="I764">
            <v>146.78</v>
          </cell>
          <cell r="K764">
            <v>1.24</v>
          </cell>
          <cell r="L764">
            <v>2.38</v>
          </cell>
          <cell r="N764">
            <v>-0.01</v>
          </cell>
          <cell r="R764">
            <v>7.48</v>
          </cell>
          <cell r="S764">
            <v>248.22</v>
          </cell>
        </row>
        <row r="765">
          <cell r="F765" t="str">
            <v>PINVALTRIINV.DOT_TECN</v>
          </cell>
          <cell r="G765">
            <v>4.7699999999999996</v>
          </cell>
          <cell r="H765">
            <v>0.92</v>
          </cell>
          <cell r="I765">
            <v>0.02</v>
          </cell>
          <cell r="J765">
            <v>0.39</v>
          </cell>
          <cell r="K765">
            <v>104.49</v>
          </cell>
          <cell r="L765">
            <v>2.35</v>
          </cell>
          <cell r="M765">
            <v>500</v>
          </cell>
          <cell r="N765">
            <v>-0.04</v>
          </cell>
          <cell r="R765">
            <v>7.48</v>
          </cell>
          <cell r="S765">
            <v>846.15</v>
          </cell>
        </row>
        <row r="766">
          <cell r="F766" t="str">
            <v>PINVALTRIINV.FABBRICATI</v>
          </cell>
          <cell r="G766">
            <v>6.34</v>
          </cell>
          <cell r="H766">
            <v>2.2799999999999998</v>
          </cell>
          <cell r="I766">
            <v>27.37</v>
          </cell>
          <cell r="K766">
            <v>2.2799999999999998</v>
          </cell>
          <cell r="L766">
            <v>2.35</v>
          </cell>
          <cell r="N766">
            <v>-0.04</v>
          </cell>
          <cell r="R766">
            <v>7.48</v>
          </cell>
          <cell r="S766">
            <v>141.01</v>
          </cell>
        </row>
        <row r="767">
          <cell r="F767" t="str">
            <v>PINVALTRIINV.TERRENI</v>
          </cell>
          <cell r="G767">
            <v>0.05</v>
          </cell>
          <cell r="I767">
            <v>119.41</v>
          </cell>
          <cell r="K767">
            <v>0.05</v>
          </cell>
          <cell r="M767">
            <v>500</v>
          </cell>
          <cell r="S767">
            <v>699.51</v>
          </cell>
        </row>
        <row r="768">
          <cell r="F768" t="str">
            <v>PINVIMMIMM</v>
          </cell>
          <cell r="G768">
            <v>0.28999999999999998</v>
          </cell>
          <cell r="H768">
            <v>1.36</v>
          </cell>
          <cell r="K768">
            <v>1.65</v>
          </cell>
          <cell r="S768">
            <v>5.63</v>
          </cell>
        </row>
        <row r="769">
          <cell r="F769" t="str">
            <v>PINVIMMMAT</v>
          </cell>
          <cell r="G769">
            <v>774.15</v>
          </cell>
          <cell r="H769">
            <v>291.38</v>
          </cell>
          <cell r="I769">
            <v>11.96</v>
          </cell>
          <cell r="J769">
            <v>81.05</v>
          </cell>
          <cell r="K769">
            <v>1158.54</v>
          </cell>
          <cell r="L769">
            <v>34.5</v>
          </cell>
          <cell r="M769">
            <v>1771.77</v>
          </cell>
          <cell r="N769">
            <v>36.35</v>
          </cell>
          <cell r="O769">
            <v>267.56</v>
          </cell>
          <cell r="R769">
            <v>7.48</v>
          </cell>
          <cell r="S769">
            <v>2792.02</v>
          </cell>
        </row>
        <row r="770">
          <cell r="F770" t="str">
            <v>PINVIMMTOT</v>
          </cell>
          <cell r="G770">
            <v>774.44</v>
          </cell>
          <cell r="H770">
            <v>292.74</v>
          </cell>
          <cell r="I770">
            <v>11.96</v>
          </cell>
          <cell r="J770">
            <v>81.05</v>
          </cell>
          <cell r="K770">
            <v>1160.19</v>
          </cell>
          <cell r="L770">
            <v>11.3</v>
          </cell>
          <cell r="M770">
            <v>774.15</v>
          </cell>
          <cell r="O770">
            <v>291.38</v>
          </cell>
          <cell r="P770">
            <v>11.96</v>
          </cell>
          <cell r="Q770">
            <v>81.05</v>
          </cell>
          <cell r="S770">
            <v>1208.17</v>
          </cell>
        </row>
        <row r="771">
          <cell r="F771" t="str">
            <v>PINVPRO</v>
          </cell>
          <cell r="G771">
            <v>750.49</v>
          </cell>
          <cell r="H771">
            <v>0.3</v>
          </cell>
          <cell r="I771">
            <v>11.94</v>
          </cell>
          <cell r="J771">
            <v>79.209999999999994</v>
          </cell>
          <cell r="K771">
            <v>41.8</v>
          </cell>
          <cell r="S771">
            <v>42.1</v>
          </cell>
        </row>
        <row r="772">
          <cell r="F772" t="str">
            <v>PINVPRO.ALTRE_FONTI</v>
          </cell>
          <cell r="H772">
            <v>114.12</v>
          </cell>
          <cell r="K772">
            <v>114.12</v>
          </cell>
          <cell r="S772">
            <v>0.14000000000000001</v>
          </cell>
        </row>
        <row r="773">
          <cell r="F773" t="str">
            <v>PINVPRO.GEO</v>
          </cell>
          <cell r="H773">
            <v>142.71</v>
          </cell>
          <cell r="K773">
            <v>142.71</v>
          </cell>
          <cell r="S773">
            <v>42.1</v>
          </cell>
        </row>
        <row r="774">
          <cell r="F774" t="str">
            <v>PINVPRO.IDRO</v>
          </cell>
          <cell r="G774">
            <v>64.03</v>
          </cell>
          <cell r="H774">
            <v>0.16</v>
          </cell>
          <cell r="I774">
            <v>0.47</v>
          </cell>
          <cell r="J774">
            <v>0.44</v>
          </cell>
          <cell r="K774">
            <v>41.8</v>
          </cell>
          <cell r="S774">
            <v>41.96</v>
          </cell>
        </row>
        <row r="775">
          <cell r="F775" t="str">
            <v>PINVPRO.TERMO</v>
          </cell>
          <cell r="G775">
            <v>686.46</v>
          </cell>
          <cell r="H775">
            <v>0.3</v>
          </cell>
          <cell r="I775">
            <v>11.47</v>
          </cell>
          <cell r="J775">
            <v>78.77</v>
          </cell>
          <cell r="K775">
            <v>41.8</v>
          </cell>
          <cell r="S775">
            <v>42.1</v>
          </cell>
        </row>
        <row r="776">
          <cell r="F776" t="str">
            <v>PINVTRA</v>
          </cell>
          <cell r="G776">
            <v>0.19</v>
          </cell>
          <cell r="H776">
            <v>0.3</v>
          </cell>
          <cell r="K776">
            <v>0.19</v>
          </cell>
          <cell r="S776">
            <v>42.1</v>
          </cell>
        </row>
        <row r="777">
          <cell r="F777" t="str">
            <v>PLUS_SPR_GR</v>
          </cell>
          <cell r="H777">
            <v>0.14000000000000001</v>
          </cell>
          <cell r="I777">
            <v>4.5999999999999996</v>
          </cell>
          <cell r="K777">
            <v>4.5999999999999996</v>
          </cell>
          <cell r="S777">
            <v>0.14000000000000001</v>
          </cell>
        </row>
        <row r="778">
          <cell r="F778" t="str">
            <v>PLUS_SPR_GR.EN_PROD</v>
          </cell>
          <cell r="H778">
            <v>0.3</v>
          </cell>
          <cell r="I778">
            <v>4.5999999999999996</v>
          </cell>
          <cell r="K778">
            <v>4.5999999999999996</v>
          </cell>
          <cell r="S778">
            <v>42.1</v>
          </cell>
        </row>
        <row r="779">
          <cell r="F779" t="str">
            <v>PLUS_SPR_TOT</v>
          </cell>
          <cell r="H779">
            <v>0.16</v>
          </cell>
          <cell r="I779">
            <v>4.5999999999999996</v>
          </cell>
          <cell r="K779">
            <v>4.5999999999999996</v>
          </cell>
          <cell r="S779">
            <v>41.96</v>
          </cell>
        </row>
        <row r="780">
          <cell r="F780" t="str">
            <v>PN_TOT</v>
          </cell>
          <cell r="G780">
            <v>9197.99</v>
          </cell>
          <cell r="H780">
            <v>0.3</v>
          </cell>
          <cell r="I780">
            <v>-17.95</v>
          </cell>
          <cell r="J780">
            <v>24.71</v>
          </cell>
          <cell r="K780">
            <v>41.8</v>
          </cell>
          <cell r="S780">
            <v>42.1</v>
          </cell>
        </row>
        <row r="781">
          <cell r="F781" t="str">
            <v>PNTOT_EB</v>
          </cell>
          <cell r="G781">
            <v>9644.81</v>
          </cell>
          <cell r="H781">
            <v>0.3</v>
          </cell>
          <cell r="I781">
            <v>0.01</v>
          </cell>
          <cell r="J781">
            <v>0</v>
          </cell>
          <cell r="K781">
            <v>41.8</v>
          </cell>
          <cell r="S781">
            <v>42.1</v>
          </cell>
        </row>
        <row r="782">
          <cell r="F782" t="str">
            <v>PR_LORD</v>
          </cell>
          <cell r="G782">
            <v>130295.05</v>
          </cell>
          <cell r="H782">
            <v>0.3</v>
          </cell>
          <cell r="I782">
            <v>3381.56</v>
          </cell>
          <cell r="J782">
            <v>4608.2</v>
          </cell>
          <cell r="K782">
            <v>41.8</v>
          </cell>
          <cell r="L782">
            <v>80.84</v>
          </cell>
          <cell r="M782">
            <v>381.88</v>
          </cell>
          <cell r="O782">
            <v>2</v>
          </cell>
          <cell r="S782">
            <v>506.82</v>
          </cell>
        </row>
        <row r="783">
          <cell r="F783" t="str">
            <v>PR_NET</v>
          </cell>
          <cell r="G783">
            <v>24901.95</v>
          </cell>
          <cell r="H783">
            <v>0.14000000000000001</v>
          </cell>
          <cell r="I783">
            <v>288.36</v>
          </cell>
          <cell r="J783">
            <v>145.79</v>
          </cell>
          <cell r="K783">
            <v>33360.699999999997</v>
          </cell>
          <cell r="L783">
            <v>21.96</v>
          </cell>
          <cell r="M783">
            <v>379.16</v>
          </cell>
          <cell r="O783">
            <v>2.0699999999999998</v>
          </cell>
          <cell r="P783">
            <v>64.25</v>
          </cell>
          <cell r="Q783">
            <v>39.950000000000003</v>
          </cell>
          <cell r="S783">
            <v>507.53</v>
          </cell>
        </row>
        <row r="784">
          <cell r="F784" t="str">
            <v>PR_NETTA</v>
          </cell>
          <cell r="G784">
            <v>123871.96</v>
          </cell>
          <cell r="H784">
            <v>0.3</v>
          </cell>
          <cell r="I784">
            <v>3149.71</v>
          </cell>
          <cell r="J784">
            <v>4168.26</v>
          </cell>
          <cell r="K784">
            <v>41.8</v>
          </cell>
          <cell r="L784">
            <v>80.84</v>
          </cell>
          <cell r="M784">
            <v>381.88</v>
          </cell>
          <cell r="O784">
            <v>2</v>
          </cell>
          <cell r="S784">
            <v>506.82</v>
          </cell>
        </row>
        <row r="785">
          <cell r="F785" t="str">
            <v>PRNET_ALT</v>
          </cell>
          <cell r="H785">
            <v>69.349999999999994</v>
          </cell>
          <cell r="K785">
            <v>69.349999999999994</v>
          </cell>
          <cell r="L785">
            <v>58.88</v>
          </cell>
          <cell r="M785">
            <v>2.72</v>
          </cell>
          <cell r="O785">
            <v>-7.0000000000000007E-2</v>
          </cell>
          <cell r="P785">
            <v>-64.25</v>
          </cell>
          <cell r="Q785">
            <v>-39.950000000000003</v>
          </cell>
          <cell r="S785">
            <v>-0.70999999999999375</v>
          </cell>
        </row>
        <row r="786">
          <cell r="F786" t="str">
            <v>PRNET_GEO</v>
          </cell>
          <cell r="H786">
            <v>4121.68</v>
          </cell>
          <cell r="K786">
            <v>4121.68</v>
          </cell>
          <cell r="L786">
            <v>80.84</v>
          </cell>
          <cell r="M786">
            <v>381.88</v>
          </cell>
          <cell r="O786">
            <v>2</v>
          </cell>
          <cell r="S786">
            <v>506.82</v>
          </cell>
        </row>
        <row r="787">
          <cell r="F787" t="str">
            <v>PRNET_IDR</v>
          </cell>
          <cell r="G787">
            <v>24901.95</v>
          </cell>
          <cell r="H787">
            <v>0.3</v>
          </cell>
          <cell r="I787">
            <v>288.36</v>
          </cell>
          <cell r="J787">
            <v>145.79</v>
          </cell>
          <cell r="K787">
            <v>41.8</v>
          </cell>
          <cell r="L787">
            <v>80.84</v>
          </cell>
          <cell r="M787">
            <v>381.88</v>
          </cell>
          <cell r="O787">
            <v>2</v>
          </cell>
          <cell r="S787">
            <v>506.82</v>
          </cell>
        </row>
        <row r="788">
          <cell r="F788" t="str">
            <v>PRNET_IDRO</v>
          </cell>
          <cell r="G788">
            <v>24901.95</v>
          </cell>
          <cell r="H788">
            <v>3833.57</v>
          </cell>
          <cell r="I788">
            <v>288.36</v>
          </cell>
          <cell r="J788">
            <v>145.79</v>
          </cell>
          <cell r="K788">
            <v>29169.67</v>
          </cell>
          <cell r="M788">
            <v>11.69</v>
          </cell>
          <cell r="O788">
            <v>2</v>
          </cell>
          <cell r="S788">
            <v>13.69</v>
          </cell>
        </row>
        <row r="789">
          <cell r="F789" t="str">
            <v>PRNET_TER</v>
          </cell>
          <cell r="G789">
            <v>98970.01</v>
          </cell>
          <cell r="I789">
            <v>2861.35</v>
          </cell>
          <cell r="J789">
            <v>4022.47</v>
          </cell>
          <cell r="K789">
            <v>105853.83</v>
          </cell>
          <cell r="M789">
            <v>9.9700000000000006</v>
          </cell>
          <cell r="O789">
            <v>2.0699999999999998</v>
          </cell>
          <cell r="P789">
            <v>2.16</v>
          </cell>
          <cell r="Q789">
            <v>0.7</v>
          </cell>
          <cell r="S789">
            <v>14.9</v>
          </cell>
        </row>
        <row r="790">
          <cell r="F790" t="str">
            <v>PRNET_TOT</v>
          </cell>
          <cell r="G790">
            <v>123871.96</v>
          </cell>
          <cell r="H790">
            <v>3833.57</v>
          </cell>
          <cell r="I790">
            <v>3149.71</v>
          </cell>
          <cell r="J790">
            <v>4168.26</v>
          </cell>
          <cell r="K790">
            <v>135023.5</v>
          </cell>
          <cell r="M790">
            <v>11.69</v>
          </cell>
          <cell r="O790">
            <v>2</v>
          </cell>
          <cell r="S790">
            <v>13.69</v>
          </cell>
        </row>
        <row r="791">
          <cell r="F791" t="str">
            <v>PRO_STR_TOT</v>
          </cell>
          <cell r="H791">
            <v>0.35</v>
          </cell>
          <cell r="K791">
            <v>0.35</v>
          </cell>
          <cell r="M791">
            <v>1.72</v>
          </cell>
          <cell r="O791">
            <v>-7.0000000000000007E-2</v>
          </cell>
          <cell r="P791">
            <v>-2.16</v>
          </cell>
          <cell r="Q791">
            <v>-0.7</v>
          </cell>
          <cell r="S791">
            <v>-1.21</v>
          </cell>
        </row>
        <row r="792">
          <cell r="F792" t="str">
            <v>PRON_FIN</v>
          </cell>
          <cell r="G792">
            <v>-123.35</v>
          </cell>
          <cell r="H792">
            <v>-23.15</v>
          </cell>
          <cell r="I792">
            <v>-6.4</v>
          </cell>
          <cell r="J792">
            <v>-5.89</v>
          </cell>
          <cell r="K792">
            <v>-158.79</v>
          </cell>
          <cell r="M792">
            <v>11.69</v>
          </cell>
          <cell r="O792">
            <v>2</v>
          </cell>
          <cell r="S792">
            <v>13.69</v>
          </cell>
        </row>
        <row r="793">
          <cell r="F793" t="str">
            <v>PROV_STR</v>
          </cell>
          <cell r="H793">
            <v>0.35</v>
          </cell>
          <cell r="K793">
            <v>0.35</v>
          </cell>
          <cell r="M793">
            <v>11.69</v>
          </cell>
          <cell r="O793">
            <v>2</v>
          </cell>
          <cell r="S793">
            <v>13.69</v>
          </cell>
        </row>
        <row r="794">
          <cell r="F794" t="str">
            <v>PROV_STR.02</v>
          </cell>
          <cell r="H794">
            <v>0.35</v>
          </cell>
          <cell r="K794">
            <v>0.35</v>
          </cell>
          <cell r="L794">
            <v>193.57</v>
          </cell>
          <cell r="N794">
            <v>572.35</v>
          </cell>
          <cell r="S794">
            <v>765.92</v>
          </cell>
        </row>
        <row r="795">
          <cell r="F795" t="str">
            <v>PROVSTR_EB</v>
          </cell>
          <cell r="H795">
            <v>0.35</v>
          </cell>
          <cell r="K795">
            <v>0.35</v>
          </cell>
          <cell r="L795">
            <v>193.57</v>
          </cell>
          <cell r="S795">
            <v>193.57</v>
          </cell>
        </row>
        <row r="796">
          <cell r="F796" t="str">
            <v>RALT_TOT</v>
          </cell>
          <cell r="G796">
            <v>57.55</v>
          </cell>
          <cell r="H796">
            <v>25.85</v>
          </cell>
          <cell r="I796">
            <v>9.06</v>
          </cell>
          <cell r="J796">
            <v>0.54</v>
          </cell>
          <cell r="K796">
            <v>93</v>
          </cell>
          <cell r="N796">
            <v>572.35</v>
          </cell>
          <cell r="S796">
            <v>572.35</v>
          </cell>
        </row>
        <row r="797">
          <cell r="F797" t="str">
            <v>RALTTOT_EB</v>
          </cell>
          <cell r="G797">
            <v>57.55</v>
          </cell>
          <cell r="H797">
            <v>25.85</v>
          </cell>
          <cell r="I797">
            <v>9.06</v>
          </cell>
          <cell r="J797">
            <v>0.54</v>
          </cell>
          <cell r="K797">
            <v>93</v>
          </cell>
          <cell r="L797">
            <v>2875.16</v>
          </cell>
          <cell r="N797">
            <v>572.35</v>
          </cell>
          <cell r="S797">
            <v>3447.51</v>
          </cell>
        </row>
        <row r="798">
          <cell r="F798" t="str">
            <v>RATRISPASTOT_EB</v>
          </cell>
          <cell r="G798">
            <v>240.64</v>
          </cell>
          <cell r="H798">
            <v>54.81</v>
          </cell>
          <cell r="K798">
            <v>295.45</v>
          </cell>
          <cell r="L798">
            <v>2681.59</v>
          </cell>
          <cell r="S798">
            <v>2681.59</v>
          </cell>
        </row>
        <row r="799">
          <cell r="F799" t="str">
            <v>RB_GR</v>
          </cell>
          <cell r="G799">
            <v>17.75</v>
          </cell>
          <cell r="H799">
            <v>8.17</v>
          </cell>
          <cell r="I799">
            <v>4.4400000000000004</v>
          </cell>
          <cell r="J799">
            <v>0.33</v>
          </cell>
          <cell r="K799">
            <v>30.69</v>
          </cell>
          <cell r="L799">
            <v>0.36</v>
          </cell>
          <cell r="S799">
            <v>0.36</v>
          </cell>
        </row>
        <row r="800">
          <cell r="F800" t="str">
            <v>RB_GR.CESAP</v>
          </cell>
          <cell r="G800">
            <v>0.89</v>
          </cell>
          <cell r="H800">
            <v>0.19</v>
          </cell>
          <cell r="I800">
            <v>0.03</v>
          </cell>
          <cell r="J800">
            <v>0.04</v>
          </cell>
          <cell r="K800">
            <v>1.1499999999999999</v>
          </cell>
          <cell r="M800">
            <v>0.3</v>
          </cell>
          <cell r="S800">
            <v>0.3</v>
          </cell>
        </row>
        <row r="801">
          <cell r="F801" t="str">
            <v>RB_GR.CESI</v>
          </cell>
          <cell r="G801">
            <v>5</v>
          </cell>
          <cell r="K801">
            <v>5</v>
          </cell>
          <cell r="M801">
            <v>0.3</v>
          </cell>
          <cell r="S801">
            <v>0.3</v>
          </cell>
        </row>
        <row r="802">
          <cell r="F802" t="str">
            <v>RB_GR.EN_DISTR</v>
          </cell>
          <cell r="G802">
            <v>0.1</v>
          </cell>
          <cell r="H802">
            <v>0.28000000000000003</v>
          </cell>
          <cell r="I802">
            <v>23.55</v>
          </cell>
          <cell r="J802">
            <v>7.0000000000000007E-2</v>
          </cell>
          <cell r="K802">
            <v>0.45</v>
          </cell>
          <cell r="L802">
            <v>77.319999999999993</v>
          </cell>
          <cell r="M802">
            <v>1903.29</v>
          </cell>
          <cell r="N802">
            <v>39.659999999999997</v>
          </cell>
          <cell r="O802">
            <v>401.51</v>
          </cell>
          <cell r="P802">
            <v>63.01</v>
          </cell>
          <cell r="Q802">
            <v>13.34</v>
          </cell>
          <cell r="R802">
            <v>2.38</v>
          </cell>
          <cell r="S802">
            <v>2554.48</v>
          </cell>
        </row>
        <row r="803">
          <cell r="F803" t="str">
            <v>RB_GR.EN_POWER</v>
          </cell>
          <cell r="G803">
            <v>30.85</v>
          </cell>
          <cell r="H803">
            <v>0.83</v>
          </cell>
          <cell r="I803">
            <v>23.55</v>
          </cell>
          <cell r="J803">
            <v>-0.2</v>
          </cell>
          <cell r="K803">
            <v>0.83</v>
          </cell>
          <cell r="L803">
            <v>77.319999999999993</v>
          </cell>
          <cell r="M803">
            <v>1903.29</v>
          </cell>
          <cell r="N803">
            <v>39.659999999999997</v>
          </cell>
          <cell r="O803">
            <v>401.51</v>
          </cell>
          <cell r="P803">
            <v>63.01</v>
          </cell>
          <cell r="Q803">
            <v>13.34</v>
          </cell>
          <cell r="R803">
            <v>2.38</v>
          </cell>
          <cell r="S803">
            <v>2554.48</v>
          </cell>
        </row>
        <row r="804">
          <cell r="F804" t="str">
            <v>RB_GR.EN_PROD</v>
          </cell>
          <cell r="G804">
            <v>311.3</v>
          </cell>
          <cell r="H804">
            <v>5.67</v>
          </cell>
          <cell r="I804">
            <v>4.22</v>
          </cell>
          <cell r="J804">
            <v>0.18</v>
          </cell>
          <cell r="K804">
            <v>10.07</v>
          </cell>
          <cell r="L804">
            <v>1867.63</v>
          </cell>
          <cell r="M804">
            <v>1543</v>
          </cell>
          <cell r="N804">
            <v>1747.14</v>
          </cell>
          <cell r="O804">
            <v>1734.38</v>
          </cell>
          <cell r="P804">
            <v>984.53</v>
          </cell>
          <cell r="Q804">
            <v>226.49</v>
          </cell>
          <cell r="S804">
            <v>8898.66</v>
          </cell>
        </row>
        <row r="805">
          <cell r="F805" t="str">
            <v>RB_GR.ENEL_IT</v>
          </cell>
          <cell r="G805">
            <v>1.75</v>
          </cell>
          <cell r="H805">
            <v>0.03</v>
          </cell>
          <cell r="I805">
            <v>6.09</v>
          </cell>
          <cell r="J805">
            <v>15.29</v>
          </cell>
          <cell r="K805">
            <v>0.03</v>
          </cell>
          <cell r="L805">
            <v>2.19</v>
          </cell>
          <cell r="M805">
            <v>110.72</v>
          </cell>
          <cell r="N805">
            <v>5.34</v>
          </cell>
          <cell r="O805">
            <v>23.15</v>
          </cell>
          <cell r="P805">
            <v>6.4</v>
          </cell>
          <cell r="Q805">
            <v>5.89</v>
          </cell>
          <cell r="S805">
            <v>176.82</v>
          </cell>
        </row>
        <row r="806">
          <cell r="F806" t="str">
            <v>RB_GR.ERGA</v>
          </cell>
          <cell r="G806">
            <v>2.2799999999999998</v>
          </cell>
          <cell r="J806">
            <v>13.63</v>
          </cell>
          <cell r="K806">
            <v>2.2799999999999998</v>
          </cell>
          <cell r="L806">
            <v>2.19</v>
          </cell>
          <cell r="M806">
            <v>110.72</v>
          </cell>
          <cell r="N806">
            <v>5.34</v>
          </cell>
          <cell r="O806">
            <v>23.15</v>
          </cell>
          <cell r="P806">
            <v>6.4</v>
          </cell>
          <cell r="Q806">
            <v>5.89</v>
          </cell>
          <cell r="S806">
            <v>169.07</v>
          </cell>
        </row>
        <row r="807">
          <cell r="F807" t="str">
            <v>RB_GR.EUROGEN</v>
          </cell>
          <cell r="G807">
            <v>2.33</v>
          </cell>
          <cell r="H807">
            <v>0.05</v>
          </cell>
          <cell r="I807">
            <v>6.09</v>
          </cell>
          <cell r="K807">
            <v>2.38</v>
          </cell>
          <cell r="S807">
            <v>6.09</v>
          </cell>
        </row>
        <row r="808">
          <cell r="F808" t="str">
            <v>RB_GR.INTERPW</v>
          </cell>
          <cell r="G808">
            <v>0.51</v>
          </cell>
          <cell r="H808">
            <v>0.03</v>
          </cell>
          <cell r="I808">
            <v>0.13</v>
          </cell>
          <cell r="J808">
            <v>0.83</v>
          </cell>
          <cell r="K808">
            <v>0.67</v>
          </cell>
          <cell r="S808">
            <v>0.83</v>
          </cell>
        </row>
        <row r="809">
          <cell r="F809" t="str">
            <v>RB_GR.SEI</v>
          </cell>
          <cell r="H809">
            <v>0.03</v>
          </cell>
          <cell r="J809">
            <v>0.83</v>
          </cell>
          <cell r="K809">
            <v>0.03</v>
          </cell>
          <cell r="S809">
            <v>0.83</v>
          </cell>
        </row>
        <row r="810">
          <cell r="F810" t="str">
            <v>RB_GR.SFERA</v>
          </cell>
          <cell r="G810">
            <v>1.21</v>
          </cell>
          <cell r="H810">
            <v>-0.12</v>
          </cell>
          <cell r="I810">
            <v>17.02</v>
          </cell>
          <cell r="J810">
            <v>10.81</v>
          </cell>
          <cell r="K810">
            <v>1.21</v>
          </cell>
          <cell r="L810">
            <v>4.1399999999999997</v>
          </cell>
          <cell r="M810">
            <v>123.35</v>
          </cell>
          <cell r="N810">
            <v>2.27</v>
          </cell>
          <cell r="O810">
            <v>23.15</v>
          </cell>
          <cell r="P810">
            <v>6.4</v>
          </cell>
          <cell r="Q810">
            <v>5.89</v>
          </cell>
          <cell r="S810">
            <v>205.82</v>
          </cell>
        </row>
        <row r="811">
          <cell r="F811" t="str">
            <v>RB_GR.TERNA</v>
          </cell>
          <cell r="G811">
            <v>0.65</v>
          </cell>
          <cell r="H811">
            <v>0.04</v>
          </cell>
          <cell r="I811">
            <v>0.03</v>
          </cell>
          <cell r="J811">
            <v>10.81</v>
          </cell>
          <cell r="K811">
            <v>0.72</v>
          </cell>
          <cell r="L811">
            <v>4.1399999999999997</v>
          </cell>
          <cell r="M811">
            <v>123.35</v>
          </cell>
          <cell r="N811">
            <v>2.27</v>
          </cell>
          <cell r="O811">
            <v>23.15</v>
          </cell>
          <cell r="P811">
            <v>6.4</v>
          </cell>
          <cell r="Q811">
            <v>5.89</v>
          </cell>
          <cell r="S811">
            <v>205.82</v>
          </cell>
        </row>
        <row r="812">
          <cell r="F812" t="str">
            <v>RB_GR.WIND</v>
          </cell>
          <cell r="G812">
            <v>1</v>
          </cell>
          <cell r="H812">
            <v>0.44</v>
          </cell>
          <cell r="I812">
            <v>0.03</v>
          </cell>
          <cell r="J812">
            <v>0.04</v>
          </cell>
          <cell r="K812">
            <v>1.51</v>
          </cell>
          <cell r="L812">
            <v>4.91</v>
          </cell>
          <cell r="M812">
            <v>128.91</v>
          </cell>
          <cell r="N812">
            <v>5.34</v>
          </cell>
          <cell r="O812">
            <v>23.15</v>
          </cell>
          <cell r="P812">
            <v>6.4</v>
          </cell>
          <cell r="Q812">
            <v>5.89</v>
          </cell>
          <cell r="S812">
            <v>224.55</v>
          </cell>
        </row>
        <row r="813">
          <cell r="F813" t="str">
            <v>RBCR</v>
          </cell>
          <cell r="G813">
            <v>21.12</v>
          </cell>
          <cell r="H813">
            <v>0.08</v>
          </cell>
          <cell r="I813">
            <v>11.29</v>
          </cell>
          <cell r="J813">
            <v>1.6</v>
          </cell>
          <cell r="K813">
            <v>21.12</v>
          </cell>
          <cell r="L813">
            <v>2.72</v>
          </cell>
          <cell r="M813">
            <v>18.190000000000001</v>
          </cell>
          <cell r="S813">
            <v>47.73</v>
          </cell>
        </row>
        <row r="814">
          <cell r="F814" t="str">
            <v>RBNB</v>
          </cell>
          <cell r="G814">
            <v>38.869999999999997</v>
          </cell>
          <cell r="H814">
            <v>8.17</v>
          </cell>
          <cell r="I814">
            <v>4.4400000000000004</v>
          </cell>
          <cell r="J814">
            <v>0.33</v>
          </cell>
          <cell r="K814">
            <v>51.81</v>
          </cell>
          <cell r="L814">
            <v>4.1399999999999997</v>
          </cell>
          <cell r="M814">
            <v>123.35</v>
          </cell>
          <cell r="N814">
            <v>2.27</v>
          </cell>
          <cell r="O814">
            <v>23.15</v>
          </cell>
          <cell r="P814">
            <v>6.4</v>
          </cell>
          <cell r="Q814">
            <v>5.89</v>
          </cell>
          <cell r="S814">
            <v>205.82</v>
          </cell>
        </row>
        <row r="815">
          <cell r="F815" t="str">
            <v>RCAP_PERS</v>
          </cell>
          <cell r="G815">
            <v>12.6</v>
          </cell>
          <cell r="H815">
            <v>13.69</v>
          </cell>
          <cell r="I815">
            <v>0.1</v>
          </cell>
          <cell r="J815">
            <v>0.24</v>
          </cell>
          <cell r="K815">
            <v>14.03</v>
          </cell>
          <cell r="L815">
            <v>4.91</v>
          </cell>
          <cell r="M815">
            <v>128.91</v>
          </cell>
          <cell r="N815">
            <v>5.34</v>
          </cell>
          <cell r="O815">
            <v>23.15</v>
          </cell>
          <cell r="P815">
            <v>6.4</v>
          </cell>
          <cell r="Q815">
            <v>5.89</v>
          </cell>
          <cell r="S815">
            <v>224.55</v>
          </cell>
        </row>
        <row r="816">
          <cell r="F816" t="str">
            <v>RCCSE</v>
          </cell>
          <cell r="G816">
            <v>180</v>
          </cell>
          <cell r="H816">
            <v>41.2</v>
          </cell>
          <cell r="K816">
            <v>221.2</v>
          </cell>
          <cell r="L816">
            <v>1779.52</v>
          </cell>
          <cell r="S816">
            <v>1779.52</v>
          </cell>
        </row>
        <row r="817">
          <cell r="F817" t="str">
            <v>RCCSE.FR</v>
          </cell>
          <cell r="G817">
            <v>180</v>
          </cell>
          <cell r="H817">
            <v>41.2</v>
          </cell>
          <cell r="K817">
            <v>221.2</v>
          </cell>
          <cell r="L817">
            <v>1779.52</v>
          </cell>
          <cell r="S817">
            <v>1779.52</v>
          </cell>
        </row>
        <row r="818">
          <cell r="F818" t="str">
            <v>RCCSE_EB</v>
          </cell>
          <cell r="G818">
            <v>180</v>
          </cell>
          <cell r="H818">
            <v>41.2</v>
          </cell>
          <cell r="K818">
            <v>221.2</v>
          </cell>
          <cell r="L818">
            <v>97.48</v>
          </cell>
          <cell r="S818">
            <v>97.48</v>
          </cell>
        </row>
        <row r="819">
          <cell r="F819" t="str">
            <v>RDIV_TZ</v>
          </cell>
          <cell r="G819">
            <v>18.68</v>
          </cell>
          <cell r="H819">
            <v>17.68</v>
          </cell>
          <cell r="I819">
            <v>0.02</v>
          </cell>
          <cell r="J819">
            <v>0.21</v>
          </cell>
          <cell r="K819">
            <v>36.590000000000003</v>
          </cell>
          <cell r="L819">
            <v>447</v>
          </cell>
          <cell r="S819">
            <v>447</v>
          </cell>
        </row>
        <row r="820">
          <cell r="F820" t="str">
            <v>RDIV_TZ.RD</v>
          </cell>
          <cell r="G820">
            <v>0.08</v>
          </cell>
          <cell r="K820">
            <v>0.08</v>
          </cell>
          <cell r="L820">
            <v>691.1</v>
          </cell>
          <cell r="S820">
            <v>691.1</v>
          </cell>
        </row>
        <row r="821">
          <cell r="F821" t="str">
            <v>RDIV_TZ.RDV</v>
          </cell>
          <cell r="G821">
            <v>18.579999999999998</v>
          </cell>
          <cell r="H821">
            <v>17.68</v>
          </cell>
          <cell r="I821">
            <v>0.02</v>
          </cell>
          <cell r="J821">
            <v>0.21</v>
          </cell>
          <cell r="K821">
            <v>36.49</v>
          </cell>
          <cell r="L821">
            <v>543.94000000000005</v>
          </cell>
          <cell r="S821">
            <v>543.94000000000005</v>
          </cell>
        </row>
        <row r="822">
          <cell r="F822" t="str">
            <v>RDIV_TZ.RPC</v>
          </cell>
          <cell r="G822">
            <v>0.02</v>
          </cell>
          <cell r="K822">
            <v>0.02</v>
          </cell>
          <cell r="L822">
            <v>0.64</v>
          </cell>
          <cell r="M822">
            <v>32.67</v>
          </cell>
          <cell r="O822">
            <v>1.78</v>
          </cell>
          <cell r="P822">
            <v>1.25</v>
          </cell>
          <cell r="Q822">
            <v>1.5</v>
          </cell>
          <cell r="S822">
            <v>37.840000000000003</v>
          </cell>
        </row>
        <row r="823">
          <cell r="F823" t="str">
            <v>RE_GR</v>
          </cell>
          <cell r="G823">
            <v>3327.87</v>
          </cell>
          <cell r="H823">
            <v>154.74</v>
          </cell>
          <cell r="I823">
            <v>218.31</v>
          </cell>
          <cell r="J823">
            <v>150.61000000000001</v>
          </cell>
          <cell r="K823">
            <v>3851.53</v>
          </cell>
          <cell r="L823">
            <v>0.64</v>
          </cell>
          <cell r="M823">
            <v>18.5</v>
          </cell>
          <cell r="O823">
            <v>1.78</v>
          </cell>
          <cell r="P823">
            <v>1.25</v>
          </cell>
          <cell r="Q823">
            <v>1.5</v>
          </cell>
          <cell r="S823">
            <v>23.67</v>
          </cell>
        </row>
        <row r="824">
          <cell r="F824" t="str">
            <v>RE_GR.EN_DISTR</v>
          </cell>
          <cell r="G824">
            <v>2746.19</v>
          </cell>
          <cell r="H824">
            <v>150.77000000000001</v>
          </cell>
          <cell r="I824">
            <v>218.31</v>
          </cell>
          <cell r="J824">
            <v>150.61000000000001</v>
          </cell>
          <cell r="K824">
            <v>3265.88</v>
          </cell>
          <cell r="M824">
            <v>8.31</v>
          </cell>
          <cell r="S824">
            <v>8.31</v>
          </cell>
        </row>
        <row r="825">
          <cell r="F825" t="str">
            <v>RE_GR.EN_TRADE</v>
          </cell>
          <cell r="G825">
            <v>581.67999999999995</v>
          </cell>
          <cell r="H825">
            <v>3.97</v>
          </cell>
          <cell r="K825">
            <v>585.65</v>
          </cell>
          <cell r="M825">
            <v>0.83</v>
          </cell>
          <cell r="S825">
            <v>0.83</v>
          </cell>
        </row>
        <row r="826">
          <cell r="F826" t="str">
            <v>RE_TZ</v>
          </cell>
          <cell r="G826">
            <v>3958.37</v>
          </cell>
          <cell r="H826">
            <v>449.55</v>
          </cell>
          <cell r="I826">
            <v>2.04</v>
          </cell>
          <cell r="J826">
            <v>79.36</v>
          </cell>
          <cell r="K826">
            <v>4489.32</v>
          </cell>
          <cell r="M826">
            <v>5.03</v>
          </cell>
          <cell r="S826">
            <v>5.03</v>
          </cell>
        </row>
        <row r="827">
          <cell r="F827" t="str">
            <v>REAR</v>
          </cell>
          <cell r="G827">
            <v>46.74</v>
          </cell>
          <cell r="K827">
            <v>46.74</v>
          </cell>
          <cell r="L827">
            <v>0.64</v>
          </cell>
          <cell r="M827">
            <v>32.67</v>
          </cell>
          <cell r="O827">
            <v>1.78</v>
          </cell>
          <cell r="P827">
            <v>1.25</v>
          </cell>
          <cell r="Q827">
            <v>1.5</v>
          </cell>
          <cell r="S827">
            <v>37.840000000000003</v>
          </cell>
        </row>
        <row r="828">
          <cell r="F828" t="str">
            <v>RECONV</v>
          </cell>
          <cell r="G828">
            <v>248.3</v>
          </cell>
          <cell r="H828">
            <v>307.58999999999997</v>
          </cell>
          <cell r="I828">
            <v>2.04</v>
          </cell>
          <cell r="J828">
            <v>3.06</v>
          </cell>
          <cell r="K828">
            <v>560.99</v>
          </cell>
          <cell r="L828">
            <v>1.47</v>
          </cell>
          <cell r="M828">
            <v>259.52999999999997</v>
          </cell>
          <cell r="N828">
            <v>2.0699999999999998</v>
          </cell>
          <cell r="O828">
            <v>54.39</v>
          </cell>
          <cell r="P828">
            <v>0</v>
          </cell>
          <cell r="R828">
            <v>3.82</v>
          </cell>
          <cell r="S828">
            <v>321.27999999999997</v>
          </cell>
        </row>
        <row r="829">
          <cell r="F829" t="str">
            <v>RECVD_TOT</v>
          </cell>
          <cell r="H829">
            <v>8.32</v>
          </cell>
          <cell r="K829">
            <v>8.32</v>
          </cell>
          <cell r="M829">
            <v>-4.54</v>
          </cell>
          <cell r="P829">
            <v>-51.82</v>
          </cell>
          <cell r="Q829">
            <v>-27.07</v>
          </cell>
          <cell r="R829">
            <v>3.82</v>
          </cell>
          <cell r="S829">
            <v>-79.61</v>
          </cell>
        </row>
        <row r="830">
          <cell r="F830" t="str">
            <v>RECVD_TZ</v>
          </cell>
          <cell r="H830">
            <v>4.3499999999999996</v>
          </cell>
          <cell r="K830">
            <v>4.3499999999999996</v>
          </cell>
          <cell r="L830">
            <v>0.09</v>
          </cell>
          <cell r="M830">
            <v>15.27</v>
          </cell>
          <cell r="N830">
            <v>0.12</v>
          </cell>
          <cell r="O830">
            <v>3.19</v>
          </cell>
          <cell r="S830">
            <v>18.670000000000002</v>
          </cell>
        </row>
        <row r="831">
          <cell r="F831" t="str">
            <v>RER</v>
          </cell>
          <cell r="G831">
            <v>3327.87</v>
          </cell>
          <cell r="H831">
            <v>150.77000000000001</v>
          </cell>
          <cell r="I831">
            <v>218.31</v>
          </cell>
          <cell r="J831">
            <v>150.61000000000001</v>
          </cell>
          <cell r="K831">
            <v>3847.56</v>
          </cell>
          <cell r="L831">
            <v>1.56</v>
          </cell>
          <cell r="M831">
            <v>279.33999999999997</v>
          </cell>
          <cell r="N831">
            <v>2.19</v>
          </cell>
          <cell r="O831">
            <v>57.58</v>
          </cell>
          <cell r="P831">
            <v>51.82</v>
          </cell>
          <cell r="Q831">
            <v>27.07</v>
          </cell>
          <cell r="S831">
            <v>419.56</v>
          </cell>
        </row>
        <row r="832">
          <cell r="F832" t="str">
            <v>RER.EN_DISTR</v>
          </cell>
          <cell r="G832">
            <v>2746.19</v>
          </cell>
          <cell r="H832">
            <v>150.77000000000001</v>
          </cell>
          <cell r="I832">
            <v>218.31</v>
          </cell>
          <cell r="J832">
            <v>150.61000000000001</v>
          </cell>
          <cell r="K832">
            <v>3265.88</v>
          </cell>
          <cell r="L832">
            <v>1.47</v>
          </cell>
          <cell r="M832">
            <v>259.52999999999997</v>
          </cell>
          <cell r="N832">
            <v>2.0699999999999998</v>
          </cell>
          <cell r="O832">
            <v>54.39</v>
          </cell>
          <cell r="P832">
            <v>0</v>
          </cell>
          <cell r="R832">
            <v>3.82</v>
          </cell>
          <cell r="S832">
            <v>321.27999999999997</v>
          </cell>
        </row>
        <row r="833">
          <cell r="F833" t="str">
            <v>RER.EN_TRADE</v>
          </cell>
          <cell r="G833">
            <v>581.67999999999995</v>
          </cell>
          <cell r="K833">
            <v>581.67999999999995</v>
          </cell>
          <cell r="L833">
            <v>1.47</v>
          </cell>
          <cell r="M833">
            <v>259.52999999999997</v>
          </cell>
          <cell r="N833">
            <v>2.0699999999999998</v>
          </cell>
          <cell r="O833">
            <v>54.39</v>
          </cell>
          <cell r="P833">
            <v>0</v>
          </cell>
          <cell r="R833">
            <v>3.82</v>
          </cell>
          <cell r="S833">
            <v>321.27999999999997</v>
          </cell>
        </row>
        <row r="834">
          <cell r="F834" t="str">
            <v>RET_ATTFIN_TOT</v>
          </cell>
          <cell r="H834">
            <v>21.58</v>
          </cell>
          <cell r="J834">
            <v>1.86</v>
          </cell>
          <cell r="K834">
            <v>21.58</v>
          </cell>
          <cell r="L834">
            <v>0.64</v>
          </cell>
          <cell r="M834">
            <v>32.67</v>
          </cell>
          <cell r="O834">
            <v>23.36</v>
          </cell>
          <cell r="P834">
            <v>1.25</v>
          </cell>
          <cell r="Q834">
            <v>1.5</v>
          </cell>
          <cell r="S834">
            <v>61.28</v>
          </cell>
        </row>
        <row r="835">
          <cell r="F835" t="str">
            <v>RETTATTFIN_EB</v>
          </cell>
          <cell r="H835">
            <v>21.58</v>
          </cell>
          <cell r="K835">
            <v>21.58</v>
          </cell>
          <cell r="L835">
            <v>255.26</v>
          </cell>
          <cell r="S835">
            <v>255.26</v>
          </cell>
        </row>
        <row r="836">
          <cell r="F836" t="str">
            <v>RIC_ES_TOT</v>
          </cell>
          <cell r="G836">
            <v>7471.52</v>
          </cell>
          <cell r="H836">
            <v>671.34</v>
          </cell>
          <cell r="I836">
            <v>226.33</v>
          </cell>
          <cell r="J836">
            <v>227.84</v>
          </cell>
          <cell r="K836">
            <v>8597.0300000000007</v>
          </cell>
          <cell r="L836">
            <v>255.26</v>
          </cell>
          <cell r="S836">
            <v>255.26</v>
          </cell>
        </row>
        <row r="837">
          <cell r="F837" t="str">
            <v>RICESTOT_EB</v>
          </cell>
          <cell r="G837">
            <v>7471.52</v>
          </cell>
          <cell r="H837">
            <v>671.34</v>
          </cell>
          <cell r="I837">
            <v>226.33</v>
          </cell>
          <cell r="J837">
            <v>227.84</v>
          </cell>
          <cell r="K837">
            <v>-1.48</v>
          </cell>
          <cell r="L837">
            <v>0.36</v>
          </cell>
          <cell r="M837">
            <v>32.67</v>
          </cell>
          <cell r="O837">
            <v>1.43</v>
          </cell>
          <cell r="P837">
            <v>1.25</v>
          </cell>
          <cell r="Q837">
            <v>1.5</v>
          </cell>
          <cell r="S837">
            <v>35.729999999999997</v>
          </cell>
        </row>
        <row r="838">
          <cell r="F838" t="str">
            <v>RIS</v>
          </cell>
          <cell r="G838">
            <v>446.82</v>
          </cell>
          <cell r="H838">
            <v>136.66999999999999</v>
          </cell>
          <cell r="I838">
            <v>17.96</v>
          </cell>
          <cell r="J838">
            <v>1.86</v>
          </cell>
          <cell r="K838">
            <v>-1.48</v>
          </cell>
          <cell r="L838">
            <v>0.36</v>
          </cell>
          <cell r="M838">
            <v>32.67</v>
          </cell>
          <cell r="O838">
            <v>23.01</v>
          </cell>
          <cell r="P838">
            <v>1.25</v>
          </cell>
          <cell r="Q838">
            <v>1.5</v>
          </cell>
          <cell r="S838">
            <v>59.17</v>
          </cell>
        </row>
        <row r="839">
          <cell r="F839" t="str">
            <v>RIS_CIV</v>
          </cell>
          <cell r="G839">
            <v>305.51</v>
          </cell>
          <cell r="H839">
            <v>105.53</v>
          </cell>
          <cell r="I839">
            <v>13.81</v>
          </cell>
          <cell r="J839">
            <v>189</v>
          </cell>
          <cell r="K839">
            <v>391.07</v>
          </cell>
          <cell r="L839">
            <v>16.510000000000002</v>
          </cell>
          <cell r="M839">
            <v>1476.7</v>
          </cell>
          <cell r="O839">
            <v>40.76</v>
          </cell>
          <cell r="S839">
            <v>1722.97</v>
          </cell>
        </row>
        <row r="840">
          <cell r="F840" t="str">
            <v>RIS_DIV</v>
          </cell>
          <cell r="G840">
            <v>771.96</v>
          </cell>
          <cell r="H840">
            <v>265.8</v>
          </cell>
          <cell r="I840">
            <v>-17.96</v>
          </cell>
          <cell r="J840">
            <v>24.71</v>
          </cell>
          <cell r="K840">
            <v>1044.51</v>
          </cell>
          <cell r="M840">
            <v>-463.71</v>
          </cell>
          <cell r="P840">
            <v>-1.36</v>
          </cell>
          <cell r="Q840">
            <v>-0.57999999999999996</v>
          </cell>
          <cell r="S840">
            <v>-465.65</v>
          </cell>
        </row>
        <row r="841">
          <cell r="F841" t="str">
            <v>RIS_DIV.AM</v>
          </cell>
          <cell r="G841">
            <v>-115.25</v>
          </cell>
          <cell r="H841">
            <v>53.58</v>
          </cell>
          <cell r="I841">
            <v>-26.34</v>
          </cell>
          <cell r="J841">
            <v>17.559999999999999</v>
          </cell>
          <cell r="K841">
            <v>-70.45</v>
          </cell>
          <cell r="P841">
            <v>-1.36</v>
          </cell>
          <cell r="Q841">
            <v>-0.57999999999999996</v>
          </cell>
          <cell r="S841">
            <v>-1.94</v>
          </cell>
        </row>
        <row r="842">
          <cell r="F842" t="str">
            <v>RIS_DIV.APE</v>
          </cell>
          <cell r="G842">
            <v>253.42</v>
          </cell>
          <cell r="H842">
            <v>207.49</v>
          </cell>
          <cell r="I842">
            <v>8.3800000000000008</v>
          </cell>
          <cell r="J842">
            <v>184.68</v>
          </cell>
          <cell r="K842">
            <v>476.44</v>
          </cell>
          <cell r="M842">
            <v>1870.81</v>
          </cell>
          <cell r="O842">
            <v>62.34</v>
          </cell>
          <cell r="P842">
            <v>1.36</v>
          </cell>
          <cell r="Q842">
            <v>0.57999999999999996</v>
          </cell>
          <cell r="S842">
            <v>2119.77</v>
          </cell>
        </row>
        <row r="843">
          <cell r="F843" t="str">
            <v>RIS_DIV.CHI</v>
          </cell>
          <cell r="G843">
            <v>771.96</v>
          </cell>
          <cell r="H843">
            <v>265.8</v>
          </cell>
          <cell r="I843">
            <v>-17.96</v>
          </cell>
          <cell r="J843">
            <v>24.71</v>
          </cell>
          <cell r="K843">
            <v>1044.51</v>
          </cell>
          <cell r="P843">
            <v>1.36</v>
          </cell>
          <cell r="Q843">
            <v>0.57999999999999996</v>
          </cell>
          <cell r="S843">
            <v>1.94</v>
          </cell>
        </row>
        <row r="844">
          <cell r="F844" t="str">
            <v>RIS_DIV.DIV</v>
          </cell>
          <cell r="G844">
            <v>69.739999999999995</v>
          </cell>
          <cell r="H844">
            <v>36.32</v>
          </cell>
          <cell r="K844">
            <v>106.06</v>
          </cell>
          <cell r="M844">
            <v>0.21</v>
          </cell>
          <cell r="S844">
            <v>0.21</v>
          </cell>
        </row>
        <row r="845">
          <cell r="F845" t="str">
            <v>RIS_DIV.STO</v>
          </cell>
          <cell r="G845">
            <v>771.96</v>
          </cell>
          <cell r="H845">
            <v>265.8</v>
          </cell>
          <cell r="I845">
            <v>-17.96</v>
          </cell>
          <cell r="J845">
            <v>24.71</v>
          </cell>
          <cell r="K845">
            <v>1044.51</v>
          </cell>
          <cell r="M845">
            <v>0.6</v>
          </cell>
          <cell r="O845">
            <v>0.3</v>
          </cell>
          <cell r="S845">
            <v>0.9</v>
          </cell>
        </row>
        <row r="846">
          <cell r="F846" t="str">
            <v>RIS_DIV.UTILE</v>
          </cell>
          <cell r="G846">
            <v>703.53</v>
          </cell>
          <cell r="H846">
            <v>41.05</v>
          </cell>
          <cell r="J846">
            <v>189</v>
          </cell>
          <cell r="K846">
            <v>744.58</v>
          </cell>
          <cell r="L846">
            <v>16.510000000000002</v>
          </cell>
          <cell r="M846">
            <v>1476.7</v>
          </cell>
          <cell r="O846">
            <v>40.76</v>
          </cell>
          <cell r="S846">
            <v>1722.97</v>
          </cell>
        </row>
        <row r="847">
          <cell r="F847" t="str">
            <v>RIS_EST_TOT</v>
          </cell>
          <cell r="G847">
            <v>437.38</v>
          </cell>
          <cell r="H847">
            <v>72.150000000000006</v>
          </cell>
          <cell r="I847">
            <v>9.1999999999999993</v>
          </cell>
          <cell r="J847">
            <v>166.96</v>
          </cell>
          <cell r="K847">
            <v>549.55999999999995</v>
          </cell>
          <cell r="S847">
            <v>166.96</v>
          </cell>
        </row>
        <row r="848">
          <cell r="F848" t="str">
            <v>RIS_EST_TOT.ESERCIZIO</v>
          </cell>
          <cell r="G848">
            <v>437.38</v>
          </cell>
          <cell r="H848">
            <v>72.150000000000006</v>
          </cell>
          <cell r="I848">
            <v>9.1999999999999993</v>
          </cell>
          <cell r="J848">
            <v>22.04</v>
          </cell>
          <cell r="K848">
            <v>549.55999999999995</v>
          </cell>
          <cell r="S848">
            <v>22.04</v>
          </cell>
        </row>
        <row r="849">
          <cell r="F849" t="str">
            <v>RIS_PER</v>
          </cell>
          <cell r="G849">
            <v>446.82</v>
          </cell>
          <cell r="H849">
            <v>136.66999999999999</v>
          </cell>
          <cell r="I849">
            <v>17.96</v>
          </cell>
          <cell r="J849">
            <v>-24.71</v>
          </cell>
          <cell r="K849">
            <v>576.74</v>
          </cell>
          <cell r="O849">
            <v>40.46</v>
          </cell>
          <cell r="S849">
            <v>40.46</v>
          </cell>
        </row>
        <row r="850">
          <cell r="F850" t="str">
            <v>RIS_TOT</v>
          </cell>
          <cell r="G850">
            <v>2856.69</v>
          </cell>
          <cell r="H850">
            <v>497.99</v>
          </cell>
          <cell r="I850">
            <v>-17.96</v>
          </cell>
          <cell r="J850">
            <v>24.71</v>
          </cell>
          <cell r="K850">
            <v>3361.43</v>
          </cell>
          <cell r="M850">
            <v>0.21</v>
          </cell>
          <cell r="S850">
            <v>0.21</v>
          </cell>
        </row>
        <row r="851">
          <cell r="F851" t="str">
            <v>RISESTTOT_EB</v>
          </cell>
          <cell r="G851">
            <v>437.38</v>
          </cell>
          <cell r="H851">
            <v>72.150000000000006</v>
          </cell>
          <cell r="I851">
            <v>9.1999999999999993</v>
          </cell>
          <cell r="J851">
            <v>30.83</v>
          </cell>
          <cell r="K851">
            <v>549.55999999999995</v>
          </cell>
          <cell r="M851">
            <v>85.18</v>
          </cell>
          <cell r="S851">
            <v>85.18</v>
          </cell>
        </row>
        <row r="852">
          <cell r="F852" t="str">
            <v>RISPER_EB</v>
          </cell>
          <cell r="G852">
            <v>446.82</v>
          </cell>
          <cell r="H852">
            <v>136.66999999999999</v>
          </cell>
          <cell r="I852">
            <v>17.96</v>
          </cell>
          <cell r="J852">
            <v>-24.71</v>
          </cell>
          <cell r="K852">
            <v>576.74</v>
          </cell>
          <cell r="M852">
            <v>1.53</v>
          </cell>
          <cell r="O852">
            <v>0.3</v>
          </cell>
          <cell r="S852">
            <v>1.83</v>
          </cell>
        </row>
        <row r="853">
          <cell r="F853" t="str">
            <v>RISULTATO</v>
          </cell>
          <cell r="G853">
            <v>446.82</v>
          </cell>
          <cell r="H853">
            <v>136.66999999999999</v>
          </cell>
          <cell r="I853">
            <v>17.96</v>
          </cell>
          <cell r="J853">
            <v>-24.71</v>
          </cell>
          <cell r="K853">
            <v>576.74</v>
          </cell>
          <cell r="M853">
            <v>16.510000000000002</v>
          </cell>
          <cell r="S853">
            <v>16.510000000000002</v>
          </cell>
        </row>
        <row r="854">
          <cell r="F854" t="str">
            <v>RO</v>
          </cell>
          <cell r="G854">
            <v>934.31</v>
          </cell>
          <cell r="H854">
            <v>244.16</v>
          </cell>
          <cell r="I854">
            <v>42.78</v>
          </cell>
          <cell r="J854">
            <v>-24.09</v>
          </cell>
          <cell r="K854">
            <v>1197.1600000000001</v>
          </cell>
          <cell r="L854">
            <v>16.510000000000002</v>
          </cell>
          <cell r="S854">
            <v>16.510000000000002</v>
          </cell>
        </row>
        <row r="855">
          <cell r="F855" t="str">
            <v>RO_EB</v>
          </cell>
          <cell r="G855">
            <v>934.31</v>
          </cell>
          <cell r="H855">
            <v>244.16</v>
          </cell>
          <cell r="I855">
            <v>42.78</v>
          </cell>
          <cell r="J855">
            <v>-24.09</v>
          </cell>
          <cell r="K855">
            <v>1197.1600000000001</v>
          </cell>
          <cell r="M855">
            <v>86.11</v>
          </cell>
          <cell r="S855">
            <v>86.11</v>
          </cell>
        </row>
        <row r="856">
          <cell r="F856" t="str">
            <v>RVE_TOT</v>
          </cell>
          <cell r="G856">
            <v>7286.24</v>
          </cell>
          <cell r="H856">
            <v>604.29</v>
          </cell>
          <cell r="I856">
            <v>220.35</v>
          </cell>
          <cell r="J856">
            <v>6.18</v>
          </cell>
          <cell r="K856">
            <v>8340.85</v>
          </cell>
          <cell r="S856">
            <v>6.18</v>
          </cell>
        </row>
        <row r="857">
          <cell r="F857" t="str">
            <v>RVETOT_EB</v>
          </cell>
          <cell r="G857">
            <v>7286.24</v>
          </cell>
          <cell r="H857">
            <v>604.29</v>
          </cell>
          <cell r="I857">
            <v>220.35</v>
          </cell>
          <cell r="J857">
            <v>6.18</v>
          </cell>
          <cell r="K857">
            <v>8340.85</v>
          </cell>
          <cell r="S857">
            <v>6.18</v>
          </cell>
        </row>
        <row r="858">
          <cell r="F858" t="str">
            <v>SVA_RIV</v>
          </cell>
          <cell r="H858">
            <v>21.58</v>
          </cell>
          <cell r="J858">
            <v>189</v>
          </cell>
          <cell r="K858">
            <v>21.58</v>
          </cell>
          <cell r="L858">
            <v>16.510000000000002</v>
          </cell>
          <cell r="M858">
            <v>1476.7</v>
          </cell>
          <cell r="O858">
            <v>40.76</v>
          </cell>
          <cell r="S858">
            <v>1722.97</v>
          </cell>
        </row>
        <row r="859">
          <cell r="F859" t="str">
            <v>SVA_TOT</v>
          </cell>
          <cell r="H859">
            <v>21.58</v>
          </cell>
          <cell r="J859">
            <v>1.86</v>
          </cell>
          <cell r="K859">
            <v>21.58</v>
          </cell>
          <cell r="O859">
            <v>21.58</v>
          </cell>
          <cell r="S859">
            <v>23.44</v>
          </cell>
        </row>
        <row r="860">
          <cell r="F860" t="str">
            <v>SVAPART</v>
          </cell>
          <cell r="H860">
            <v>21.58</v>
          </cell>
          <cell r="J860">
            <v>1.86</v>
          </cell>
          <cell r="K860">
            <v>21.58</v>
          </cell>
          <cell r="S860">
            <v>1.86</v>
          </cell>
        </row>
        <row r="861">
          <cell r="F861" t="str">
            <v>SVAPART.EGREEN</v>
          </cell>
          <cell r="H861">
            <v>21.58</v>
          </cell>
          <cell r="K861">
            <v>21.58</v>
          </cell>
          <cell r="O861">
            <v>21.58</v>
          </cell>
          <cell r="S861">
            <v>21.58</v>
          </cell>
        </row>
        <row r="862">
          <cell r="F862" t="str">
            <v>T_CMU_TOT</v>
          </cell>
          <cell r="G862">
            <v>53.11</v>
          </cell>
          <cell r="H862">
            <v>48.98</v>
          </cell>
          <cell r="I862">
            <v>7.29</v>
          </cell>
          <cell r="J862">
            <v>189</v>
          </cell>
          <cell r="K862">
            <v>13.7</v>
          </cell>
          <cell r="L862">
            <v>18.010000000000002</v>
          </cell>
          <cell r="M862">
            <v>1476.7</v>
          </cell>
          <cell r="O862">
            <v>40.79</v>
          </cell>
          <cell r="S862">
            <v>1776.19</v>
          </cell>
        </row>
        <row r="863">
          <cell r="F863" t="str">
            <v>T_CMUPER</v>
          </cell>
          <cell r="G863">
            <v>398.98</v>
          </cell>
          <cell r="H863">
            <v>357.02</v>
          </cell>
          <cell r="I863">
            <v>7.29</v>
          </cell>
          <cell r="J863">
            <v>366.79</v>
          </cell>
          <cell r="K863">
            <v>13.7</v>
          </cell>
          <cell r="L863">
            <v>1.5</v>
          </cell>
          <cell r="O863">
            <v>0.03</v>
          </cell>
          <cell r="S863">
            <v>53.22</v>
          </cell>
        </row>
        <row r="864">
          <cell r="F864" t="str">
            <v>T_CMUPER.DIRIG</v>
          </cell>
          <cell r="G864">
            <v>225.83</v>
          </cell>
          <cell r="H864">
            <v>192</v>
          </cell>
          <cell r="I864">
            <v>197.14</v>
          </cell>
          <cell r="J864">
            <v>183.33</v>
          </cell>
          <cell r="K864">
            <v>6.18</v>
          </cell>
          <cell r="L864">
            <v>0.3</v>
          </cell>
          <cell r="O864">
            <v>0.03</v>
          </cell>
          <cell r="S864">
            <v>37.729999999999997</v>
          </cell>
        </row>
        <row r="865">
          <cell r="F865" t="str">
            <v>T_CMUPER.IMPIEG</v>
          </cell>
          <cell r="G865">
            <v>51.35</v>
          </cell>
          <cell r="H865">
            <v>46.52</v>
          </cell>
          <cell r="I865">
            <v>7.29</v>
          </cell>
          <cell r="J865">
            <v>53.18</v>
          </cell>
          <cell r="K865">
            <v>13.7</v>
          </cell>
          <cell r="L865">
            <v>1.5</v>
          </cell>
          <cell r="O865">
            <v>0.03</v>
          </cell>
          <cell r="S865">
            <v>53.22</v>
          </cell>
        </row>
        <row r="866">
          <cell r="F866" t="str">
            <v>T_CMUPER.OPERAI</v>
          </cell>
          <cell r="G866">
            <v>47.06</v>
          </cell>
          <cell r="H866">
            <v>45.14</v>
          </cell>
          <cell r="I866">
            <v>7.29</v>
          </cell>
          <cell r="J866">
            <v>46.63</v>
          </cell>
          <cell r="K866">
            <v>7.52</v>
          </cell>
          <cell r="L866">
            <v>1.2</v>
          </cell>
          <cell r="S866">
            <v>15.49</v>
          </cell>
        </row>
        <row r="867">
          <cell r="F867" t="str">
            <v>T_CMUPER.QUADRI</v>
          </cell>
          <cell r="G867">
            <v>74.739999999999995</v>
          </cell>
          <cell r="H867">
            <v>73.36</v>
          </cell>
          <cell r="I867">
            <v>7.29</v>
          </cell>
          <cell r="J867">
            <v>83.64</v>
          </cell>
          <cell r="K867">
            <v>13.7</v>
          </cell>
          <cell r="L867">
            <v>1.5</v>
          </cell>
          <cell r="O867">
            <v>0.03</v>
          </cell>
          <cell r="S867">
            <v>53.22</v>
          </cell>
        </row>
        <row r="868">
          <cell r="F868" t="str">
            <v>T_CON_FIN</v>
          </cell>
          <cell r="G868">
            <v>9232</v>
          </cell>
          <cell r="H868">
            <v>2178</v>
          </cell>
          <cell r="I868">
            <v>7.33</v>
          </cell>
          <cell r="J868">
            <v>16.36</v>
          </cell>
          <cell r="K868">
            <v>11410</v>
          </cell>
          <cell r="L868">
            <v>680.55</v>
          </cell>
          <cell r="M868">
            <v>1185.1600000000001</v>
          </cell>
          <cell r="N868">
            <v>474.76</v>
          </cell>
          <cell r="O868">
            <v>239.32</v>
          </cell>
          <cell r="R868">
            <v>6.15</v>
          </cell>
          <cell r="S868">
            <v>2688.07</v>
          </cell>
        </row>
        <row r="869">
          <cell r="F869" t="str">
            <v>T_CON_FIN.DIRIG</v>
          </cell>
          <cell r="G869">
            <v>90</v>
          </cell>
          <cell r="H869">
            <v>16</v>
          </cell>
          <cell r="I869">
            <v>3.06</v>
          </cell>
          <cell r="J869">
            <v>16.36</v>
          </cell>
          <cell r="K869">
            <v>106</v>
          </cell>
          <cell r="L869">
            <v>156.51</v>
          </cell>
          <cell r="M869">
            <v>249.01</v>
          </cell>
          <cell r="N869">
            <v>75.599999999999994</v>
          </cell>
          <cell r="O869">
            <v>91.27</v>
          </cell>
          <cell r="R869">
            <v>0.57999999999999996</v>
          </cell>
          <cell r="S869">
            <v>617.41</v>
          </cell>
        </row>
        <row r="870">
          <cell r="F870" t="str">
            <v>T_CON_FIN.IMPIEG</v>
          </cell>
          <cell r="G870">
            <v>4673</v>
          </cell>
          <cell r="H870">
            <v>983</v>
          </cell>
          <cell r="K870">
            <v>5656</v>
          </cell>
          <cell r="L870">
            <v>32.99</v>
          </cell>
          <cell r="M870">
            <v>615.19000000000005</v>
          </cell>
          <cell r="N870">
            <v>48.87</v>
          </cell>
          <cell r="O870">
            <v>141.21</v>
          </cell>
          <cell r="P870">
            <v>129.63</v>
          </cell>
          <cell r="Q870">
            <v>48.81</v>
          </cell>
          <cell r="S870">
            <v>1068.72</v>
          </cell>
        </row>
        <row r="871">
          <cell r="F871" t="str">
            <v>T_CON_FIN.OPERAI</v>
          </cell>
          <cell r="G871">
            <v>3806</v>
          </cell>
          <cell r="H871">
            <v>1018</v>
          </cell>
          <cell r="I871">
            <v>3.06</v>
          </cell>
          <cell r="J871">
            <v>16.36</v>
          </cell>
          <cell r="K871">
            <v>4824</v>
          </cell>
          <cell r="L871">
            <v>156.51</v>
          </cell>
          <cell r="M871">
            <v>249.01</v>
          </cell>
          <cell r="N871">
            <v>75.599999999999994</v>
          </cell>
          <cell r="O871">
            <v>91.27</v>
          </cell>
          <cell r="R871">
            <v>0.57999999999999996</v>
          </cell>
          <cell r="S871">
            <v>617.41</v>
          </cell>
        </row>
        <row r="872">
          <cell r="F872" t="str">
            <v>T_CON_FIN.QUADRI</v>
          </cell>
          <cell r="G872">
            <v>663</v>
          </cell>
          <cell r="H872">
            <v>161</v>
          </cell>
          <cell r="I872">
            <v>3.06</v>
          </cell>
          <cell r="J872">
            <v>16.36</v>
          </cell>
          <cell r="K872">
            <v>824</v>
          </cell>
          <cell r="L872">
            <v>123.52</v>
          </cell>
          <cell r="M872">
            <v>-366.18</v>
          </cell>
          <cell r="N872">
            <v>26.73</v>
          </cell>
          <cell r="O872">
            <v>-49.94</v>
          </cell>
          <cell r="P872">
            <v>-129.63</v>
          </cell>
          <cell r="Q872">
            <v>-48.81</v>
          </cell>
          <cell r="R872">
            <v>0.57999999999999996</v>
          </cell>
          <cell r="S872">
            <v>-451.31</v>
          </cell>
        </row>
        <row r="873">
          <cell r="F873" t="str">
            <v>T_CON_MED</v>
          </cell>
          <cell r="G873">
            <v>9426.08</v>
          </cell>
          <cell r="H873">
            <v>2225.19</v>
          </cell>
          <cell r="I873">
            <v>302</v>
          </cell>
          <cell r="J873">
            <v>745.07</v>
          </cell>
          <cell r="K873">
            <v>12698.34</v>
          </cell>
          <cell r="L873">
            <v>156.51</v>
          </cell>
          <cell r="M873">
            <v>249.01</v>
          </cell>
          <cell r="N873">
            <v>75.599999999999994</v>
          </cell>
          <cell r="O873">
            <v>91.27</v>
          </cell>
          <cell r="R873">
            <v>0.57999999999999996</v>
          </cell>
          <cell r="S873">
            <v>617.41</v>
          </cell>
        </row>
        <row r="874">
          <cell r="F874" t="str">
            <v>T_CON_MED.DIRIG</v>
          </cell>
          <cell r="G874">
            <v>96</v>
          </cell>
          <cell r="H874">
            <v>16.25</v>
          </cell>
          <cell r="I874">
            <v>3.5</v>
          </cell>
          <cell r="J874">
            <v>3</v>
          </cell>
          <cell r="K874">
            <v>118.75</v>
          </cell>
          <cell r="L874">
            <v>680.55</v>
          </cell>
          <cell r="M874">
            <v>1185.1600000000001</v>
          </cell>
          <cell r="N874">
            <v>474.76</v>
          </cell>
          <cell r="O874">
            <v>239.32</v>
          </cell>
          <cell r="R874">
            <v>6.15</v>
          </cell>
          <cell r="S874">
            <v>2688.07</v>
          </cell>
        </row>
        <row r="875">
          <cell r="F875" t="str">
            <v>T_CON_MED.IMPIEG</v>
          </cell>
          <cell r="G875">
            <v>4769.58</v>
          </cell>
          <cell r="H875">
            <v>997.94</v>
          </cell>
          <cell r="I875">
            <v>148.66999999999999</v>
          </cell>
          <cell r="J875">
            <v>374.41</v>
          </cell>
          <cell r="K875">
            <v>6290.6</v>
          </cell>
          <cell r="L875">
            <v>156.51</v>
          </cell>
          <cell r="M875">
            <v>249.01</v>
          </cell>
          <cell r="N875">
            <v>75.599999999999994</v>
          </cell>
          <cell r="O875">
            <v>91.27</v>
          </cell>
          <cell r="R875">
            <v>0.57999999999999996</v>
          </cell>
          <cell r="S875">
            <v>617.41</v>
          </cell>
        </row>
        <row r="876">
          <cell r="F876" t="str">
            <v>T_CON_MED.OPERAI</v>
          </cell>
          <cell r="G876">
            <v>3859.67</v>
          </cell>
          <cell r="H876">
            <v>1041.83</v>
          </cell>
          <cell r="I876">
            <v>135.83000000000001</v>
          </cell>
          <cell r="J876">
            <v>335.38</v>
          </cell>
          <cell r="K876">
            <v>98</v>
          </cell>
          <cell r="L876">
            <v>193.5</v>
          </cell>
          <cell r="M876">
            <v>9232</v>
          </cell>
          <cell r="N876">
            <v>209</v>
          </cell>
          <cell r="O876">
            <v>2178</v>
          </cell>
          <cell r="R876">
            <v>364</v>
          </cell>
          <cell r="S876">
            <v>12651.5</v>
          </cell>
        </row>
        <row r="877">
          <cell r="F877" t="str">
            <v>T_CON_MED.QUADRI</v>
          </cell>
          <cell r="G877">
            <v>700.83</v>
          </cell>
          <cell r="H877">
            <v>0.12</v>
          </cell>
          <cell r="I877">
            <v>14</v>
          </cell>
          <cell r="J877">
            <v>6.08</v>
          </cell>
          <cell r="K877">
            <v>916.28</v>
          </cell>
          <cell r="M877">
            <v>5.56</v>
          </cell>
          <cell r="N877">
            <v>3.07</v>
          </cell>
          <cell r="S877">
            <v>14.83</v>
          </cell>
        </row>
        <row r="878">
          <cell r="F878" t="str">
            <v>TC_CU_EP</v>
          </cell>
          <cell r="G878">
            <v>18.8</v>
          </cell>
          <cell r="H878">
            <v>0.12</v>
          </cell>
          <cell r="I878">
            <v>13.66</v>
          </cell>
          <cell r="J878">
            <v>12.97</v>
          </cell>
          <cell r="K878">
            <v>45.43</v>
          </cell>
          <cell r="M878">
            <v>5.56</v>
          </cell>
          <cell r="N878">
            <v>3.07</v>
          </cell>
          <cell r="S878">
            <v>8.75</v>
          </cell>
        </row>
        <row r="879">
          <cell r="F879" t="str">
            <v>TC_CU_EP.CARBONE</v>
          </cell>
          <cell r="G879">
            <v>1.94</v>
          </cell>
          <cell r="I879">
            <v>2.5299999999999998</v>
          </cell>
          <cell r="J879">
            <v>6.08</v>
          </cell>
          <cell r="K879">
            <v>6.57</v>
          </cell>
          <cell r="S879">
            <v>6.08</v>
          </cell>
        </row>
        <row r="880">
          <cell r="F880" t="str">
            <v>TC_CU_EP.GASOLIO</v>
          </cell>
          <cell r="G880">
            <v>10.66</v>
          </cell>
          <cell r="H880">
            <v>0.2</v>
          </cell>
          <cell r="I880">
            <v>6.44</v>
          </cell>
          <cell r="J880">
            <v>5.78</v>
          </cell>
          <cell r="K880">
            <v>22.88</v>
          </cell>
          <cell r="L880">
            <v>0.77</v>
          </cell>
          <cell r="M880">
            <v>5.56</v>
          </cell>
          <cell r="N880">
            <v>3.07</v>
          </cell>
          <cell r="S880">
            <v>18.73</v>
          </cell>
        </row>
        <row r="881">
          <cell r="F881" t="str">
            <v>TC_CU_EP.METANO</v>
          </cell>
          <cell r="G881">
            <v>4.3600000000000003</v>
          </cell>
          <cell r="H881">
            <v>0.08</v>
          </cell>
          <cell r="I881">
            <v>4.7</v>
          </cell>
          <cell r="J881">
            <v>5.09</v>
          </cell>
          <cell r="K881">
            <v>14.15</v>
          </cell>
          <cell r="L881">
            <v>0.77</v>
          </cell>
          <cell r="S881">
            <v>3.9</v>
          </cell>
        </row>
        <row r="882">
          <cell r="F882" t="str">
            <v>TC_CU_EP.ORIMULSION</v>
          </cell>
          <cell r="G882">
            <v>1.84</v>
          </cell>
          <cell r="H882">
            <v>0.2</v>
          </cell>
          <cell r="I882">
            <v>0.36</v>
          </cell>
          <cell r="J882">
            <v>6.08</v>
          </cell>
          <cell r="K882">
            <v>1.84</v>
          </cell>
          <cell r="L882">
            <v>0.77</v>
          </cell>
          <cell r="M882">
            <v>5.56</v>
          </cell>
          <cell r="N882">
            <v>3.07</v>
          </cell>
          <cell r="S882">
            <v>18.73</v>
          </cell>
        </row>
        <row r="883">
          <cell r="F883" t="str">
            <v>TC_CU_EP_OLIO</v>
          </cell>
          <cell r="G883">
            <v>7.82</v>
          </cell>
          <cell r="I883">
            <v>8.85</v>
          </cell>
          <cell r="J883">
            <v>8.39</v>
          </cell>
          <cell r="K883">
            <v>25.06</v>
          </cell>
          <cell r="M883">
            <v>5.79</v>
          </cell>
          <cell r="O883">
            <v>1.41</v>
          </cell>
          <cell r="S883">
            <v>7.2</v>
          </cell>
        </row>
        <row r="884">
          <cell r="F884" t="str">
            <v>TC_CU_EP_OLIO.OLIO_INF05</v>
          </cell>
          <cell r="G884">
            <v>4.2</v>
          </cell>
          <cell r="I884">
            <v>5.1100000000000003</v>
          </cell>
          <cell r="J884">
            <v>4.71</v>
          </cell>
          <cell r="K884">
            <v>14.02</v>
          </cell>
          <cell r="M884">
            <v>5.71</v>
          </cell>
          <cell r="O884">
            <v>1.37</v>
          </cell>
          <cell r="S884">
            <v>7.08</v>
          </cell>
        </row>
        <row r="885">
          <cell r="F885" t="str">
            <v>TC_CU_EP_OLIO.OLIO_SUP05</v>
          </cell>
          <cell r="G885">
            <v>3.62</v>
          </cell>
          <cell r="I885">
            <v>3.74</v>
          </cell>
          <cell r="J885">
            <v>3.69</v>
          </cell>
          <cell r="K885">
            <v>11.05</v>
          </cell>
          <cell r="M885">
            <v>0.08</v>
          </cell>
          <cell r="O885">
            <v>0.04</v>
          </cell>
          <cell r="S885">
            <v>0.12</v>
          </cell>
        </row>
        <row r="886">
          <cell r="F886" t="str">
            <v>TC_CUEP_MED</v>
          </cell>
          <cell r="G886">
            <v>3.79</v>
          </cell>
          <cell r="H886">
            <v>0.05</v>
          </cell>
          <cell r="I886">
            <v>4.3499999999999996</v>
          </cell>
          <cell r="J886">
            <v>3.26</v>
          </cell>
          <cell r="K886">
            <v>11.4</v>
          </cell>
          <cell r="L886">
            <v>11.3</v>
          </cell>
          <cell r="M886">
            <v>23.47</v>
          </cell>
          <cell r="O886">
            <v>9.8800000000000008</v>
          </cell>
          <cell r="P886">
            <v>0.02</v>
          </cell>
          <cell r="Q886">
            <v>1.84</v>
          </cell>
          <cell r="S886">
            <v>47.19</v>
          </cell>
        </row>
        <row r="887">
          <cell r="F887" t="str">
            <v>TC_EP</v>
          </cell>
          <cell r="G887">
            <v>69823.47</v>
          </cell>
          <cell r="I887">
            <v>1130.3699999999999</v>
          </cell>
          <cell r="J887">
            <v>3389.2</v>
          </cell>
          <cell r="K887">
            <v>74343.039999999994</v>
          </cell>
          <cell r="L887">
            <v>11.3</v>
          </cell>
          <cell r="M887">
            <v>17.260000000000002</v>
          </cell>
          <cell r="O887">
            <v>6.68</v>
          </cell>
          <cell r="Q887">
            <v>1.45</v>
          </cell>
          <cell r="S887">
            <v>36.69</v>
          </cell>
        </row>
        <row r="888">
          <cell r="F888" t="str">
            <v>TC_EP.CARBONE</v>
          </cell>
          <cell r="G888">
            <v>23166.560000000001</v>
          </cell>
          <cell r="I888">
            <v>89.5</v>
          </cell>
          <cell r="J888">
            <v>2751.39</v>
          </cell>
          <cell r="K888">
            <v>26007.45</v>
          </cell>
          <cell r="M888">
            <v>0.15</v>
          </cell>
          <cell r="S888">
            <v>0.16</v>
          </cell>
        </row>
        <row r="889">
          <cell r="F889" t="str">
            <v>TC_EP.GASOLIO</v>
          </cell>
          <cell r="G889">
            <v>243.06</v>
          </cell>
          <cell r="H889">
            <v>0.01</v>
          </cell>
          <cell r="I889">
            <v>2.33</v>
          </cell>
          <cell r="J889">
            <v>12.28</v>
          </cell>
          <cell r="K889">
            <v>257.67</v>
          </cell>
          <cell r="M889">
            <v>1.24</v>
          </cell>
          <cell r="S889">
            <v>1.41</v>
          </cell>
        </row>
        <row r="890">
          <cell r="F890" t="str">
            <v>TC_EP.METANO</v>
          </cell>
          <cell r="G890">
            <v>42424.54</v>
          </cell>
          <cell r="H890">
            <v>0.04</v>
          </cell>
          <cell r="I890">
            <v>1038.54</v>
          </cell>
          <cell r="J890">
            <v>625.53</v>
          </cell>
          <cell r="K890">
            <v>44088.61</v>
          </cell>
          <cell r="M890">
            <v>4.7699999999999996</v>
          </cell>
          <cell r="O890">
            <v>0.92</v>
          </cell>
          <cell r="P890">
            <v>0.02</v>
          </cell>
          <cell r="Q890">
            <v>0.39</v>
          </cell>
          <cell r="S890">
            <v>6.38</v>
          </cell>
        </row>
        <row r="891">
          <cell r="F891" t="str">
            <v>TC_EP.ORIMULSION</v>
          </cell>
          <cell r="G891">
            <v>3989.31</v>
          </cell>
          <cell r="K891">
            <v>3989.31</v>
          </cell>
          <cell r="O891">
            <v>2.2799999999999998</v>
          </cell>
          <cell r="S891">
            <v>2.2799999999999998</v>
          </cell>
        </row>
        <row r="892">
          <cell r="F892" t="str">
            <v>TC_EP_OLIO</v>
          </cell>
          <cell r="G892">
            <v>35318.1</v>
          </cell>
          <cell r="I892">
            <v>1956.95</v>
          </cell>
          <cell r="J892">
            <v>1071.24</v>
          </cell>
          <cell r="K892">
            <v>38346.29</v>
          </cell>
          <cell r="S892">
            <v>0.22</v>
          </cell>
        </row>
        <row r="893">
          <cell r="F893" t="str">
            <v>TC_EP_OLIO.OLIO_INF05</v>
          </cell>
          <cell r="G893">
            <v>11658.65</v>
          </cell>
          <cell r="I893">
            <v>9.99</v>
          </cell>
          <cell r="J893">
            <v>133.79</v>
          </cell>
          <cell r="K893">
            <v>11802.43</v>
          </cell>
          <cell r="M893">
            <v>0.05</v>
          </cell>
          <cell r="S893">
            <v>0.05</v>
          </cell>
        </row>
        <row r="894">
          <cell r="F894" t="str">
            <v>TC_EP_OLIO.OLIO_SUP05</v>
          </cell>
          <cell r="G894">
            <v>23659.45</v>
          </cell>
          <cell r="H894">
            <v>0.17</v>
          </cell>
          <cell r="I894">
            <v>1946.96</v>
          </cell>
          <cell r="J894">
            <v>937.45</v>
          </cell>
          <cell r="K894">
            <v>26543.86</v>
          </cell>
          <cell r="L894">
            <v>1.86</v>
          </cell>
          <cell r="M894">
            <v>0.28999999999999998</v>
          </cell>
          <cell r="O894">
            <v>1.36</v>
          </cell>
          <cell r="S894">
            <v>3.92</v>
          </cell>
        </row>
        <row r="895">
          <cell r="F895" t="str">
            <v>TC_EP_TOT</v>
          </cell>
          <cell r="G895">
            <v>105141.57</v>
          </cell>
          <cell r="H895">
            <v>0.05</v>
          </cell>
          <cell r="I895">
            <v>3087.32</v>
          </cell>
          <cell r="J895">
            <v>4460.4399999999996</v>
          </cell>
          <cell r="K895">
            <v>112689.33</v>
          </cell>
          <cell r="L895">
            <v>11.3</v>
          </cell>
          <cell r="M895">
            <v>774.15</v>
          </cell>
          <cell r="O895">
            <v>291.38</v>
          </cell>
          <cell r="P895">
            <v>11.96</v>
          </cell>
          <cell r="Q895">
            <v>81.05</v>
          </cell>
          <cell r="S895">
            <v>1208.17</v>
          </cell>
        </row>
        <row r="896">
          <cell r="F896" t="str">
            <v>TC_MCAL</v>
          </cell>
          <cell r="G896">
            <v>1.7</v>
          </cell>
          <cell r="H896">
            <v>0.22</v>
          </cell>
          <cell r="I896">
            <v>1.92</v>
          </cell>
          <cell r="J896">
            <v>1.32</v>
          </cell>
          <cell r="K896">
            <v>4.9400000000000004</v>
          </cell>
          <cell r="L896">
            <v>13.16</v>
          </cell>
          <cell r="M896">
            <v>774.44</v>
          </cell>
          <cell r="O896">
            <v>292.74</v>
          </cell>
          <cell r="P896">
            <v>11.96</v>
          </cell>
          <cell r="Q896">
            <v>81.05</v>
          </cell>
          <cell r="S896">
            <v>1212.0899999999999</v>
          </cell>
        </row>
        <row r="897">
          <cell r="F897" t="str">
            <v>TC_MIX_U</v>
          </cell>
          <cell r="G897">
            <v>65.52</v>
          </cell>
          <cell r="H897">
            <v>0.23</v>
          </cell>
          <cell r="I897">
            <v>35.86</v>
          </cell>
          <cell r="J897">
            <v>77.42</v>
          </cell>
          <cell r="K897">
            <v>178.8</v>
          </cell>
          <cell r="M897">
            <v>69.319999999999993</v>
          </cell>
          <cell r="O897">
            <v>190.88</v>
          </cell>
          <cell r="P897">
            <v>0.06</v>
          </cell>
          <cell r="Q897">
            <v>3.7</v>
          </cell>
          <cell r="S897">
            <v>301.45</v>
          </cell>
        </row>
        <row r="898">
          <cell r="F898" t="str">
            <v>TC_MIX_U.CARBONE</v>
          </cell>
          <cell r="G898">
            <v>23.3</v>
          </cell>
          <cell r="I898">
            <v>3.04</v>
          </cell>
          <cell r="J898">
            <v>60.67</v>
          </cell>
          <cell r="K898">
            <v>87.01</v>
          </cell>
          <cell r="O898">
            <v>13.69</v>
          </cell>
          <cell r="P898">
            <v>0.1</v>
          </cell>
          <cell r="Q898">
            <v>0.24</v>
          </cell>
          <cell r="S898">
            <v>15.2</v>
          </cell>
        </row>
        <row r="899">
          <cell r="F899" t="str">
            <v>TC_MIX_U.GASOLIO</v>
          </cell>
          <cell r="G899">
            <v>0.37</v>
          </cell>
          <cell r="I899">
            <v>0.08</v>
          </cell>
          <cell r="J899">
            <v>0.25</v>
          </cell>
          <cell r="K899">
            <v>0.7</v>
          </cell>
          <cell r="L899">
            <v>1.86</v>
          </cell>
          <cell r="M899">
            <v>603.23</v>
          </cell>
          <cell r="O899">
            <v>6.83</v>
          </cell>
          <cell r="P899">
            <v>10.16</v>
          </cell>
          <cell r="Q899">
            <v>49.36</v>
          </cell>
          <cell r="S899">
            <v>671.44</v>
          </cell>
        </row>
        <row r="900">
          <cell r="F900" t="str">
            <v>TC_MIX_U.METANO</v>
          </cell>
          <cell r="G900">
            <v>37.85</v>
          </cell>
          <cell r="I900">
            <v>32.74</v>
          </cell>
          <cell r="J900">
            <v>16.5</v>
          </cell>
          <cell r="K900">
            <v>87.09</v>
          </cell>
          <cell r="M900">
            <v>0.18</v>
          </cell>
          <cell r="O900">
            <v>7.0000000000000007E-2</v>
          </cell>
          <cell r="P900">
            <v>0.06</v>
          </cell>
          <cell r="Q900">
            <v>0.09</v>
          </cell>
          <cell r="S900">
            <v>0.4</v>
          </cell>
        </row>
        <row r="901">
          <cell r="F901" t="str">
            <v>TC_MIX_U.ORIMULSION</v>
          </cell>
          <cell r="G901">
            <v>4</v>
          </cell>
          <cell r="K901">
            <v>4</v>
          </cell>
          <cell r="L901">
            <v>1.86</v>
          </cell>
          <cell r="M901">
            <v>9.66</v>
          </cell>
          <cell r="S901">
            <v>11.52</v>
          </cell>
        </row>
        <row r="902">
          <cell r="F902" t="str">
            <v>TC_MIX_U_OLIO</v>
          </cell>
          <cell r="G902">
            <v>34.479999999999997</v>
          </cell>
          <cell r="I902">
            <v>64.13</v>
          </cell>
          <cell r="J902">
            <v>22.58</v>
          </cell>
          <cell r="K902">
            <v>121.19</v>
          </cell>
          <cell r="M902">
            <v>0.02</v>
          </cell>
          <cell r="O902">
            <v>5.54</v>
          </cell>
          <cell r="S902">
            <v>5.56</v>
          </cell>
        </row>
        <row r="903">
          <cell r="F903" t="str">
            <v>TC_MIX_U_OLIO.OLIO_INF05</v>
          </cell>
          <cell r="G903">
            <v>11.35</v>
          </cell>
          <cell r="I903">
            <v>0.34</v>
          </cell>
          <cell r="J903">
            <v>3.15</v>
          </cell>
          <cell r="K903">
            <v>14.84</v>
          </cell>
          <cell r="O903">
            <v>0.26</v>
          </cell>
          <cell r="Q903">
            <v>0.04</v>
          </cell>
          <cell r="S903">
            <v>0.3</v>
          </cell>
        </row>
        <row r="904">
          <cell r="F904" t="str">
            <v>TC_MIX_U_OLIO.OLIO_SUP05</v>
          </cell>
          <cell r="G904">
            <v>23.13</v>
          </cell>
          <cell r="I904">
            <v>63.79</v>
          </cell>
          <cell r="J904">
            <v>19.43</v>
          </cell>
          <cell r="K904">
            <v>106.35</v>
          </cell>
          <cell r="M904">
            <v>584</v>
          </cell>
          <cell r="P904">
            <v>10.1</v>
          </cell>
          <cell r="Q904">
            <v>49.13</v>
          </cell>
          <cell r="S904">
            <v>643.23</v>
          </cell>
        </row>
        <row r="905">
          <cell r="F905" t="str">
            <v>TC_PU_FC</v>
          </cell>
          <cell r="G905">
            <v>42775.9</v>
          </cell>
          <cell r="I905">
            <v>34982.58</v>
          </cell>
          <cell r="J905">
            <v>35015.15</v>
          </cell>
          <cell r="K905">
            <v>112773.63</v>
          </cell>
          <cell r="O905">
            <v>0.65</v>
          </cell>
          <cell r="Q905">
            <v>0.06</v>
          </cell>
          <cell r="S905">
            <v>0.71</v>
          </cell>
        </row>
        <row r="906">
          <cell r="F906" t="str">
            <v>TC_PU_FC.CARBONE</v>
          </cell>
          <cell r="G906">
            <v>5490.1</v>
          </cell>
          <cell r="I906">
            <v>5382.75</v>
          </cell>
          <cell r="J906">
            <v>6019.56</v>
          </cell>
          <cell r="K906">
            <v>16892.41</v>
          </cell>
          <cell r="M906">
            <v>0.96</v>
          </cell>
          <cell r="S906">
            <v>0.96</v>
          </cell>
        </row>
        <row r="907">
          <cell r="F907" t="str">
            <v>TC_PU_FC.GASOLIO</v>
          </cell>
          <cell r="G907">
            <v>31865.7</v>
          </cell>
          <cell r="I907">
            <v>29580.87</v>
          </cell>
          <cell r="J907">
            <v>28979.59</v>
          </cell>
          <cell r="K907">
            <v>90426.16</v>
          </cell>
          <cell r="M907">
            <v>6.71</v>
          </cell>
          <cell r="S907">
            <v>6.71</v>
          </cell>
        </row>
        <row r="908">
          <cell r="F908" t="str">
            <v>TC_PU_FC.METANO</v>
          </cell>
          <cell r="G908">
            <v>18.28</v>
          </cell>
          <cell r="I908">
            <v>18.97</v>
          </cell>
          <cell r="J908">
            <v>16</v>
          </cell>
          <cell r="K908">
            <v>53.25</v>
          </cell>
          <cell r="M908">
            <v>1.29</v>
          </cell>
          <cell r="O908">
            <v>0.28000000000000003</v>
          </cell>
          <cell r="S908">
            <v>1.57</v>
          </cell>
        </row>
        <row r="909">
          <cell r="F909" t="str">
            <v>TC_PU_FC.ORIMULSION</v>
          </cell>
          <cell r="G909">
            <v>5401.82</v>
          </cell>
          <cell r="K909">
            <v>5401.82</v>
          </cell>
          <cell r="L909">
            <v>11.3</v>
          </cell>
          <cell r="M909">
            <v>96.1</v>
          </cell>
          <cell r="O909">
            <v>79.930000000000007</v>
          </cell>
          <cell r="P909">
            <v>1.65</v>
          </cell>
          <cell r="Q909">
            <v>27.76</v>
          </cell>
          <cell r="S909">
            <v>216.74</v>
          </cell>
        </row>
        <row r="910">
          <cell r="F910" t="str">
            <v>TC_PU_FC_OLIO</v>
          </cell>
          <cell r="G910">
            <v>35939.040000000001</v>
          </cell>
          <cell r="I910">
            <v>39947.15</v>
          </cell>
          <cell r="J910">
            <v>37622.550000000003</v>
          </cell>
          <cell r="K910">
            <v>113508.74</v>
          </cell>
          <cell r="M910">
            <v>750.49</v>
          </cell>
          <cell r="O910">
            <v>281.5</v>
          </cell>
          <cell r="P910">
            <v>11.94</v>
          </cell>
          <cell r="Q910">
            <v>79.209999999999994</v>
          </cell>
          <cell r="S910">
            <v>1160.79</v>
          </cell>
        </row>
        <row r="911">
          <cell r="F911" t="str">
            <v>TC_PU_FC_OLIO.OLIO_INF05</v>
          </cell>
          <cell r="G911">
            <v>19646.48</v>
          </cell>
          <cell r="I911">
            <v>22925.11</v>
          </cell>
          <cell r="J911">
            <v>20211.740000000002</v>
          </cell>
          <cell r="K911">
            <v>62783.33</v>
          </cell>
          <cell r="O911">
            <v>114.12</v>
          </cell>
          <cell r="S911">
            <v>114.19</v>
          </cell>
        </row>
        <row r="912">
          <cell r="F912" t="str">
            <v>TC_PU_FC_OLIO.OLIO_SUP05</v>
          </cell>
          <cell r="G912">
            <v>16292.56</v>
          </cell>
          <cell r="I912">
            <v>17022.04</v>
          </cell>
          <cell r="J912">
            <v>17410.8</v>
          </cell>
          <cell r="K912">
            <v>50725.4</v>
          </cell>
          <cell r="O912">
            <v>142.71</v>
          </cell>
          <cell r="S912">
            <v>142.71</v>
          </cell>
        </row>
        <row r="913">
          <cell r="F913" t="str">
            <v>TC_QC</v>
          </cell>
          <cell r="G913">
            <v>19765.91</v>
          </cell>
          <cell r="I913">
            <v>299.91000000000003</v>
          </cell>
          <cell r="J913">
            <v>1159.7</v>
          </cell>
          <cell r="K913">
            <v>21225.52</v>
          </cell>
          <cell r="M913">
            <v>64.03</v>
          </cell>
          <cell r="O913">
            <v>24.67</v>
          </cell>
          <cell r="P913">
            <v>0.47</v>
          </cell>
          <cell r="Q913">
            <v>0.44</v>
          </cell>
          <cell r="S913">
            <v>127.19</v>
          </cell>
        </row>
        <row r="914">
          <cell r="F914" t="str">
            <v>TC_QC.CARBONE</v>
          </cell>
          <cell r="G914">
            <v>8203.67</v>
          </cell>
          <cell r="I914">
            <v>41.99</v>
          </cell>
          <cell r="J914">
            <v>958.21</v>
          </cell>
          <cell r="K914">
            <v>9203.8700000000008</v>
          </cell>
          <cell r="M914">
            <v>686.46</v>
          </cell>
          <cell r="P914">
            <v>11.47</v>
          </cell>
          <cell r="Q914">
            <v>78.77</v>
          </cell>
          <cell r="S914">
            <v>776.7</v>
          </cell>
        </row>
        <row r="915">
          <cell r="F915" t="str">
            <v>TC_QC.GASOLIO</v>
          </cell>
          <cell r="G915">
            <v>81.31</v>
          </cell>
          <cell r="H915">
            <v>0.23</v>
          </cell>
          <cell r="I915">
            <v>0.51</v>
          </cell>
          <cell r="J915">
            <v>2.4500000000000002</v>
          </cell>
          <cell r="K915">
            <v>84.27</v>
          </cell>
          <cell r="L915">
            <v>13.16</v>
          </cell>
          <cell r="M915">
            <v>774.44</v>
          </cell>
          <cell r="O915">
            <v>292.74</v>
          </cell>
          <cell r="P915">
            <v>11.97</v>
          </cell>
          <cell r="Q915">
            <v>81.06</v>
          </cell>
          <cell r="S915">
            <v>1212.03</v>
          </cell>
        </row>
        <row r="916">
          <cell r="F916" t="str">
            <v>TC_QC.METANO</v>
          </cell>
          <cell r="G916">
            <v>10123.98</v>
          </cell>
          <cell r="I916">
            <v>257.42</v>
          </cell>
          <cell r="J916">
            <v>199.04</v>
          </cell>
          <cell r="K916">
            <v>10580.44</v>
          </cell>
          <cell r="M916">
            <v>0.19</v>
          </cell>
          <cell r="S916">
            <v>0.19</v>
          </cell>
        </row>
        <row r="917">
          <cell r="F917" t="str">
            <v>TC_QC.ORIMULSION</v>
          </cell>
          <cell r="G917">
            <v>1356.95</v>
          </cell>
          <cell r="H917">
            <v>0.05</v>
          </cell>
          <cell r="I917">
            <v>0.09</v>
          </cell>
          <cell r="K917">
            <v>1356.95</v>
          </cell>
          <cell r="L917">
            <v>11.3</v>
          </cell>
          <cell r="M917">
            <v>23.47</v>
          </cell>
          <cell r="O917">
            <v>9.8800000000000008</v>
          </cell>
          <cell r="P917">
            <v>0.02</v>
          </cell>
          <cell r="Q917">
            <v>1.84</v>
          </cell>
          <cell r="S917">
            <v>47.19</v>
          </cell>
        </row>
        <row r="918">
          <cell r="F918" t="str">
            <v>TC_QC_OLIO</v>
          </cell>
          <cell r="G918">
            <v>7754.13</v>
          </cell>
          <cell r="I918">
            <v>430.2</v>
          </cell>
          <cell r="J918">
            <v>229.61</v>
          </cell>
          <cell r="K918">
            <v>8413.94</v>
          </cell>
          <cell r="L918">
            <v>11.3</v>
          </cell>
          <cell r="M918">
            <v>17.260000000000002</v>
          </cell>
          <cell r="O918">
            <v>6.68</v>
          </cell>
          <cell r="Q918">
            <v>1.45</v>
          </cell>
          <cell r="S918">
            <v>36.69</v>
          </cell>
        </row>
        <row r="919">
          <cell r="F919" t="str">
            <v>TC_QC_OLIO.OLIO_INF05</v>
          </cell>
          <cell r="G919">
            <v>2490.9299999999998</v>
          </cell>
          <cell r="I919">
            <v>2.2200000000000002</v>
          </cell>
          <cell r="J919">
            <v>31.17</v>
          </cell>
          <cell r="K919">
            <v>2524.3200000000002</v>
          </cell>
          <cell r="M919">
            <v>0.15</v>
          </cell>
          <cell r="S919">
            <v>0.16</v>
          </cell>
        </row>
        <row r="920">
          <cell r="F920" t="str">
            <v>TC_QC_OLIO.OLIO_SUP05</v>
          </cell>
          <cell r="G920">
            <v>5263.2</v>
          </cell>
          <cell r="H920">
            <v>0.01</v>
          </cell>
          <cell r="I920">
            <v>427.97</v>
          </cell>
          <cell r="J920">
            <v>198.44</v>
          </cell>
          <cell r="K920">
            <v>5889.61</v>
          </cell>
          <cell r="M920">
            <v>1.24</v>
          </cell>
          <cell r="S920">
            <v>1.41</v>
          </cell>
        </row>
        <row r="921">
          <cell r="F921" t="str">
            <v>TCMUPER_EB</v>
          </cell>
          <cell r="G921">
            <v>398.98</v>
          </cell>
          <cell r="H921">
            <v>357.02</v>
          </cell>
          <cell r="I921">
            <v>369.78</v>
          </cell>
          <cell r="J921">
            <v>366.79</v>
          </cell>
          <cell r="K921">
            <v>1492.57</v>
          </cell>
          <cell r="M921">
            <v>4.7699999999999996</v>
          </cell>
          <cell r="O921">
            <v>0.92</v>
          </cell>
          <cell r="P921">
            <v>0.02</v>
          </cell>
          <cell r="Q921">
            <v>0.39</v>
          </cell>
          <cell r="S921">
            <v>6.38</v>
          </cell>
        </row>
        <row r="922">
          <cell r="F922" t="str">
            <v>TCMUPER_EB.DIRIG</v>
          </cell>
          <cell r="G922">
            <v>225.83</v>
          </cell>
          <cell r="H922">
            <v>192</v>
          </cell>
          <cell r="I922">
            <v>197.14</v>
          </cell>
          <cell r="J922">
            <v>183.33</v>
          </cell>
          <cell r="K922">
            <v>798.3</v>
          </cell>
          <cell r="O922">
            <v>2.2799999999999998</v>
          </cell>
          <cell r="S922">
            <v>2.2799999999999998</v>
          </cell>
        </row>
        <row r="923">
          <cell r="F923" t="str">
            <v>TCMUPER_EB.IMPIEG</v>
          </cell>
          <cell r="G923">
            <v>51.35</v>
          </cell>
          <cell r="H923">
            <v>46.52</v>
          </cell>
          <cell r="I923">
            <v>0.04</v>
          </cell>
          <cell r="J923">
            <v>53.18</v>
          </cell>
          <cell r="K923">
            <v>202.64</v>
          </cell>
          <cell r="S923">
            <v>0.22</v>
          </cell>
        </row>
        <row r="924">
          <cell r="F924" t="str">
            <v>TCMUPER_EB.OPERAI</v>
          </cell>
          <cell r="G924">
            <v>47.06</v>
          </cell>
          <cell r="H924">
            <v>45.14</v>
          </cell>
          <cell r="I924">
            <v>44.61</v>
          </cell>
          <cell r="J924">
            <v>46.63</v>
          </cell>
          <cell r="K924">
            <v>183.44</v>
          </cell>
          <cell r="M924">
            <v>0.05</v>
          </cell>
          <cell r="S924">
            <v>0.05</v>
          </cell>
        </row>
        <row r="925">
          <cell r="F925" t="str">
            <v>TCMUPER_EB.QUADRI</v>
          </cell>
          <cell r="G925">
            <v>74.739999999999995</v>
          </cell>
          <cell r="H925">
            <v>73.36</v>
          </cell>
          <cell r="I925">
            <v>76.430000000000007</v>
          </cell>
          <cell r="J925">
            <v>83.64</v>
          </cell>
          <cell r="K925">
            <v>308.17</v>
          </cell>
          <cell r="L925">
            <v>1.86</v>
          </cell>
          <cell r="M925">
            <v>0.28999999999999998</v>
          </cell>
          <cell r="O925">
            <v>1.36</v>
          </cell>
          <cell r="S925">
            <v>3.92</v>
          </cell>
        </row>
        <row r="926">
          <cell r="F926" t="str">
            <v>TCMUTOT_EB</v>
          </cell>
          <cell r="G926">
            <v>53.11</v>
          </cell>
          <cell r="H926">
            <v>48.98</v>
          </cell>
          <cell r="I926">
            <v>51.29</v>
          </cell>
          <cell r="J926">
            <v>52.08</v>
          </cell>
          <cell r="K926">
            <v>205.46</v>
          </cell>
          <cell r="L926">
            <v>11.3</v>
          </cell>
          <cell r="M926">
            <v>774.15</v>
          </cell>
          <cell r="O926">
            <v>291.38</v>
          </cell>
          <cell r="P926">
            <v>11.96</v>
          </cell>
          <cell r="Q926">
            <v>81.05</v>
          </cell>
          <cell r="S926">
            <v>1208.17</v>
          </cell>
        </row>
        <row r="927">
          <cell r="F927" t="str">
            <v>TCONFIN_EB</v>
          </cell>
          <cell r="G927">
            <v>9232</v>
          </cell>
          <cell r="H927">
            <v>2178</v>
          </cell>
          <cell r="I927">
            <v>35.880000000000003</v>
          </cell>
          <cell r="K927">
            <v>11410</v>
          </cell>
          <cell r="L927">
            <v>13.16</v>
          </cell>
          <cell r="M927">
            <v>774.44</v>
          </cell>
          <cell r="O927">
            <v>292.74</v>
          </cell>
          <cell r="P927">
            <v>11.96</v>
          </cell>
          <cell r="Q927">
            <v>81.05</v>
          </cell>
          <cell r="S927">
            <v>1212.0899999999999</v>
          </cell>
        </row>
        <row r="928">
          <cell r="F928" t="str">
            <v>TCONFIN_EB.DIRIG</v>
          </cell>
          <cell r="G928">
            <v>90</v>
          </cell>
          <cell r="H928">
            <v>16</v>
          </cell>
          <cell r="I928">
            <v>35.79</v>
          </cell>
          <cell r="K928">
            <v>106</v>
          </cell>
          <cell r="M928">
            <v>750.49</v>
          </cell>
          <cell r="O928">
            <v>281.5</v>
          </cell>
          <cell r="P928">
            <v>11.94</v>
          </cell>
          <cell r="Q928">
            <v>79.209999999999994</v>
          </cell>
          <cell r="S928">
            <v>1160.79</v>
          </cell>
        </row>
        <row r="929">
          <cell r="F929" t="str">
            <v>TCONFIN_EB.IMPIEG</v>
          </cell>
          <cell r="G929">
            <v>4673</v>
          </cell>
          <cell r="H929">
            <v>983</v>
          </cell>
          <cell r="I929">
            <v>0.04</v>
          </cell>
          <cell r="K929">
            <v>5656</v>
          </cell>
          <cell r="O929">
            <v>114.12</v>
          </cell>
          <cell r="S929">
            <v>114.19</v>
          </cell>
        </row>
        <row r="930">
          <cell r="F930" t="str">
            <v>TCONFIN_EB.OPERAI</v>
          </cell>
          <cell r="G930">
            <v>3806</v>
          </cell>
          <cell r="H930">
            <v>1018</v>
          </cell>
          <cell r="K930">
            <v>4824</v>
          </cell>
          <cell r="O930">
            <v>142.71</v>
          </cell>
          <cell r="S930">
            <v>142.71</v>
          </cell>
        </row>
        <row r="931">
          <cell r="F931" t="str">
            <v>TCONFIN_EB.QUADRI</v>
          </cell>
          <cell r="G931">
            <v>663</v>
          </cell>
          <cell r="H931">
            <v>161</v>
          </cell>
          <cell r="I931">
            <v>35.75</v>
          </cell>
          <cell r="K931">
            <v>824</v>
          </cell>
          <cell r="M931">
            <v>64.03</v>
          </cell>
          <cell r="O931">
            <v>24.67</v>
          </cell>
          <cell r="P931">
            <v>0.47</v>
          </cell>
          <cell r="Q931">
            <v>0.44</v>
          </cell>
          <cell r="S931">
            <v>127.19</v>
          </cell>
        </row>
        <row r="932">
          <cell r="F932" t="str">
            <v>TCONMED_EB</v>
          </cell>
          <cell r="G932">
            <v>9426.08</v>
          </cell>
          <cell r="H932">
            <v>2225.19</v>
          </cell>
          <cell r="I932">
            <v>302</v>
          </cell>
          <cell r="J932">
            <v>745.07</v>
          </cell>
          <cell r="K932">
            <v>12698.34</v>
          </cell>
          <cell r="M932">
            <v>686.46</v>
          </cell>
          <cell r="P932">
            <v>11.47</v>
          </cell>
          <cell r="Q932">
            <v>78.77</v>
          </cell>
          <cell r="S932">
            <v>776.7</v>
          </cell>
        </row>
        <row r="933">
          <cell r="F933" t="str">
            <v>TCONMED_EB.DIRIG</v>
          </cell>
          <cell r="G933">
            <v>96</v>
          </cell>
          <cell r="H933">
            <v>16.25</v>
          </cell>
          <cell r="I933">
            <v>3.5</v>
          </cell>
          <cell r="J933">
            <v>3</v>
          </cell>
          <cell r="K933">
            <v>118.75</v>
          </cell>
          <cell r="M933">
            <v>0.19</v>
          </cell>
          <cell r="S933">
            <v>0.19</v>
          </cell>
        </row>
        <row r="934">
          <cell r="F934" t="str">
            <v>TCONMED_EB.IMPIEG</v>
          </cell>
          <cell r="G934">
            <v>4769.58</v>
          </cell>
          <cell r="H934">
            <v>997.94</v>
          </cell>
          <cell r="I934">
            <v>148.66999999999999</v>
          </cell>
          <cell r="J934">
            <v>374.41</v>
          </cell>
          <cell r="K934">
            <v>6290.6</v>
          </cell>
          <cell r="P934">
            <v>4.5999999999999996</v>
          </cell>
          <cell r="S934">
            <v>4.5999999999999996</v>
          </cell>
        </row>
        <row r="935">
          <cell r="F935" t="str">
            <v>TCONMED_EB.OPERAI</v>
          </cell>
          <cell r="G935">
            <v>3859.67</v>
          </cell>
          <cell r="H935">
            <v>1041.83</v>
          </cell>
          <cell r="I935">
            <v>135.83000000000001</v>
          </cell>
          <cell r="J935">
            <v>335.38</v>
          </cell>
          <cell r="K935">
            <v>5372.71</v>
          </cell>
          <cell r="P935">
            <v>4.5999999999999996</v>
          </cell>
          <cell r="S935">
            <v>4.5999999999999996</v>
          </cell>
        </row>
        <row r="936">
          <cell r="F936" t="str">
            <v>TCONMED_EB.QUADRI</v>
          </cell>
          <cell r="G936">
            <v>700.83</v>
          </cell>
          <cell r="H936">
            <v>169.17</v>
          </cell>
          <cell r="I936">
            <v>14</v>
          </cell>
          <cell r="J936">
            <v>32.28</v>
          </cell>
          <cell r="K936">
            <v>916.28</v>
          </cell>
          <cell r="P936">
            <v>4.5999999999999996</v>
          </cell>
          <cell r="S936">
            <v>4.5999999999999996</v>
          </cell>
        </row>
        <row r="937">
          <cell r="F937" t="str">
            <v>TCONS_SP</v>
          </cell>
          <cell r="G937">
            <v>2229.44</v>
          </cell>
          <cell r="H937">
            <v>5.96</v>
          </cell>
          <cell r="I937">
            <v>2266.61</v>
          </cell>
          <cell r="J937">
            <v>2473.56</v>
          </cell>
          <cell r="K937">
            <v>6969.61</v>
          </cell>
          <cell r="L937">
            <v>131.57</v>
          </cell>
          <cell r="M937">
            <v>9197.99</v>
          </cell>
          <cell r="N937">
            <v>4</v>
          </cell>
          <cell r="O937">
            <v>1214.5999999999999</v>
          </cell>
          <cell r="P937">
            <v>-17.95</v>
          </cell>
          <cell r="Q937">
            <v>24.71</v>
          </cell>
          <cell r="R937">
            <v>16.510000000000002</v>
          </cell>
          <cell r="S937">
            <v>10881.36</v>
          </cell>
        </row>
        <row r="938">
          <cell r="F938" t="str">
            <v>TOT_ACC_ANT</v>
          </cell>
          <cell r="G938">
            <v>129.13999999999999</v>
          </cell>
          <cell r="H938">
            <v>0.84</v>
          </cell>
          <cell r="I938">
            <v>16.920000000000002</v>
          </cell>
          <cell r="K938">
            <v>129.97999999999999</v>
          </cell>
          <cell r="L938">
            <v>2.65</v>
          </cell>
          <cell r="S938">
            <v>26.18</v>
          </cell>
        </row>
        <row r="939">
          <cell r="F939" t="str">
            <v>TOT_ACC_ANT.APE</v>
          </cell>
          <cell r="G939">
            <v>11.14</v>
          </cell>
          <cell r="H939">
            <v>1.1399999999999999</v>
          </cell>
          <cell r="I939">
            <v>0.3</v>
          </cell>
          <cell r="J939">
            <v>0.64</v>
          </cell>
          <cell r="K939">
            <v>13.22</v>
          </cell>
          <cell r="L939">
            <v>172.41</v>
          </cell>
          <cell r="M939">
            <v>9644.81</v>
          </cell>
          <cell r="N939">
            <v>24.16</v>
          </cell>
          <cell r="O939">
            <v>1351.27</v>
          </cell>
          <cell r="P939">
            <v>0.01</v>
          </cell>
          <cell r="Q939">
            <v>0</v>
          </cell>
          <cell r="R939">
            <v>16.510000000000002</v>
          </cell>
          <cell r="S939">
            <v>11490.82</v>
          </cell>
        </row>
        <row r="940">
          <cell r="F940" t="str">
            <v>TOT_ACC_ANT.CHI</v>
          </cell>
          <cell r="G940">
            <v>129.13999999999999</v>
          </cell>
          <cell r="H940">
            <v>0.84</v>
          </cell>
          <cell r="I940">
            <v>10.52</v>
          </cell>
          <cell r="K940">
            <v>129.97999999999999</v>
          </cell>
          <cell r="L940">
            <v>4.57</v>
          </cell>
          <cell r="S940">
            <v>22.98</v>
          </cell>
        </row>
        <row r="941">
          <cell r="F941" t="str">
            <v>TOT_ACC_ANT.MOV</v>
          </cell>
          <cell r="G941">
            <v>118</v>
          </cell>
          <cell r="H941">
            <v>-0.3</v>
          </cell>
          <cell r="I941">
            <v>737.71</v>
          </cell>
          <cell r="J941">
            <v>-0.64</v>
          </cell>
          <cell r="K941">
            <v>116.76</v>
          </cell>
          <cell r="M941">
            <v>130295.05</v>
          </cell>
          <cell r="O941">
            <v>8413.9500000000007</v>
          </cell>
          <cell r="P941">
            <v>3381.56</v>
          </cell>
          <cell r="Q941">
            <v>4608.2</v>
          </cell>
          <cell r="S941">
            <v>148415.70000000001</v>
          </cell>
        </row>
        <row r="942">
          <cell r="F942" t="str">
            <v>TOT_ACC_ANT.STO</v>
          </cell>
          <cell r="G942">
            <v>129.13999999999999</v>
          </cell>
          <cell r="H942">
            <v>0.84</v>
          </cell>
          <cell r="I942">
            <v>737.71</v>
          </cell>
          <cell r="K942">
            <v>129.97999999999999</v>
          </cell>
          <cell r="M942">
            <v>24901.95</v>
          </cell>
          <cell r="O942">
            <v>8024.6</v>
          </cell>
          <cell r="P942">
            <v>288.36</v>
          </cell>
          <cell r="Q942">
            <v>145.79</v>
          </cell>
          <cell r="S942">
            <v>35077.64</v>
          </cell>
        </row>
        <row r="943">
          <cell r="F943" t="str">
            <v>UTI_PER_NUOVO</v>
          </cell>
          <cell r="G943">
            <v>-483.37</v>
          </cell>
          <cell r="I943">
            <v>737.71</v>
          </cell>
          <cell r="K943">
            <v>-483.37</v>
          </cell>
          <cell r="M943">
            <v>123871.96</v>
          </cell>
          <cell r="O943">
            <v>8024.6</v>
          </cell>
          <cell r="P943">
            <v>3149.71</v>
          </cell>
          <cell r="Q943">
            <v>4168.26</v>
          </cell>
          <cell r="S943">
            <v>140931.47</v>
          </cell>
        </row>
        <row r="944">
          <cell r="F944" t="str">
            <v>UTI_PER_NUOVO.AM</v>
          </cell>
          <cell r="G944">
            <v>378.44</v>
          </cell>
          <cell r="H944">
            <v>23.65</v>
          </cell>
          <cell r="I944">
            <v>71.900000000000006</v>
          </cell>
          <cell r="K944">
            <v>64.75</v>
          </cell>
          <cell r="O944">
            <v>69.349999999999994</v>
          </cell>
          <cell r="S944">
            <v>519.69000000000005</v>
          </cell>
        </row>
        <row r="945">
          <cell r="F945" t="str">
            <v>UTI_PER_NUOVO.CHI</v>
          </cell>
          <cell r="G945">
            <v>-483.37</v>
          </cell>
          <cell r="K945">
            <v>-483.37</v>
          </cell>
          <cell r="O945">
            <v>4121.68</v>
          </cell>
          <cell r="S945">
            <v>4121.68</v>
          </cell>
        </row>
        <row r="946">
          <cell r="F946" t="str">
            <v>UTI_PER_NUOVO.STO</v>
          </cell>
          <cell r="G946">
            <v>-483.37</v>
          </cell>
          <cell r="I946">
            <v>665.81</v>
          </cell>
          <cell r="K946">
            <v>-483.37</v>
          </cell>
          <cell r="M946">
            <v>24901.95</v>
          </cell>
          <cell r="O946">
            <v>3833.57</v>
          </cell>
          <cell r="P946">
            <v>288.36</v>
          </cell>
          <cell r="Q946">
            <v>145.79</v>
          </cell>
          <cell r="S946">
            <v>30436.27</v>
          </cell>
        </row>
        <row r="947">
          <cell r="F947" t="str">
            <v>UTILE</v>
          </cell>
          <cell r="G947">
            <v>778.29</v>
          </cell>
          <cell r="H947">
            <v>198</v>
          </cell>
          <cell r="I947">
            <v>665.81</v>
          </cell>
          <cell r="J947">
            <v>-31.48</v>
          </cell>
          <cell r="K947">
            <v>979.94</v>
          </cell>
          <cell r="M947">
            <v>24901.95</v>
          </cell>
          <cell r="O947">
            <v>3833.57</v>
          </cell>
          <cell r="P947">
            <v>288.36</v>
          </cell>
          <cell r="Q947">
            <v>145.79</v>
          </cell>
          <cell r="S947">
            <v>30436.27</v>
          </cell>
        </row>
        <row r="948">
          <cell r="F948" t="str">
            <v>UTILE_EB</v>
          </cell>
          <cell r="G948">
            <v>778.29</v>
          </cell>
          <cell r="H948">
            <v>198</v>
          </cell>
          <cell r="I948">
            <v>35.130000000000003</v>
          </cell>
          <cell r="J948">
            <v>-31.48</v>
          </cell>
          <cell r="K948">
            <v>979.94</v>
          </cell>
          <cell r="M948">
            <v>98970.01</v>
          </cell>
          <cell r="P948">
            <v>2861.35</v>
          </cell>
          <cell r="Q948">
            <v>4022.47</v>
          </cell>
          <cell r="S948">
            <v>105853.83</v>
          </cell>
        </row>
        <row r="949">
          <cell r="F949" t="str">
            <v>VAL_REA_IMM_MAT</v>
          </cell>
          <cell r="G949">
            <v>600.79</v>
          </cell>
          <cell r="I949">
            <v>2.74</v>
          </cell>
          <cell r="K949">
            <v>2.74</v>
          </cell>
          <cell r="M949">
            <v>123871.96</v>
          </cell>
          <cell r="O949">
            <v>3833.57</v>
          </cell>
          <cell r="P949">
            <v>3149.71</v>
          </cell>
          <cell r="Q949">
            <v>4168.26</v>
          </cell>
          <cell r="S949">
            <v>136290.1</v>
          </cell>
        </row>
        <row r="950">
          <cell r="F950" t="str">
            <v>VAR_CCN</v>
          </cell>
          <cell r="H950">
            <v>-12.04</v>
          </cell>
          <cell r="I950">
            <v>-2.81</v>
          </cell>
          <cell r="J950">
            <v>14.16</v>
          </cell>
          <cell r="K950">
            <v>1.48</v>
          </cell>
          <cell r="L950">
            <v>0.28000000000000003</v>
          </cell>
          <cell r="O950">
            <v>0.35</v>
          </cell>
          <cell r="S950">
            <v>2.11</v>
          </cell>
        </row>
        <row r="951">
          <cell r="F951" t="str">
            <v>VAR_MA</v>
          </cell>
          <cell r="G951">
            <v>-9.91</v>
          </cell>
          <cell r="H951">
            <v>-8.41</v>
          </cell>
          <cell r="I951">
            <v>-0.01</v>
          </cell>
          <cell r="J951">
            <v>0.88</v>
          </cell>
          <cell r="K951">
            <v>-7.54</v>
          </cell>
          <cell r="L951">
            <v>-4.1399999999999997</v>
          </cell>
          <cell r="M951">
            <v>-123.35</v>
          </cell>
          <cell r="N951">
            <v>-2.27</v>
          </cell>
          <cell r="O951">
            <v>-23.15</v>
          </cell>
          <cell r="P951">
            <v>-6.4</v>
          </cell>
          <cell r="Q951">
            <v>-5.89</v>
          </cell>
          <cell r="S951">
            <v>-205.82</v>
          </cell>
        </row>
        <row r="952">
          <cell r="F952" t="str">
            <v>VAR_MA.ESERCIZIO</v>
          </cell>
          <cell r="H952">
            <v>-8.41</v>
          </cell>
          <cell r="I952">
            <v>-0.01</v>
          </cell>
          <cell r="J952">
            <v>0.88</v>
          </cell>
          <cell r="K952">
            <v>1.48</v>
          </cell>
          <cell r="L952">
            <v>0.28000000000000003</v>
          </cell>
          <cell r="O952">
            <v>0.35</v>
          </cell>
          <cell r="S952">
            <v>2.11</v>
          </cell>
        </row>
        <row r="953">
          <cell r="F953" t="str">
            <v>VARCCN_EB</v>
          </cell>
          <cell r="H953">
            <v>-12.04</v>
          </cell>
          <cell r="I953">
            <v>-2.81</v>
          </cell>
          <cell r="J953">
            <v>14.16</v>
          </cell>
          <cell r="K953">
            <v>1.48</v>
          </cell>
          <cell r="L953">
            <v>0.28000000000000003</v>
          </cell>
          <cell r="S953">
            <v>1.76</v>
          </cell>
        </row>
        <row r="954">
          <cell r="F954" t="str">
            <v>VRIM_TOT</v>
          </cell>
          <cell r="G954">
            <v>1</v>
          </cell>
          <cell r="I954">
            <v>18.41</v>
          </cell>
          <cell r="J954">
            <v>-4.67</v>
          </cell>
          <cell r="K954">
            <v>14.74</v>
          </cell>
          <cell r="O954">
            <v>0.35</v>
          </cell>
          <cell r="S954">
            <v>0.35</v>
          </cell>
        </row>
        <row r="955">
          <cell r="F955" t="str">
            <v>PINV_PREST_GR.SEI</v>
          </cell>
          <cell r="G955">
            <v>0.41</v>
          </cell>
          <cell r="K955">
            <v>0.41</v>
          </cell>
          <cell r="L955">
            <v>0.28000000000000003</v>
          </cell>
          <cell r="O955">
            <v>0.35</v>
          </cell>
          <cell r="S955">
            <v>2.11</v>
          </cell>
        </row>
        <row r="956">
          <cell r="F956" t="str">
            <v>PINV_PREST_GR.WIND</v>
          </cell>
          <cell r="G956">
            <v>7.9</v>
          </cell>
          <cell r="H956">
            <v>0.03</v>
          </cell>
          <cell r="I956">
            <v>0.01</v>
          </cell>
          <cell r="K956">
            <v>0.03</v>
          </cell>
          <cell r="L956">
            <v>6263.61</v>
          </cell>
          <cell r="M956">
            <v>57.55</v>
          </cell>
          <cell r="N956">
            <v>605.66999999999996</v>
          </cell>
          <cell r="O956">
            <v>25.85</v>
          </cell>
          <cell r="P956">
            <v>9.06</v>
          </cell>
          <cell r="Q956">
            <v>0.54</v>
          </cell>
          <cell r="R956">
            <v>74.739999999999995</v>
          </cell>
          <cell r="S956">
            <v>7095.35</v>
          </cell>
        </row>
        <row r="957">
          <cell r="F957" t="str">
            <v>ACC_ANT_GR.MOV.EUROGEN</v>
          </cell>
          <cell r="G957">
            <v>-2.04</v>
          </cell>
          <cell r="H957">
            <v>7.32</v>
          </cell>
          <cell r="I957">
            <v>0.01</v>
          </cell>
          <cell r="K957">
            <v>-2.04</v>
          </cell>
          <cell r="L957">
            <v>6263.61</v>
          </cell>
          <cell r="M957">
            <v>57.55</v>
          </cell>
          <cell r="N957">
            <v>605.66999999999996</v>
          </cell>
          <cell r="O957">
            <v>25.85</v>
          </cell>
          <cell r="P957">
            <v>9.06</v>
          </cell>
          <cell r="Q957">
            <v>0.54</v>
          </cell>
          <cell r="R957">
            <v>74.739999999999995</v>
          </cell>
          <cell r="S957">
            <v>7095.35</v>
          </cell>
        </row>
        <row r="958">
          <cell r="F958" t="str">
            <v>PART_GR.CHI.VIESGO</v>
          </cell>
          <cell r="G958">
            <v>1389.78</v>
          </cell>
          <cell r="H958">
            <v>1.84</v>
          </cell>
          <cell r="I958">
            <v>2.31</v>
          </cell>
          <cell r="J958">
            <v>16.36</v>
          </cell>
          <cell r="K958">
            <v>1389.78</v>
          </cell>
          <cell r="L958">
            <v>7.93</v>
          </cell>
          <cell r="M958">
            <v>240.64</v>
          </cell>
          <cell r="N958">
            <v>60.13</v>
          </cell>
          <cell r="O958">
            <v>54.81</v>
          </cell>
          <cell r="R958">
            <v>0.57999999999999996</v>
          </cell>
          <cell r="S958">
            <v>397.06</v>
          </cell>
        </row>
        <row r="959">
          <cell r="F959" t="str">
            <v>ACC_ANT_GR.MOV.TERNA</v>
          </cell>
          <cell r="G959">
            <v>1.71</v>
          </cell>
          <cell r="H959">
            <v>0.05</v>
          </cell>
          <cell r="K959">
            <v>0.05</v>
          </cell>
          <cell r="L959">
            <v>15.58</v>
          </cell>
          <cell r="M959">
            <v>17.75</v>
          </cell>
          <cell r="O959">
            <v>8.17</v>
          </cell>
          <cell r="P959">
            <v>4.4400000000000004</v>
          </cell>
          <cell r="Q959">
            <v>0.33</v>
          </cell>
          <cell r="R959">
            <v>74.739999999999995</v>
          </cell>
          <cell r="S959">
            <v>125.94</v>
          </cell>
        </row>
        <row r="960">
          <cell r="F960" t="str">
            <v>ACC_ANT_GR.CHI.TERNA</v>
          </cell>
          <cell r="H960">
            <v>0.18</v>
          </cell>
          <cell r="K960">
            <v>0.18</v>
          </cell>
          <cell r="M960">
            <v>0.89</v>
          </cell>
          <cell r="O960">
            <v>0.19</v>
          </cell>
          <cell r="P960">
            <v>0.03</v>
          </cell>
          <cell r="Q960">
            <v>0.04</v>
          </cell>
          <cell r="S960">
            <v>1.1499999999999999</v>
          </cell>
        </row>
        <row r="961">
          <cell r="F961" t="str">
            <v>RB_GR.CHI_ENERGY</v>
          </cell>
          <cell r="H961">
            <v>0.57999999999999996</v>
          </cell>
          <cell r="K961">
            <v>0.57999999999999996</v>
          </cell>
          <cell r="M961">
            <v>5</v>
          </cell>
          <cell r="S961">
            <v>5.15</v>
          </cell>
        </row>
        <row r="962">
          <cell r="F962" t="str">
            <v>CAECV_TOT</v>
          </cell>
          <cell r="G962">
            <v>112.19</v>
          </cell>
          <cell r="H962">
            <v>0.1</v>
          </cell>
          <cell r="I962">
            <v>3.62</v>
          </cell>
          <cell r="J962">
            <v>5.35</v>
          </cell>
          <cell r="K962">
            <v>122.26</v>
          </cell>
          <cell r="M962">
            <v>0.1</v>
          </cell>
          <cell r="O962">
            <v>0.28000000000000003</v>
          </cell>
          <cell r="Q962">
            <v>7.0000000000000007E-2</v>
          </cell>
          <cell r="S962">
            <v>0.55000000000000004</v>
          </cell>
        </row>
        <row r="963">
          <cell r="F963" t="str">
            <v>REAU</v>
          </cell>
          <cell r="G963">
            <v>3663.33</v>
          </cell>
          <cell r="H963">
            <v>137.61000000000001</v>
          </cell>
          <cell r="J963">
            <v>76.3</v>
          </cell>
          <cell r="K963">
            <v>3877.24</v>
          </cell>
          <cell r="O963">
            <v>0.83</v>
          </cell>
          <cell r="S963">
            <v>0.83</v>
          </cell>
        </row>
        <row r="964">
          <cell r="F964" t="str">
            <v>CAECV_TZ</v>
          </cell>
          <cell r="G964">
            <v>112.19</v>
          </cell>
          <cell r="H964">
            <v>1.1000000000000001</v>
          </cell>
          <cell r="I964">
            <v>3.62</v>
          </cell>
          <cell r="J964">
            <v>5.35</v>
          </cell>
          <cell r="K964">
            <v>122.26</v>
          </cell>
          <cell r="L964">
            <v>15.43</v>
          </cell>
          <cell r="O964">
            <v>5.67</v>
          </cell>
          <cell r="P964">
            <v>4.22</v>
          </cell>
          <cell r="Q964">
            <v>0.18</v>
          </cell>
          <cell r="R964">
            <v>74.739999999999995</v>
          </cell>
          <cell r="S964">
            <v>100.24</v>
          </cell>
        </row>
        <row r="965">
          <cell r="F965" t="str">
            <v>UTI_PER_NUOVO.APE</v>
          </cell>
          <cell r="G965">
            <v>-483.37</v>
          </cell>
          <cell r="H965">
            <v>-23.65</v>
          </cell>
          <cell r="I965">
            <v>-41.1</v>
          </cell>
          <cell r="K965">
            <v>-548.12</v>
          </cell>
          <cell r="O965">
            <v>0.03</v>
          </cell>
          <cell r="S965">
            <v>0.03</v>
          </cell>
        </row>
        <row r="966">
          <cell r="F966" t="str">
            <v>CAE_TZ.AU</v>
          </cell>
          <cell r="G966">
            <v>188.98</v>
          </cell>
          <cell r="H966">
            <v>2.6</v>
          </cell>
          <cell r="K966">
            <v>189.67</v>
          </cell>
          <cell r="S966">
            <v>2.6</v>
          </cell>
        </row>
        <row r="967">
          <cell r="F967" t="str">
            <v>PART_GR.INCR_CR.SFERA</v>
          </cell>
          <cell r="G967">
            <v>0.93</v>
          </cell>
          <cell r="H967">
            <v>0.37</v>
          </cell>
          <cell r="K967">
            <v>0.93</v>
          </cell>
          <cell r="M967">
            <v>2.2799999999999998</v>
          </cell>
          <cell r="S967">
            <v>2.83</v>
          </cell>
        </row>
        <row r="968">
          <cell r="F968" t="str">
            <v>ACC_ANT_GR.APE.EUROGEN</v>
          </cell>
          <cell r="G968">
            <v>2.04</v>
          </cell>
          <cell r="K968">
            <v>2.04</v>
          </cell>
          <cell r="L968">
            <v>0.15</v>
          </cell>
          <cell r="M968">
            <v>2.33</v>
          </cell>
          <cell r="O968">
            <v>0.05</v>
          </cell>
          <cell r="S968">
            <v>2.5299999999999998</v>
          </cell>
        </row>
        <row r="969">
          <cell r="F969" t="str">
            <v>EEVG_ENAU</v>
          </cell>
          <cell r="G969">
            <v>58787.27</v>
          </cell>
          <cell r="H969">
            <v>2449.75</v>
          </cell>
          <cell r="J969">
            <v>1651.74</v>
          </cell>
          <cell r="K969">
            <v>62888.76</v>
          </cell>
          <cell r="M969">
            <v>0.51</v>
          </cell>
          <cell r="O969">
            <v>0.03</v>
          </cell>
          <cell r="P969">
            <v>0.13</v>
          </cell>
          <cell r="S969">
            <v>0.67</v>
          </cell>
        </row>
        <row r="970">
          <cell r="F970" t="str">
            <v>EEVG_ENAU_EB</v>
          </cell>
          <cell r="G970">
            <v>58787.27</v>
          </cell>
          <cell r="H970">
            <v>2449.75</v>
          </cell>
          <cell r="J970">
            <v>1651.74</v>
          </cell>
          <cell r="K970">
            <v>62888.76</v>
          </cell>
          <cell r="O970">
            <v>0.03</v>
          </cell>
          <cell r="S970">
            <v>0.03</v>
          </cell>
        </row>
        <row r="971">
          <cell r="F971" t="str">
            <v>PART_GR.APE.VIESGO</v>
          </cell>
          <cell r="G971">
            <v>1870</v>
          </cell>
          <cell r="K971">
            <v>1870</v>
          </cell>
          <cell r="M971">
            <v>1.21</v>
          </cell>
          <cell r="S971">
            <v>1.21</v>
          </cell>
        </row>
        <row r="972">
          <cell r="F972" t="str">
            <v>PART_GR.APE.EGREEN</v>
          </cell>
          <cell r="H972">
            <v>62.04</v>
          </cell>
          <cell r="K972">
            <v>62.04</v>
          </cell>
          <cell r="M972">
            <v>0.65</v>
          </cell>
          <cell r="O972">
            <v>0.04</v>
          </cell>
          <cell r="P972">
            <v>0.03</v>
          </cell>
          <cell r="S972">
            <v>0.72</v>
          </cell>
        </row>
        <row r="973">
          <cell r="F973" t="str">
            <v>ACC_ANT_GR.APE.TERNA</v>
          </cell>
          <cell r="H973">
            <v>0.13</v>
          </cell>
          <cell r="K973">
            <v>0.13</v>
          </cell>
          <cell r="M973">
            <v>1</v>
          </cell>
          <cell r="O973">
            <v>0.44</v>
          </cell>
          <cell r="P973">
            <v>0.03</v>
          </cell>
          <cell r="Q973">
            <v>0.04</v>
          </cell>
          <cell r="S973">
            <v>1.51</v>
          </cell>
        </row>
        <row r="974">
          <cell r="F974" t="str">
            <v>RECVD_GR</v>
          </cell>
          <cell r="H974">
            <v>3.97</v>
          </cell>
          <cell r="K974">
            <v>3.97</v>
          </cell>
          <cell r="M974">
            <v>21.12</v>
          </cell>
          <cell r="S974">
            <v>21.44</v>
          </cell>
        </row>
        <row r="975">
          <cell r="F975" t="str">
            <v>RECVD_GR.EN_TRADE</v>
          </cell>
          <cell r="H975">
            <v>3.97</v>
          </cell>
          <cell r="K975">
            <v>3.97</v>
          </cell>
          <cell r="S975">
            <v>4.47</v>
          </cell>
        </row>
        <row r="976">
          <cell r="F976" t="str">
            <v>PINV_PREST_GR.ENEL_IT</v>
          </cell>
          <cell r="G976">
            <v>1.71</v>
          </cell>
          <cell r="H976">
            <v>6.71</v>
          </cell>
          <cell r="J976">
            <v>0.04</v>
          </cell>
          <cell r="K976">
            <v>1.3</v>
          </cell>
          <cell r="L976">
            <v>6248.3</v>
          </cell>
          <cell r="M976">
            <v>38.869999999999997</v>
          </cell>
          <cell r="N976">
            <v>605.66999999999996</v>
          </cell>
          <cell r="O976">
            <v>8.17</v>
          </cell>
          <cell r="P976">
            <v>4.4400000000000004</v>
          </cell>
          <cell r="Q976">
            <v>0.33</v>
          </cell>
          <cell r="R976">
            <v>74.739999999999995</v>
          </cell>
          <cell r="S976">
            <v>6990.24</v>
          </cell>
        </row>
        <row r="977">
          <cell r="F977" t="str">
            <v>ACC_ANT_GR.MOV.EN_FTL</v>
          </cell>
          <cell r="G977">
            <v>120.05</v>
          </cell>
          <cell r="K977">
            <v>120.05</v>
          </cell>
          <cell r="N977">
            <v>3.19</v>
          </cell>
          <cell r="S977">
            <v>3.19</v>
          </cell>
        </row>
        <row r="978">
          <cell r="F978" t="str">
            <v>ACC_ANT_GR.CHI.EN_FTL</v>
          </cell>
          <cell r="G978">
            <v>120.05</v>
          </cell>
          <cell r="K978">
            <v>120.05</v>
          </cell>
          <cell r="L978">
            <v>3336.47</v>
          </cell>
          <cell r="S978">
            <v>3336.47</v>
          </cell>
        </row>
        <row r="979">
          <cell r="F979" t="str">
            <v>RISES_GR</v>
          </cell>
          <cell r="G979">
            <v>199.41</v>
          </cell>
          <cell r="H979">
            <v>28.13</v>
          </cell>
          <cell r="I979">
            <v>3.51</v>
          </cell>
          <cell r="J979">
            <v>7.49</v>
          </cell>
          <cell r="K979">
            <v>238.54</v>
          </cell>
          <cell r="L979">
            <v>1856.19</v>
          </cell>
          <cell r="S979">
            <v>1856.19</v>
          </cell>
        </row>
        <row r="980">
          <cell r="F980" t="str">
            <v>RISES_TZ</v>
          </cell>
          <cell r="G980">
            <v>237.97</v>
          </cell>
          <cell r="H980">
            <v>44.02</v>
          </cell>
          <cell r="I980">
            <v>5.69</v>
          </cell>
          <cell r="J980">
            <v>23.34</v>
          </cell>
          <cell r="K980">
            <v>311.02</v>
          </cell>
          <cell r="L980">
            <v>1671.99</v>
          </cell>
          <cell r="S980">
            <v>1671.99</v>
          </cell>
        </row>
        <row r="981">
          <cell r="F981" t="str">
            <v>RISES_TOT</v>
          </cell>
          <cell r="G981">
            <v>437.38</v>
          </cell>
          <cell r="H981">
            <v>72.150000000000006</v>
          </cell>
          <cell r="I981">
            <v>9.1999999999999993</v>
          </cell>
          <cell r="J981">
            <v>30.83</v>
          </cell>
          <cell r="K981">
            <v>549.55999999999995</v>
          </cell>
          <cell r="L981">
            <v>91.77</v>
          </cell>
          <cell r="S981">
            <v>91.77</v>
          </cell>
        </row>
        <row r="982">
          <cell r="F982" t="str">
            <v>RICAVI_ENERGIA</v>
          </cell>
          <cell r="G982">
            <v>7233.97</v>
          </cell>
          <cell r="H982">
            <v>604.29</v>
          </cell>
          <cell r="I982">
            <v>217.27</v>
          </cell>
          <cell r="J982">
            <v>227.3</v>
          </cell>
          <cell r="K982">
            <v>8282.83</v>
          </cell>
          <cell r="L982">
            <v>92.43</v>
          </cell>
          <cell r="S982">
            <v>92.43</v>
          </cell>
        </row>
        <row r="983">
          <cell r="F983" t="str">
            <v>RCOP_SO_GR</v>
          </cell>
          <cell r="G983">
            <v>-52.27</v>
          </cell>
          <cell r="I983">
            <v>-3.08</v>
          </cell>
          <cell r="J983">
            <v>-2.67</v>
          </cell>
          <cell r="K983">
            <v>-58.02</v>
          </cell>
          <cell r="L983">
            <v>1480.28</v>
          </cell>
          <cell r="S983">
            <v>1480.28</v>
          </cell>
        </row>
        <row r="984">
          <cell r="F984" t="str">
            <v>RCOP_SO_GR.CORPORATE</v>
          </cell>
          <cell r="G984">
            <v>-18.329999999999998</v>
          </cell>
          <cell r="I984">
            <v>-1.78</v>
          </cell>
          <cell r="J984">
            <v>-1.41</v>
          </cell>
          <cell r="K984">
            <v>-21.52</v>
          </cell>
          <cell r="L984">
            <v>2896.25</v>
          </cell>
          <cell r="N984">
            <v>602.48</v>
          </cell>
          <cell r="S984">
            <v>3498.73</v>
          </cell>
        </row>
        <row r="985">
          <cell r="F985" t="str">
            <v>RCOP_TOT</v>
          </cell>
          <cell r="G985">
            <v>-52.27</v>
          </cell>
          <cell r="I985">
            <v>-3.08</v>
          </cell>
          <cell r="J985">
            <v>-2.67</v>
          </cell>
          <cell r="K985">
            <v>-58.02</v>
          </cell>
          <cell r="L985">
            <v>2624.85</v>
          </cell>
          <cell r="N985">
            <v>0.98</v>
          </cell>
          <cell r="S985">
            <v>2625.83</v>
          </cell>
        </row>
        <row r="986">
          <cell r="F986" t="str">
            <v>RCOP_SO_GR.EN_FTL</v>
          </cell>
          <cell r="G986">
            <v>-33.94</v>
          </cell>
          <cell r="I986">
            <v>-1.3</v>
          </cell>
          <cell r="J986">
            <v>-1.26</v>
          </cell>
          <cell r="K986">
            <v>-36.5</v>
          </cell>
          <cell r="L986">
            <v>1840.88</v>
          </cell>
          <cell r="S986">
            <v>1840.88</v>
          </cell>
        </row>
        <row r="987">
          <cell r="F987" t="str">
            <v>PART_GR.INCR_CR.IPEF_II</v>
          </cell>
          <cell r="G987">
            <v>85.18</v>
          </cell>
          <cell r="K987">
            <v>85.18</v>
          </cell>
          <cell r="L987">
            <v>572.37</v>
          </cell>
          <cell r="S987">
            <v>572.37</v>
          </cell>
        </row>
        <row r="988">
          <cell r="F988" t="str">
            <v>PART_GR.AM.VIESGO</v>
          </cell>
          <cell r="G988">
            <v>-480.22</v>
          </cell>
          <cell r="K988">
            <v>-480.22</v>
          </cell>
          <cell r="L988">
            <v>49.42</v>
          </cell>
          <cell r="S988">
            <v>49.42</v>
          </cell>
        </row>
        <row r="989">
          <cell r="F989" t="str">
            <v>PART_GR.DECR_V.LOGC</v>
          </cell>
          <cell r="G989">
            <v>16.510000000000002</v>
          </cell>
          <cell r="K989">
            <v>16.510000000000002</v>
          </cell>
          <cell r="L989">
            <v>30.98</v>
          </cell>
          <cell r="S989">
            <v>30.98</v>
          </cell>
        </row>
        <row r="990">
          <cell r="F990" t="str">
            <v>PART_GR.AM.LOGC</v>
          </cell>
          <cell r="G990">
            <v>16.510000000000002</v>
          </cell>
          <cell r="K990">
            <v>16.510000000000002</v>
          </cell>
          <cell r="N990">
            <v>0.98</v>
          </cell>
          <cell r="S990">
            <v>0.98</v>
          </cell>
        </row>
        <row r="991">
          <cell r="F991" t="str">
            <v>CR_GR.MOV.LOGC</v>
          </cell>
          <cell r="G991">
            <v>1.1399999999999999</v>
          </cell>
          <cell r="K991">
            <v>1.1399999999999999</v>
          </cell>
          <cell r="L991">
            <v>271.39999999999998</v>
          </cell>
          <cell r="N991">
            <v>601.5</v>
          </cell>
          <cell r="S991">
            <v>872.9</v>
          </cell>
        </row>
        <row r="992">
          <cell r="F992" t="str">
            <v>CR_GR.CHI.LOGC</v>
          </cell>
          <cell r="G992">
            <v>1.1399999999999999</v>
          </cell>
          <cell r="K992">
            <v>1.1399999999999999</v>
          </cell>
          <cell r="L992">
            <v>271.39999999999998</v>
          </cell>
          <cell r="S992">
            <v>271.39999999999998</v>
          </cell>
        </row>
        <row r="993">
          <cell r="F993" t="str">
            <v>DEB_COM_GR.MOV.LOGC</v>
          </cell>
          <cell r="G993">
            <v>12.71</v>
          </cell>
          <cell r="K993">
            <v>12.71</v>
          </cell>
          <cell r="N993">
            <v>601.5</v>
          </cell>
          <cell r="S993">
            <v>601.5</v>
          </cell>
        </row>
        <row r="994">
          <cell r="F994" t="str">
            <v>DEB_COM_GR.CHI.LOGC</v>
          </cell>
          <cell r="G994">
            <v>12.71</v>
          </cell>
          <cell r="K994">
            <v>12.71</v>
          </cell>
          <cell r="L994">
            <v>-0.17</v>
          </cell>
          <cell r="S994">
            <v>-0.17</v>
          </cell>
        </row>
        <row r="995">
          <cell r="F995" t="str">
            <v>RB_GR.LOGC</v>
          </cell>
          <cell r="G995">
            <v>3.78</v>
          </cell>
          <cell r="I995">
            <v>0.68</v>
          </cell>
          <cell r="K995">
            <v>3.78</v>
          </cell>
          <cell r="O995">
            <v>13.69</v>
          </cell>
          <cell r="P995">
            <v>0.1</v>
          </cell>
          <cell r="Q995">
            <v>0.24</v>
          </cell>
          <cell r="S995">
            <v>15.2</v>
          </cell>
        </row>
        <row r="996">
          <cell r="F996" t="str">
            <v>CCA_GR.LOGC</v>
          </cell>
          <cell r="G996">
            <v>50.65</v>
          </cell>
          <cell r="K996">
            <v>50.65</v>
          </cell>
          <cell r="M996">
            <v>180</v>
          </cell>
          <cell r="O996">
            <v>41.2</v>
          </cell>
          <cell r="S996">
            <v>221.2</v>
          </cell>
        </row>
        <row r="997">
          <cell r="F997" t="str">
            <v>CPRDIV_ESE_GR.LOGC</v>
          </cell>
          <cell r="G997">
            <v>23.86</v>
          </cell>
          <cell r="K997">
            <v>23.86</v>
          </cell>
          <cell r="M997">
            <v>180</v>
          </cell>
          <cell r="O997">
            <v>41.2</v>
          </cell>
          <cell r="S997">
            <v>221.2</v>
          </cell>
        </row>
        <row r="998">
          <cell r="F998" t="str">
            <v>CPRDIV_GR_TOT.LOGC</v>
          </cell>
          <cell r="G998">
            <v>23.86</v>
          </cell>
          <cell r="K998">
            <v>23.86</v>
          </cell>
          <cell r="M998">
            <v>180</v>
          </cell>
          <cell r="O998">
            <v>41.2</v>
          </cell>
          <cell r="S998">
            <v>221.2</v>
          </cell>
        </row>
        <row r="999">
          <cell r="F999" t="str">
            <v>Totale complessivo</v>
          </cell>
          <cell r="G999">
            <v>3428169</v>
          </cell>
          <cell r="H999">
            <v>245607.65</v>
          </cell>
          <cell r="I999">
            <v>230963.62</v>
          </cell>
          <cell r="J999">
            <v>252486.83</v>
          </cell>
          <cell r="K999">
            <v>4157227.0999999912</v>
          </cell>
          <cell r="L999">
            <v>15.31</v>
          </cell>
          <cell r="M999">
            <v>18.68</v>
          </cell>
          <cell r="O999">
            <v>17.68</v>
          </cell>
          <cell r="P999">
            <v>0.02</v>
          </cell>
          <cell r="Q999">
            <v>0.21</v>
          </cell>
          <cell r="S999">
            <v>58.61</v>
          </cell>
        </row>
        <row r="1000">
          <cell r="F1000" t="str">
            <v>RDIV_TZ.RD</v>
          </cell>
          <cell r="G1000">
            <v>6.19</v>
          </cell>
          <cell r="I1000">
            <v>0.01</v>
          </cell>
          <cell r="M1000">
            <v>0.08</v>
          </cell>
          <cell r="S1000">
            <v>6.28</v>
          </cell>
        </row>
        <row r="1001">
          <cell r="F1001" t="str">
            <v>RDIV_TZ.RDV</v>
          </cell>
          <cell r="H1001">
            <v>0.51</v>
          </cell>
          <cell r="L1001">
            <v>15.31</v>
          </cell>
          <cell r="M1001">
            <v>18.579999999999998</v>
          </cell>
          <cell r="O1001">
            <v>17.68</v>
          </cell>
          <cell r="P1001">
            <v>0.02</v>
          </cell>
          <cell r="Q1001">
            <v>0.21</v>
          </cell>
          <cell r="S1001">
            <v>52.31</v>
          </cell>
        </row>
        <row r="1002">
          <cell r="F1002" t="str">
            <v>RDIV_TZ.RPC</v>
          </cell>
          <cell r="M1002">
            <v>0.02</v>
          </cell>
          <cell r="S1002">
            <v>0.02</v>
          </cell>
        </row>
        <row r="1003">
          <cell r="F1003" t="str">
            <v>RE_GR</v>
          </cell>
          <cell r="M1003">
            <v>3327.87</v>
          </cell>
          <cell r="O1003">
            <v>154.74</v>
          </cell>
          <cell r="P1003">
            <v>218.31</v>
          </cell>
          <cell r="Q1003">
            <v>150.61000000000001</v>
          </cell>
          <cell r="S1003">
            <v>3851.53</v>
          </cell>
        </row>
        <row r="1004">
          <cell r="F1004" t="str">
            <v>RE_GR.EN_DISTR</v>
          </cell>
          <cell r="M1004">
            <v>2746.19</v>
          </cell>
          <cell r="O1004">
            <v>150.77000000000001</v>
          </cell>
          <cell r="P1004">
            <v>218.31</v>
          </cell>
          <cell r="Q1004">
            <v>150.61000000000001</v>
          </cell>
          <cell r="S1004">
            <v>3265.88</v>
          </cell>
        </row>
        <row r="1005">
          <cell r="F1005" t="str">
            <v>RE_GR.EN_TRADE</v>
          </cell>
          <cell r="M1005">
            <v>581.67999999999995</v>
          </cell>
          <cell r="O1005">
            <v>3.97</v>
          </cell>
          <cell r="S1005">
            <v>585.65</v>
          </cell>
        </row>
        <row r="1006">
          <cell r="F1006" t="str">
            <v>RE_TZ</v>
          </cell>
          <cell r="G1006">
            <v>58.81</v>
          </cell>
          <cell r="I1006">
            <v>42.55</v>
          </cell>
          <cell r="K1006">
            <v>1.3</v>
          </cell>
          <cell r="M1006">
            <v>3958.37</v>
          </cell>
          <cell r="N1006">
            <v>2165.84</v>
          </cell>
          <cell r="O1006">
            <v>449.55</v>
          </cell>
          <cell r="P1006">
            <v>2.04</v>
          </cell>
          <cell r="Q1006">
            <v>79.36</v>
          </cell>
          <cell r="S1006">
            <v>6757.82</v>
          </cell>
        </row>
        <row r="1007">
          <cell r="F1007" t="str">
            <v>REAR</v>
          </cell>
          <cell r="G1007">
            <v>57.9</v>
          </cell>
          <cell r="I1007">
            <v>42.55</v>
          </cell>
          <cell r="M1007">
            <v>46.74</v>
          </cell>
          <cell r="S1007">
            <v>147.19</v>
          </cell>
        </row>
        <row r="1008">
          <cell r="F1008" t="str">
            <v>RECI</v>
          </cell>
          <cell r="N1008">
            <v>2099.7800000000002</v>
          </cell>
          <cell r="S1008">
            <v>2099.7800000000002</v>
          </cell>
        </row>
        <row r="1009">
          <cell r="F1009" t="str">
            <v>RECI.AT</v>
          </cell>
          <cell r="N1009">
            <v>1203.57</v>
          </cell>
          <cell r="S1009">
            <v>1203.57</v>
          </cell>
        </row>
        <row r="1010">
          <cell r="F1010" t="str">
            <v>RECI.BT</v>
          </cell>
          <cell r="N1010">
            <v>30.94</v>
          </cell>
          <cell r="S1010">
            <v>30.94</v>
          </cell>
        </row>
        <row r="1011">
          <cell r="F1011" t="str">
            <v>RECI.MT</v>
          </cell>
          <cell r="N1011">
            <v>865.27</v>
          </cell>
          <cell r="S1011">
            <v>865.27</v>
          </cell>
        </row>
        <row r="1012">
          <cell r="F1012" t="str">
            <v>RECONV</v>
          </cell>
          <cell r="K1012">
            <v>1.3</v>
          </cell>
          <cell r="M1012">
            <v>248.3</v>
          </cell>
          <cell r="O1012">
            <v>307.58999999999997</v>
          </cell>
          <cell r="P1012">
            <v>2.04</v>
          </cell>
          <cell r="Q1012">
            <v>3.06</v>
          </cell>
          <cell r="S1012">
            <v>562.29</v>
          </cell>
        </row>
        <row r="1013">
          <cell r="F1013" t="str">
            <v>RECVD_TOT</v>
          </cell>
          <cell r="G1013">
            <v>0.91</v>
          </cell>
          <cell r="O1013">
            <v>8.32</v>
          </cell>
          <cell r="S1013">
            <v>9.23</v>
          </cell>
        </row>
        <row r="1014">
          <cell r="F1014" t="str">
            <v>RECVD_TZ</v>
          </cell>
          <cell r="G1014">
            <v>0.91</v>
          </cell>
          <cell r="O1014">
            <v>4.3499999999999996</v>
          </cell>
          <cell r="S1014">
            <v>5.26</v>
          </cell>
        </row>
        <row r="1015">
          <cell r="F1015" t="str">
            <v>RER</v>
          </cell>
          <cell r="M1015">
            <v>3327.87</v>
          </cell>
          <cell r="O1015">
            <v>150.77000000000001</v>
          </cell>
          <cell r="P1015">
            <v>218.31</v>
          </cell>
          <cell r="Q1015">
            <v>150.61000000000001</v>
          </cell>
          <cell r="S1015">
            <v>3847.56</v>
          </cell>
        </row>
        <row r="1016">
          <cell r="F1016" t="str">
            <v>RER.EN_DISTR</v>
          </cell>
          <cell r="M1016">
            <v>2746.19</v>
          </cell>
          <cell r="O1016">
            <v>150.77000000000001</v>
          </cell>
          <cell r="P1016">
            <v>218.31</v>
          </cell>
          <cell r="Q1016">
            <v>150.61000000000001</v>
          </cell>
          <cell r="S1016">
            <v>3265.88</v>
          </cell>
        </row>
        <row r="1017">
          <cell r="F1017" t="str">
            <v>RER.EN_TRADE</v>
          </cell>
          <cell r="M1017">
            <v>581.67999999999995</v>
          </cell>
          <cell r="S1017">
            <v>581.67999999999995</v>
          </cell>
        </row>
        <row r="1018">
          <cell r="F1018" t="str">
            <v>RET_ATTFIN_TOT</v>
          </cell>
          <cell r="J1018">
            <v>1.86</v>
          </cell>
          <cell r="O1018">
            <v>21.58</v>
          </cell>
          <cell r="S1018">
            <v>23.44</v>
          </cell>
        </row>
        <row r="1019">
          <cell r="F1019" t="str">
            <v>RETR</v>
          </cell>
          <cell r="N1019">
            <v>66.06</v>
          </cell>
          <cell r="S1019">
            <v>66.06</v>
          </cell>
        </row>
        <row r="1020">
          <cell r="F1020" t="str">
            <v>RETTATTFIN_EB</v>
          </cell>
          <cell r="J1020">
            <v>1.86</v>
          </cell>
          <cell r="O1020">
            <v>21.58</v>
          </cell>
          <cell r="S1020">
            <v>23.44</v>
          </cell>
        </row>
        <row r="1021">
          <cell r="F1021" t="str">
            <v>RIC_ES_TOT</v>
          </cell>
          <cell r="G1021">
            <v>66.709999999999994</v>
          </cell>
          <cell r="H1021">
            <v>7.32</v>
          </cell>
          <cell r="I1021">
            <v>42.56</v>
          </cell>
          <cell r="K1021">
            <v>44.4</v>
          </cell>
          <cell r="L1021">
            <v>6264.34</v>
          </cell>
          <cell r="M1021">
            <v>7471.52</v>
          </cell>
          <cell r="N1021">
            <v>2809.48</v>
          </cell>
          <cell r="O1021">
            <v>671.34</v>
          </cell>
          <cell r="P1021">
            <v>226.33</v>
          </cell>
          <cell r="Q1021">
            <v>227.84</v>
          </cell>
          <cell r="R1021">
            <v>74.739999999999995</v>
          </cell>
          <cell r="S1021">
            <v>17906.580000000002</v>
          </cell>
        </row>
        <row r="1022">
          <cell r="F1022" t="str">
            <v>RICESTOT_EB</v>
          </cell>
          <cell r="G1022">
            <v>66.709999999999994</v>
          </cell>
          <cell r="H1022">
            <v>7.32</v>
          </cell>
          <cell r="I1022">
            <v>42.56</v>
          </cell>
          <cell r="K1022">
            <v>44.4</v>
          </cell>
          <cell r="L1022">
            <v>6264.34</v>
          </cell>
          <cell r="M1022">
            <v>7471.52</v>
          </cell>
          <cell r="N1022">
            <v>2809.48</v>
          </cell>
          <cell r="O1022">
            <v>671.34</v>
          </cell>
          <cell r="P1022">
            <v>226.33</v>
          </cell>
          <cell r="Q1022">
            <v>227.84</v>
          </cell>
          <cell r="R1022">
            <v>74.739999999999995</v>
          </cell>
          <cell r="S1022">
            <v>17906.580000000002</v>
          </cell>
        </row>
        <row r="1023">
          <cell r="F1023" t="str">
            <v>RIS</v>
          </cell>
          <cell r="G1023">
            <v>9.52</v>
          </cell>
          <cell r="H1023">
            <v>-0.47</v>
          </cell>
          <cell r="I1023">
            <v>-2.4300000000000002</v>
          </cell>
          <cell r="J1023">
            <v>-38.380000000000003</v>
          </cell>
          <cell r="K1023">
            <v>-1.64</v>
          </cell>
          <cell r="L1023">
            <v>42.76</v>
          </cell>
          <cell r="M1023">
            <v>446.82</v>
          </cell>
          <cell r="N1023">
            <v>20.16</v>
          </cell>
          <cell r="O1023">
            <v>136.66999999999999</v>
          </cell>
          <cell r="P1023">
            <v>17.96</v>
          </cell>
          <cell r="Q1023">
            <v>-24.71</v>
          </cell>
          <cell r="S1023">
            <v>606.26</v>
          </cell>
        </row>
        <row r="1024">
          <cell r="F1024" t="str">
            <v>RIS_CIV</v>
          </cell>
          <cell r="G1024">
            <v>9.52</v>
          </cell>
          <cell r="H1024">
            <v>-0.47</v>
          </cell>
          <cell r="I1024">
            <v>-2.4300000000000002</v>
          </cell>
          <cell r="J1024">
            <v>-38.380000000000003</v>
          </cell>
          <cell r="K1024">
            <v>-1.64</v>
          </cell>
          <cell r="L1024">
            <v>42.47</v>
          </cell>
          <cell r="M1024">
            <v>305.51</v>
          </cell>
          <cell r="N1024">
            <v>19.72</v>
          </cell>
          <cell r="O1024">
            <v>105.53</v>
          </cell>
          <cell r="P1024">
            <v>13.81</v>
          </cell>
          <cell r="Q1024">
            <v>-33.78</v>
          </cell>
          <cell r="S1024">
            <v>419.86</v>
          </cell>
        </row>
        <row r="1025">
          <cell r="F1025" t="str">
            <v>RIS_CONS_TZ_I</v>
          </cell>
          <cell r="G1025">
            <v>6.61</v>
          </cell>
          <cell r="I1025">
            <v>16.920000000000002</v>
          </cell>
          <cell r="L1025">
            <v>2.65</v>
          </cell>
          <cell r="S1025">
            <v>26.18</v>
          </cell>
        </row>
        <row r="1026">
          <cell r="F1026" t="str">
            <v>RIS_CONS_TZ_I.APE</v>
          </cell>
          <cell r="G1026">
            <v>6.88</v>
          </cell>
          <cell r="L1026">
            <v>2.59</v>
          </cell>
          <cell r="S1026">
            <v>9.4700000000000006</v>
          </cell>
        </row>
        <row r="1027">
          <cell r="F1027" t="str">
            <v>RIS_CONS_TZ_I.CHI</v>
          </cell>
          <cell r="G1027">
            <v>6.61</v>
          </cell>
          <cell r="I1027">
            <v>16.920000000000002</v>
          </cell>
          <cell r="L1027">
            <v>2.65</v>
          </cell>
          <cell r="S1027">
            <v>26.18</v>
          </cell>
        </row>
        <row r="1028">
          <cell r="F1028" t="str">
            <v>RIS_CONS_TZ_I.MOV</v>
          </cell>
          <cell r="G1028">
            <v>-0.27</v>
          </cell>
          <cell r="I1028">
            <v>16.920000000000002</v>
          </cell>
          <cell r="L1028">
            <v>0.06</v>
          </cell>
          <cell r="S1028">
            <v>16.71</v>
          </cell>
        </row>
        <row r="1029">
          <cell r="F1029" t="str">
            <v>RIS_CONS_TZ_I.STO</v>
          </cell>
          <cell r="G1029">
            <v>6.61</v>
          </cell>
          <cell r="I1029">
            <v>16.920000000000002</v>
          </cell>
          <cell r="L1029">
            <v>2.65</v>
          </cell>
          <cell r="S1029">
            <v>26.18</v>
          </cell>
        </row>
        <row r="1030">
          <cell r="F1030" t="str">
            <v>RIS_DIV</v>
          </cell>
          <cell r="G1030">
            <v>21.75</v>
          </cell>
          <cell r="H1030">
            <v>-1.05</v>
          </cell>
          <cell r="I1030">
            <v>-44.65</v>
          </cell>
          <cell r="J1030">
            <v>-27.88</v>
          </cell>
          <cell r="K1030">
            <v>-1.9</v>
          </cell>
          <cell r="L1030">
            <v>2.2799999999999998</v>
          </cell>
          <cell r="M1030">
            <v>771.96</v>
          </cell>
          <cell r="N1030">
            <v>0.62</v>
          </cell>
          <cell r="O1030">
            <v>265.8</v>
          </cell>
          <cell r="P1030">
            <v>-17.96</v>
          </cell>
          <cell r="Q1030">
            <v>24.71</v>
          </cell>
          <cell r="R1030">
            <v>3.58</v>
          </cell>
          <cell r="S1030">
            <v>997.26</v>
          </cell>
        </row>
        <row r="1031">
          <cell r="F1031" t="str">
            <v>RIS_DIV.AM</v>
          </cell>
          <cell r="G1031">
            <v>5.01</v>
          </cell>
          <cell r="I1031">
            <v>-4.13</v>
          </cell>
          <cell r="J1031">
            <v>6.18</v>
          </cell>
          <cell r="M1031">
            <v>-115.25</v>
          </cell>
          <cell r="O1031">
            <v>53.58</v>
          </cell>
          <cell r="P1031">
            <v>-26.34</v>
          </cell>
          <cell r="Q1031">
            <v>17.559999999999999</v>
          </cell>
          <cell r="R1031">
            <v>3.58</v>
          </cell>
          <cell r="S1031">
            <v>-59.81</v>
          </cell>
        </row>
        <row r="1032">
          <cell r="F1032" t="str">
            <v>RIS_DIV.APE</v>
          </cell>
          <cell r="G1032">
            <v>16.739999999999998</v>
          </cell>
          <cell r="H1032">
            <v>0.52</v>
          </cell>
          <cell r="I1032">
            <v>-40.520000000000003</v>
          </cell>
          <cell r="J1032">
            <v>8.08</v>
          </cell>
          <cell r="K1032">
            <v>2.14</v>
          </cell>
          <cell r="L1032">
            <v>1.1499999999999999</v>
          </cell>
          <cell r="M1032">
            <v>253.42</v>
          </cell>
          <cell r="N1032">
            <v>0.62</v>
          </cell>
          <cell r="O1032">
            <v>207.49</v>
          </cell>
          <cell r="P1032">
            <v>8.3800000000000008</v>
          </cell>
          <cell r="Q1032">
            <v>7.15</v>
          </cell>
          <cell r="S1032">
            <v>465.17</v>
          </cell>
        </row>
        <row r="1033">
          <cell r="F1033" t="str">
            <v>RIS_DIV.CHI</v>
          </cell>
          <cell r="G1033">
            <v>21.75</v>
          </cell>
          <cell r="H1033">
            <v>-1.05</v>
          </cell>
          <cell r="I1033">
            <v>-44.65</v>
          </cell>
          <cell r="J1033">
            <v>-27.88</v>
          </cell>
          <cell r="K1033">
            <v>-1.9</v>
          </cell>
          <cell r="L1033">
            <v>2.2799999999999998</v>
          </cell>
          <cell r="M1033">
            <v>771.96</v>
          </cell>
          <cell r="N1033">
            <v>0.62</v>
          </cell>
          <cell r="O1033">
            <v>265.8</v>
          </cell>
          <cell r="P1033">
            <v>-17.96</v>
          </cell>
          <cell r="Q1033">
            <v>24.71</v>
          </cell>
          <cell r="R1033">
            <v>3.58</v>
          </cell>
          <cell r="S1033">
            <v>997.26</v>
          </cell>
        </row>
        <row r="1034">
          <cell r="F1034" t="str">
            <v>RIS_DIV.DIV</v>
          </cell>
          <cell r="L1034">
            <v>21.84</v>
          </cell>
          <cell r="M1034">
            <v>69.739999999999995</v>
          </cell>
          <cell r="N1034">
            <v>40.33</v>
          </cell>
          <cell r="O1034">
            <v>36.32</v>
          </cell>
          <cell r="S1034">
            <v>168.23</v>
          </cell>
        </row>
        <row r="1035">
          <cell r="F1035" t="str">
            <v>RIS_DIV.STO</v>
          </cell>
          <cell r="G1035">
            <v>21.75</v>
          </cell>
          <cell r="H1035">
            <v>-1.05</v>
          </cell>
          <cell r="I1035">
            <v>-44.65</v>
          </cell>
          <cell r="J1035">
            <v>-27.88</v>
          </cell>
          <cell r="K1035">
            <v>-1.9</v>
          </cell>
          <cell r="L1035">
            <v>2.2799999999999998</v>
          </cell>
          <cell r="M1035">
            <v>771.96</v>
          </cell>
          <cell r="N1035">
            <v>0.62</v>
          </cell>
          <cell r="O1035">
            <v>265.8</v>
          </cell>
          <cell r="P1035">
            <v>-17.96</v>
          </cell>
          <cell r="Q1035">
            <v>24.71</v>
          </cell>
          <cell r="R1035">
            <v>3.58</v>
          </cell>
          <cell r="S1035">
            <v>997.26</v>
          </cell>
        </row>
        <row r="1036">
          <cell r="F1036" t="str">
            <v>RIS_DIV.UTILE</v>
          </cell>
          <cell r="H1036">
            <v>-1.57</v>
          </cell>
          <cell r="J1036">
            <v>-42.14</v>
          </cell>
          <cell r="K1036">
            <v>-4.04</v>
          </cell>
          <cell r="L1036">
            <v>22.97</v>
          </cell>
          <cell r="M1036">
            <v>703.53</v>
          </cell>
          <cell r="N1036">
            <v>40.33</v>
          </cell>
          <cell r="O1036">
            <v>41.05</v>
          </cell>
          <cell r="S1036">
            <v>760.13</v>
          </cell>
        </row>
        <row r="1037">
          <cell r="F1037" t="str">
            <v>RIS_EST_TOT</v>
          </cell>
          <cell r="G1037">
            <v>17.690000000000001</v>
          </cell>
          <cell r="H1037">
            <v>5.92</v>
          </cell>
          <cell r="I1037">
            <v>9.16</v>
          </cell>
          <cell r="J1037">
            <v>0.2</v>
          </cell>
          <cell r="K1037">
            <v>41.21</v>
          </cell>
          <cell r="L1037">
            <v>56.08</v>
          </cell>
          <cell r="M1037">
            <v>437.38</v>
          </cell>
          <cell r="N1037">
            <v>17.54</v>
          </cell>
          <cell r="O1037">
            <v>72.150000000000006</v>
          </cell>
          <cell r="P1037">
            <v>9.1999999999999993</v>
          </cell>
          <cell r="Q1037">
            <v>30.83</v>
          </cell>
          <cell r="R1037">
            <v>54.83</v>
          </cell>
          <cell r="S1037">
            <v>752.19</v>
          </cell>
        </row>
        <row r="1038">
          <cell r="F1038" t="str">
            <v>RIS_EST_TOT.ESERCIZIO</v>
          </cell>
          <cell r="G1038">
            <v>17.690000000000001</v>
          </cell>
          <cell r="H1038">
            <v>5.92</v>
          </cell>
          <cell r="I1038">
            <v>9.16</v>
          </cell>
          <cell r="J1038">
            <v>0.2</v>
          </cell>
          <cell r="K1038">
            <v>41.21</v>
          </cell>
          <cell r="L1038">
            <v>56.08</v>
          </cell>
          <cell r="M1038">
            <v>437.38</v>
          </cell>
          <cell r="N1038">
            <v>17.54</v>
          </cell>
          <cell r="O1038">
            <v>72.150000000000006</v>
          </cell>
          <cell r="P1038">
            <v>9.1999999999999993</v>
          </cell>
          <cell r="Q1038">
            <v>30.83</v>
          </cell>
          <cell r="R1038">
            <v>54.83</v>
          </cell>
          <cell r="S1038">
            <v>752.19</v>
          </cell>
        </row>
        <row r="1039">
          <cell r="F1039" t="str">
            <v>RIS_PER</v>
          </cell>
          <cell r="G1039">
            <v>9.52</v>
          </cell>
          <cell r="H1039">
            <v>-0.47</v>
          </cell>
          <cell r="I1039">
            <v>-2.4300000000000002</v>
          </cell>
          <cell r="J1039">
            <v>-38.380000000000003</v>
          </cell>
          <cell r="K1039">
            <v>-1.64</v>
          </cell>
          <cell r="L1039">
            <v>42.76</v>
          </cell>
          <cell r="M1039">
            <v>446.82</v>
          </cell>
          <cell r="N1039">
            <v>20.16</v>
          </cell>
          <cell r="O1039">
            <v>136.66999999999999</v>
          </cell>
          <cell r="P1039">
            <v>17.96</v>
          </cell>
          <cell r="Q1039">
            <v>-24.71</v>
          </cell>
          <cell r="S1039">
            <v>606.26</v>
          </cell>
        </row>
        <row r="1040">
          <cell r="F1040" t="str">
            <v>RIS_TOT</v>
          </cell>
          <cell r="G1040">
            <v>21.75</v>
          </cell>
          <cell r="H1040">
            <v>-1.05</v>
          </cell>
          <cell r="I1040">
            <v>-44.65</v>
          </cell>
          <cell r="J1040">
            <v>-27.88</v>
          </cell>
          <cell r="K1040">
            <v>-1.9</v>
          </cell>
          <cell r="L1040">
            <v>3.26</v>
          </cell>
          <cell r="M1040">
            <v>2856.69</v>
          </cell>
          <cell r="N1040">
            <v>1.49</v>
          </cell>
          <cell r="O1040">
            <v>497.99</v>
          </cell>
          <cell r="P1040">
            <v>-17.96</v>
          </cell>
          <cell r="Q1040">
            <v>24.71</v>
          </cell>
          <cell r="R1040">
            <v>7.31</v>
          </cell>
          <cell r="S1040">
            <v>3319.76</v>
          </cell>
        </row>
        <row r="1041">
          <cell r="F1041" t="str">
            <v>RISESTTOT_EB</v>
          </cell>
          <cell r="G1041">
            <v>17.690000000000001</v>
          </cell>
          <cell r="H1041">
            <v>5.92</v>
          </cell>
          <cell r="I1041">
            <v>9.16</v>
          </cell>
          <cell r="J1041">
            <v>0.2</v>
          </cell>
          <cell r="K1041">
            <v>41.21</v>
          </cell>
          <cell r="L1041">
            <v>56.08</v>
          </cell>
          <cell r="M1041">
            <v>437.38</v>
          </cell>
          <cell r="N1041">
            <v>17.54</v>
          </cell>
          <cell r="O1041">
            <v>72.150000000000006</v>
          </cell>
          <cell r="P1041">
            <v>9.1999999999999993</v>
          </cell>
          <cell r="Q1041">
            <v>30.83</v>
          </cell>
          <cell r="R1041">
            <v>54.83</v>
          </cell>
          <cell r="S1041">
            <v>752.19</v>
          </cell>
        </row>
        <row r="1042">
          <cell r="F1042" t="str">
            <v>RISPER_EB</v>
          </cell>
          <cell r="G1042">
            <v>9.52</v>
          </cell>
          <cell r="H1042">
            <v>-0.47</v>
          </cell>
          <cell r="I1042">
            <v>-2.4300000000000002</v>
          </cell>
          <cell r="J1042">
            <v>-38.380000000000003</v>
          </cell>
          <cell r="K1042">
            <v>-1.64</v>
          </cell>
          <cell r="L1042">
            <v>42.76</v>
          </cell>
          <cell r="M1042">
            <v>446.82</v>
          </cell>
          <cell r="N1042">
            <v>20.16</v>
          </cell>
          <cell r="O1042">
            <v>136.66999999999999</v>
          </cell>
          <cell r="P1042">
            <v>17.96</v>
          </cell>
          <cell r="Q1042">
            <v>-24.71</v>
          </cell>
          <cell r="S1042">
            <v>606.26</v>
          </cell>
        </row>
        <row r="1043">
          <cell r="F1043" t="str">
            <v>RISULTATO</v>
          </cell>
          <cell r="G1043">
            <v>9.52</v>
          </cell>
          <cell r="H1043">
            <v>-0.47</v>
          </cell>
          <cell r="I1043">
            <v>-2.4300000000000002</v>
          </cell>
          <cell r="J1043">
            <v>-38.380000000000003</v>
          </cell>
          <cell r="K1043">
            <v>-1.64</v>
          </cell>
          <cell r="L1043">
            <v>42.76</v>
          </cell>
          <cell r="M1043">
            <v>446.82</v>
          </cell>
          <cell r="N1043">
            <v>20.16</v>
          </cell>
          <cell r="O1043">
            <v>136.66999999999999</v>
          </cell>
          <cell r="P1043">
            <v>17.96</v>
          </cell>
          <cell r="Q1043">
            <v>-24.71</v>
          </cell>
          <cell r="S1043">
            <v>606.26</v>
          </cell>
        </row>
        <row r="1044">
          <cell r="F1044" t="str">
            <v>RO</v>
          </cell>
          <cell r="G1044">
            <v>19.98</v>
          </cell>
          <cell r="H1044">
            <v>-0.51</v>
          </cell>
          <cell r="I1044">
            <v>15.47</v>
          </cell>
          <cell r="J1044">
            <v>-25.71</v>
          </cell>
          <cell r="K1044">
            <v>-0.12</v>
          </cell>
          <cell r="L1044">
            <v>75.48</v>
          </cell>
          <cell r="M1044">
            <v>934.31</v>
          </cell>
          <cell r="N1044">
            <v>37.15</v>
          </cell>
          <cell r="O1044">
            <v>244.16</v>
          </cell>
          <cell r="P1044">
            <v>42.78</v>
          </cell>
          <cell r="Q1044">
            <v>-24.09</v>
          </cell>
          <cell r="S1044">
            <v>1318.9</v>
          </cell>
        </row>
        <row r="1045">
          <cell r="F1045" t="str">
            <v>RO_EB</v>
          </cell>
          <cell r="G1045">
            <v>19.98</v>
          </cell>
          <cell r="H1045">
            <v>-0.51</v>
          </cell>
          <cell r="I1045">
            <v>15.47</v>
          </cell>
          <cell r="J1045">
            <v>-25.71</v>
          </cell>
          <cell r="K1045">
            <v>-0.12</v>
          </cell>
          <cell r="L1045">
            <v>75.48</v>
          </cell>
          <cell r="M1045">
            <v>934.31</v>
          </cell>
          <cell r="N1045">
            <v>37.15</v>
          </cell>
          <cell r="O1045">
            <v>244.16</v>
          </cell>
          <cell r="P1045">
            <v>42.78</v>
          </cell>
          <cell r="Q1045">
            <v>-24.09</v>
          </cell>
          <cell r="S1045">
            <v>1318.9</v>
          </cell>
        </row>
        <row r="1046">
          <cell r="F1046" t="str">
            <v>RRIM</v>
          </cell>
          <cell r="H1046">
            <v>0.1</v>
          </cell>
          <cell r="K1046">
            <v>41.8</v>
          </cell>
          <cell r="S1046">
            <v>41.9</v>
          </cell>
        </row>
        <row r="1047">
          <cell r="F1047" t="str">
            <v>RVA_TOT</v>
          </cell>
          <cell r="N1047">
            <v>38.81</v>
          </cell>
          <cell r="S1047">
            <v>38.81</v>
          </cell>
        </row>
        <row r="1048">
          <cell r="F1048" t="str">
            <v>RVA_TZ</v>
          </cell>
          <cell r="N1048">
            <v>38.81</v>
          </cell>
          <cell r="S1048">
            <v>38.81</v>
          </cell>
        </row>
        <row r="1049">
          <cell r="F1049" t="str">
            <v>RVATOT_EB</v>
          </cell>
          <cell r="N1049">
            <v>38.81</v>
          </cell>
          <cell r="S1049">
            <v>38.81</v>
          </cell>
        </row>
        <row r="1050">
          <cell r="F1050" t="str">
            <v>RVE_TOT</v>
          </cell>
          <cell r="G1050">
            <v>58.81</v>
          </cell>
          <cell r="I1050">
            <v>42.55</v>
          </cell>
          <cell r="K1050">
            <v>1.3</v>
          </cell>
          <cell r="M1050">
            <v>7286.24</v>
          </cell>
          <cell r="N1050">
            <v>2165.84</v>
          </cell>
          <cell r="O1050">
            <v>604.29</v>
          </cell>
          <cell r="P1050">
            <v>220.35</v>
          </cell>
          <cell r="Q1050">
            <v>229.97</v>
          </cell>
          <cell r="S1050">
            <v>10609.35</v>
          </cell>
        </row>
        <row r="1051">
          <cell r="F1051" t="str">
            <v>RVETOT_EB</v>
          </cell>
          <cell r="G1051">
            <v>58.81</v>
          </cell>
          <cell r="I1051">
            <v>42.55</v>
          </cell>
          <cell r="K1051">
            <v>1.3</v>
          </cell>
          <cell r="M1051">
            <v>7286.24</v>
          </cell>
          <cell r="N1051">
            <v>2165.84</v>
          </cell>
          <cell r="O1051">
            <v>604.29</v>
          </cell>
          <cell r="P1051">
            <v>220.35</v>
          </cell>
          <cell r="Q1051">
            <v>229.97</v>
          </cell>
          <cell r="S1051">
            <v>10609.35</v>
          </cell>
        </row>
        <row r="1052">
          <cell r="F1052" t="str">
            <v>SVA_RIV</v>
          </cell>
          <cell r="O1052">
            <v>21.58</v>
          </cell>
          <cell r="S1052">
            <v>21.58</v>
          </cell>
        </row>
        <row r="1053">
          <cell r="F1053" t="str">
            <v>SVA_TOT</v>
          </cell>
          <cell r="J1053">
            <v>1.86</v>
          </cell>
          <cell r="O1053">
            <v>21.58</v>
          </cell>
          <cell r="S1053">
            <v>23.44</v>
          </cell>
        </row>
        <row r="1054">
          <cell r="F1054" t="str">
            <v>SVAPART</v>
          </cell>
          <cell r="J1054">
            <v>1.86</v>
          </cell>
          <cell r="O1054">
            <v>21.58</v>
          </cell>
          <cell r="S1054">
            <v>23.44</v>
          </cell>
        </row>
        <row r="1055">
          <cell r="F1055" t="str">
            <v>SVAPART.EGI</v>
          </cell>
          <cell r="J1055">
            <v>1.86</v>
          </cell>
          <cell r="S1055">
            <v>1.86</v>
          </cell>
        </row>
        <row r="1056">
          <cell r="F1056" t="str">
            <v>SVAPART.EGREEN</v>
          </cell>
          <cell r="O1056">
            <v>21.58</v>
          </cell>
          <cell r="S1056">
            <v>21.58</v>
          </cell>
        </row>
        <row r="1057">
          <cell r="F1057" t="str">
            <v>T_CMU_TOT</v>
          </cell>
          <cell r="G1057">
            <v>65.25</v>
          </cell>
          <cell r="H1057">
            <v>44.5</v>
          </cell>
          <cell r="I1057">
            <v>40.4</v>
          </cell>
          <cell r="K1057">
            <v>22.24</v>
          </cell>
          <cell r="L1057">
            <v>68.92</v>
          </cell>
          <cell r="M1057">
            <v>53.11</v>
          </cell>
          <cell r="N1057">
            <v>70.66</v>
          </cell>
          <cell r="O1057">
            <v>48.98</v>
          </cell>
          <cell r="P1057">
            <v>51.29</v>
          </cell>
          <cell r="Q1057">
            <v>52.08</v>
          </cell>
          <cell r="R1057">
            <v>48.16</v>
          </cell>
          <cell r="S1057">
            <v>565.59</v>
          </cell>
        </row>
        <row r="1058">
          <cell r="F1058" t="str">
            <v>T_CMUPER</v>
          </cell>
          <cell r="G1058">
            <v>338.68</v>
          </cell>
          <cell r="H1058">
            <v>248.73</v>
          </cell>
          <cell r="I1058">
            <v>263.68</v>
          </cell>
          <cell r="K1058">
            <v>195.77</v>
          </cell>
          <cell r="L1058">
            <v>318.82</v>
          </cell>
          <cell r="M1058">
            <v>398.98</v>
          </cell>
          <cell r="N1058">
            <v>360.92</v>
          </cell>
          <cell r="O1058">
            <v>357.02</v>
          </cell>
          <cell r="P1058">
            <v>369.78</v>
          </cell>
          <cell r="Q1058">
            <v>366.79</v>
          </cell>
          <cell r="R1058">
            <v>171.59</v>
          </cell>
          <cell r="S1058">
            <v>3390.76</v>
          </cell>
        </row>
        <row r="1059">
          <cell r="F1059" t="str">
            <v>T_CMUPER.DIRIG</v>
          </cell>
          <cell r="G1059">
            <v>338.68</v>
          </cell>
          <cell r="H1059">
            <v>120</v>
          </cell>
          <cell r="I1059">
            <v>263.68</v>
          </cell>
          <cell r="K1059">
            <v>125</v>
          </cell>
          <cell r="L1059">
            <v>189.21</v>
          </cell>
          <cell r="M1059">
            <v>225.83</v>
          </cell>
          <cell r="N1059">
            <v>236.28</v>
          </cell>
          <cell r="O1059">
            <v>192</v>
          </cell>
          <cell r="P1059">
            <v>197.14</v>
          </cell>
          <cell r="Q1059">
            <v>183.33</v>
          </cell>
          <cell r="S1059">
            <v>2071.15</v>
          </cell>
        </row>
        <row r="1060">
          <cell r="F1060" t="str">
            <v>T_CMUPER.IMPIEG</v>
          </cell>
          <cell r="H1060">
            <v>39.29</v>
          </cell>
          <cell r="K1060">
            <v>20.77</v>
          </cell>
          <cell r="L1060">
            <v>45.15</v>
          </cell>
          <cell r="M1060">
            <v>51.35</v>
          </cell>
          <cell r="N1060">
            <v>46.01</v>
          </cell>
          <cell r="O1060">
            <v>46.52</v>
          </cell>
          <cell r="P1060">
            <v>51.59</v>
          </cell>
          <cell r="Q1060">
            <v>53.18</v>
          </cell>
          <cell r="R1060">
            <v>51.25</v>
          </cell>
          <cell r="S1060">
            <v>405.11</v>
          </cell>
        </row>
        <row r="1061">
          <cell r="F1061" t="str">
            <v>T_CMUPER.OPERAI</v>
          </cell>
          <cell r="H1061">
            <v>35</v>
          </cell>
          <cell r="K1061">
            <v>15</v>
          </cell>
          <cell r="M1061">
            <v>47.06</v>
          </cell>
          <cell r="O1061">
            <v>45.14</v>
          </cell>
          <cell r="P1061">
            <v>44.61</v>
          </cell>
          <cell r="Q1061">
            <v>46.63</v>
          </cell>
          <cell r="R1061">
            <v>47.01</v>
          </cell>
          <cell r="S1061">
            <v>280.45</v>
          </cell>
        </row>
        <row r="1062">
          <cell r="F1062" t="str">
            <v>T_CMUPER.QUADRI</v>
          </cell>
          <cell r="H1062">
            <v>54.44</v>
          </cell>
          <cell r="K1062">
            <v>35</v>
          </cell>
          <cell r="L1062">
            <v>84.46</v>
          </cell>
          <cell r="M1062">
            <v>74.739999999999995</v>
          </cell>
          <cell r="N1062">
            <v>78.63</v>
          </cell>
          <cell r="O1062">
            <v>73.36</v>
          </cell>
          <cell r="P1062">
            <v>76.430000000000007</v>
          </cell>
          <cell r="Q1062">
            <v>83.64</v>
          </cell>
          <cell r="R1062">
            <v>73.33</v>
          </cell>
          <cell r="S1062">
            <v>634.03</v>
          </cell>
        </row>
        <row r="1063">
          <cell r="F1063" t="str">
            <v>T_CON_FIN</v>
          </cell>
          <cell r="G1063">
            <v>213</v>
          </cell>
          <cell r="H1063">
            <v>40</v>
          </cell>
          <cell r="I1063">
            <v>124</v>
          </cell>
          <cell r="K1063">
            <v>98</v>
          </cell>
          <cell r="L1063">
            <v>193.5</v>
          </cell>
          <cell r="M1063">
            <v>9232</v>
          </cell>
          <cell r="N1063">
            <v>209</v>
          </cell>
          <cell r="O1063">
            <v>2178</v>
          </cell>
          <cell r="R1063">
            <v>364</v>
          </cell>
          <cell r="S1063">
            <v>12651.5</v>
          </cell>
        </row>
        <row r="1064">
          <cell r="F1064" t="str">
            <v>T_CON_FIN.DIRIG</v>
          </cell>
          <cell r="G1064">
            <v>38</v>
          </cell>
          <cell r="H1064">
            <v>1</v>
          </cell>
          <cell r="I1064">
            <v>19</v>
          </cell>
          <cell r="K1064">
            <v>4</v>
          </cell>
          <cell r="L1064">
            <v>17</v>
          </cell>
          <cell r="M1064">
            <v>90</v>
          </cell>
          <cell r="N1064">
            <v>11</v>
          </cell>
          <cell r="O1064">
            <v>16</v>
          </cell>
          <cell r="S1064">
            <v>196</v>
          </cell>
        </row>
        <row r="1065">
          <cell r="F1065" t="str">
            <v>T_CON_FIN.IMPIEG</v>
          </cell>
          <cell r="G1065">
            <v>68</v>
          </cell>
          <cell r="H1065">
            <v>28</v>
          </cell>
          <cell r="I1065">
            <v>31</v>
          </cell>
          <cell r="K1065">
            <v>26</v>
          </cell>
          <cell r="L1065">
            <v>119.5</v>
          </cell>
          <cell r="M1065">
            <v>4673</v>
          </cell>
          <cell r="N1065">
            <v>108</v>
          </cell>
          <cell r="O1065">
            <v>983</v>
          </cell>
          <cell r="R1065">
            <v>80</v>
          </cell>
          <cell r="S1065">
            <v>6116.5</v>
          </cell>
        </row>
        <row r="1066">
          <cell r="F1066" t="str">
            <v>T_CON_FIN.OPERAI</v>
          </cell>
          <cell r="G1066">
            <v>107</v>
          </cell>
          <cell r="H1066">
            <v>2</v>
          </cell>
          <cell r="I1066">
            <v>74</v>
          </cell>
          <cell r="K1066">
            <v>62</v>
          </cell>
          <cell r="M1066">
            <v>3806</v>
          </cell>
          <cell r="O1066">
            <v>1018</v>
          </cell>
          <cell r="R1066">
            <v>281</v>
          </cell>
          <cell r="S1066">
            <v>5350</v>
          </cell>
        </row>
        <row r="1067">
          <cell r="F1067" t="str">
            <v>T_CON_FIN.QUADRI</v>
          </cell>
          <cell r="H1067">
            <v>9</v>
          </cell>
          <cell r="K1067">
            <v>6</v>
          </cell>
          <cell r="L1067">
            <v>57</v>
          </cell>
          <cell r="M1067">
            <v>663</v>
          </cell>
          <cell r="N1067">
            <v>90</v>
          </cell>
          <cell r="O1067">
            <v>161</v>
          </cell>
          <cell r="R1067">
            <v>3</v>
          </cell>
          <cell r="S1067">
            <v>989</v>
          </cell>
        </row>
        <row r="1068">
          <cell r="F1068" t="str">
            <v>T_CON_MED</v>
          </cell>
          <cell r="G1068">
            <v>197.25</v>
          </cell>
          <cell r="H1068">
            <v>40</v>
          </cell>
          <cell r="I1068">
            <v>124</v>
          </cell>
          <cell r="K1068">
            <v>98</v>
          </cell>
          <cell r="L1068">
            <v>191.83</v>
          </cell>
          <cell r="M1068">
            <v>9426.08</v>
          </cell>
          <cell r="N1068">
            <v>189.5</v>
          </cell>
          <cell r="O1068">
            <v>2225.19</v>
          </cell>
          <cell r="P1068">
            <v>302</v>
          </cell>
          <cell r="Q1068">
            <v>745.07</v>
          </cell>
          <cell r="R1068">
            <v>364</v>
          </cell>
          <cell r="S1068">
            <v>13902.92</v>
          </cell>
        </row>
        <row r="1069">
          <cell r="F1069" t="str">
            <v>T_CON_MED.DIRIG</v>
          </cell>
          <cell r="G1069">
            <v>38</v>
          </cell>
          <cell r="H1069">
            <v>1</v>
          </cell>
          <cell r="I1069">
            <v>19</v>
          </cell>
          <cell r="K1069">
            <v>4</v>
          </cell>
          <cell r="L1069">
            <v>15.75</v>
          </cell>
          <cell r="M1069">
            <v>96</v>
          </cell>
          <cell r="N1069">
            <v>10.75</v>
          </cell>
          <cell r="O1069">
            <v>16.25</v>
          </cell>
          <cell r="P1069">
            <v>3.5</v>
          </cell>
          <cell r="Q1069">
            <v>3</v>
          </cell>
          <cell r="S1069">
            <v>207.25</v>
          </cell>
        </row>
        <row r="1070">
          <cell r="F1070" t="str">
            <v>T_CON_MED.IMPIEG</v>
          </cell>
          <cell r="G1070">
            <v>68</v>
          </cell>
          <cell r="H1070">
            <v>28</v>
          </cell>
          <cell r="I1070">
            <v>31</v>
          </cell>
          <cell r="K1070">
            <v>26</v>
          </cell>
          <cell r="L1070">
            <v>117.83</v>
          </cell>
          <cell r="M1070">
            <v>4769.58</v>
          </cell>
          <cell r="N1070">
            <v>98.25</v>
          </cell>
          <cell r="O1070">
            <v>997.94</v>
          </cell>
          <cell r="P1070">
            <v>148.66999999999999</v>
          </cell>
          <cell r="Q1070">
            <v>374.41</v>
          </cell>
          <cell r="R1070">
            <v>80</v>
          </cell>
          <cell r="S1070">
            <v>6739.68</v>
          </cell>
        </row>
        <row r="1071">
          <cell r="F1071" t="str">
            <v>T_CON_MED.OPERAI</v>
          </cell>
          <cell r="G1071">
            <v>91.25</v>
          </cell>
          <cell r="H1071">
            <v>2</v>
          </cell>
          <cell r="I1071">
            <v>74</v>
          </cell>
          <cell r="K1071">
            <v>62</v>
          </cell>
          <cell r="M1071">
            <v>3859.67</v>
          </cell>
          <cell r="O1071">
            <v>1041.83</v>
          </cell>
          <cell r="P1071">
            <v>135.83000000000001</v>
          </cell>
          <cell r="Q1071">
            <v>335.38</v>
          </cell>
          <cell r="R1071">
            <v>281</v>
          </cell>
          <cell r="S1071">
            <v>5882.96</v>
          </cell>
        </row>
        <row r="1072">
          <cell r="F1072" t="str">
            <v>T_CON_MED.QUADRI</v>
          </cell>
          <cell r="H1072">
            <v>9</v>
          </cell>
          <cell r="K1072">
            <v>6</v>
          </cell>
          <cell r="L1072">
            <v>58.25</v>
          </cell>
          <cell r="M1072">
            <v>700.83</v>
          </cell>
          <cell r="N1072">
            <v>80.5</v>
          </cell>
          <cell r="O1072">
            <v>169.17</v>
          </cell>
          <cell r="P1072">
            <v>14</v>
          </cell>
          <cell r="Q1072">
            <v>32.28</v>
          </cell>
          <cell r="R1072">
            <v>3</v>
          </cell>
          <cell r="S1072">
            <v>1073.03</v>
          </cell>
        </row>
        <row r="1073">
          <cell r="F1073" t="str">
            <v>TC_AE_FE_2</v>
          </cell>
          <cell r="N1073">
            <v>1780.11</v>
          </cell>
          <cell r="S1073">
            <v>1780.11</v>
          </cell>
        </row>
        <row r="1074">
          <cell r="F1074" t="str">
            <v>TC_AE_FE_2.CP</v>
          </cell>
          <cell r="N1074">
            <v>1780.11</v>
          </cell>
          <cell r="S1074">
            <v>1780.11</v>
          </cell>
        </row>
        <row r="1075">
          <cell r="F1075" t="str">
            <v>TC_CU_EP</v>
          </cell>
          <cell r="M1075">
            <v>18.8</v>
          </cell>
          <cell r="P1075">
            <v>13.66</v>
          </cell>
          <cell r="Q1075">
            <v>12.97</v>
          </cell>
          <cell r="S1075">
            <v>45.43</v>
          </cell>
        </row>
        <row r="1076">
          <cell r="F1076" t="str">
            <v>TC_CU_EP.CARBONE</v>
          </cell>
          <cell r="M1076">
            <v>1.94</v>
          </cell>
          <cell r="P1076">
            <v>2.5299999999999998</v>
          </cell>
          <cell r="Q1076">
            <v>2.1</v>
          </cell>
          <cell r="S1076">
            <v>6.57</v>
          </cell>
        </row>
        <row r="1077">
          <cell r="F1077" t="str">
            <v>TC_CU_EP.GASOLIO</v>
          </cell>
          <cell r="M1077">
            <v>10.66</v>
          </cell>
          <cell r="P1077">
            <v>6.44</v>
          </cell>
          <cell r="Q1077">
            <v>5.78</v>
          </cell>
          <cell r="S1077">
            <v>22.88</v>
          </cell>
        </row>
        <row r="1078">
          <cell r="F1078" t="str">
            <v>TC_CU_EP.METANO</v>
          </cell>
          <cell r="M1078">
            <v>4.3600000000000003</v>
          </cell>
          <cell r="P1078">
            <v>4.7</v>
          </cell>
          <cell r="Q1078">
            <v>5.09</v>
          </cell>
          <cell r="S1078">
            <v>14.15</v>
          </cell>
        </row>
        <row r="1079">
          <cell r="F1079" t="str">
            <v>TC_CU_EP.ORIMULSION</v>
          </cell>
          <cell r="M1079">
            <v>1.84</v>
          </cell>
          <cell r="S1079">
            <v>1.84</v>
          </cell>
        </row>
        <row r="1080">
          <cell r="F1080" t="str">
            <v>TC_CU_EP_OLIO</v>
          </cell>
          <cell r="M1080">
            <v>7.82</v>
          </cell>
          <cell r="P1080">
            <v>8.85</v>
          </cell>
          <cell r="Q1080">
            <v>8.39</v>
          </cell>
          <cell r="S1080">
            <v>25.06</v>
          </cell>
        </row>
        <row r="1081">
          <cell r="F1081" t="str">
            <v>TC_CU_EP_OLIO.OLIO_INF05</v>
          </cell>
          <cell r="M1081">
            <v>4.2</v>
          </cell>
          <cell r="P1081">
            <v>5.1100000000000003</v>
          </cell>
          <cell r="Q1081">
            <v>4.71</v>
          </cell>
          <cell r="S1081">
            <v>14.02</v>
          </cell>
        </row>
        <row r="1082">
          <cell r="F1082" t="str">
            <v>TC_CU_EP_OLIO.OLIO_SUP05</v>
          </cell>
          <cell r="M1082">
            <v>3.62</v>
          </cell>
          <cell r="P1082">
            <v>3.74</v>
          </cell>
          <cell r="Q1082">
            <v>3.69</v>
          </cell>
          <cell r="S1082">
            <v>11.05</v>
          </cell>
        </row>
        <row r="1083">
          <cell r="F1083" t="str">
            <v>TC_CUEP_MED</v>
          </cell>
          <cell r="M1083">
            <v>3.79</v>
          </cell>
          <cell r="P1083">
            <v>4.3499999999999996</v>
          </cell>
          <cell r="Q1083">
            <v>3.26</v>
          </cell>
          <cell r="S1083">
            <v>11.4</v>
          </cell>
        </row>
        <row r="1084">
          <cell r="F1084" t="str">
            <v>TC_EP</v>
          </cell>
          <cell r="M1084">
            <v>69823.47</v>
          </cell>
          <cell r="P1084">
            <v>1130.3699999999999</v>
          </cell>
          <cell r="Q1084">
            <v>3389.2</v>
          </cell>
          <cell r="S1084">
            <v>74343.039999999994</v>
          </cell>
        </row>
        <row r="1085">
          <cell r="F1085" t="str">
            <v>TC_EP.CARBONE</v>
          </cell>
          <cell r="M1085">
            <v>23166.560000000001</v>
          </cell>
          <cell r="P1085">
            <v>89.5</v>
          </cell>
          <cell r="Q1085">
            <v>2751.39</v>
          </cell>
          <cell r="S1085">
            <v>26007.45</v>
          </cell>
        </row>
        <row r="1086">
          <cell r="F1086" t="str">
            <v>TC_EP.GASOLIO</v>
          </cell>
          <cell r="M1086">
            <v>243.06</v>
          </cell>
          <cell r="P1086">
            <v>2.33</v>
          </cell>
          <cell r="Q1086">
            <v>12.28</v>
          </cell>
          <cell r="S1086">
            <v>257.67</v>
          </cell>
        </row>
        <row r="1087">
          <cell r="F1087" t="str">
            <v>TC_EP.METANO</v>
          </cell>
          <cell r="M1087">
            <v>42424.54</v>
          </cell>
          <cell r="P1087">
            <v>1038.54</v>
          </cell>
          <cell r="Q1087">
            <v>625.53</v>
          </cell>
          <cell r="S1087">
            <v>44088.61</v>
          </cell>
        </row>
        <row r="1088">
          <cell r="F1088" t="str">
            <v>TC_EP.ORIMULSION</v>
          </cell>
          <cell r="M1088">
            <v>3989.31</v>
          </cell>
          <cell r="S1088">
            <v>3989.31</v>
          </cell>
        </row>
        <row r="1089">
          <cell r="F1089" t="str">
            <v>TC_EP_OLIO</v>
          </cell>
          <cell r="M1089">
            <v>35318.1</v>
          </cell>
          <cell r="P1089">
            <v>1956.95</v>
          </cell>
          <cell r="Q1089">
            <v>1071.24</v>
          </cell>
          <cell r="S1089">
            <v>38346.29</v>
          </cell>
        </row>
        <row r="1090">
          <cell r="F1090" t="str">
            <v>TC_EP_OLIO.OLIO_INF05</v>
          </cell>
          <cell r="M1090">
            <v>11658.65</v>
          </cell>
          <cell r="P1090">
            <v>9.99</v>
          </cell>
          <cell r="Q1090">
            <v>133.79</v>
          </cell>
          <cell r="S1090">
            <v>11802.43</v>
          </cell>
        </row>
        <row r="1091">
          <cell r="F1091" t="str">
            <v>TC_EP_OLIO.OLIO_SUP05</v>
          </cell>
          <cell r="M1091">
            <v>23659.45</v>
          </cell>
          <cell r="P1091">
            <v>1946.96</v>
          </cell>
          <cell r="Q1091">
            <v>937.45</v>
          </cell>
          <cell r="S1091">
            <v>26543.86</v>
          </cell>
        </row>
        <row r="1092">
          <cell r="F1092" t="str">
            <v>TC_EP_TOT</v>
          </cell>
          <cell r="M1092">
            <v>105141.57</v>
          </cell>
          <cell r="P1092">
            <v>3087.32</v>
          </cell>
          <cell r="Q1092">
            <v>4460.4399999999996</v>
          </cell>
          <cell r="S1092">
            <v>112689.33</v>
          </cell>
        </row>
        <row r="1093">
          <cell r="F1093" t="str">
            <v>TC_MCAL</v>
          </cell>
          <cell r="M1093">
            <v>1.7</v>
          </cell>
          <cell r="P1093">
            <v>1.92</v>
          </cell>
          <cell r="Q1093">
            <v>1.32</v>
          </cell>
          <cell r="S1093">
            <v>4.9400000000000004</v>
          </cell>
        </row>
        <row r="1094">
          <cell r="F1094" t="str">
            <v>TC_MIX_U</v>
          </cell>
          <cell r="M1094">
            <v>65.52</v>
          </cell>
          <cell r="P1094">
            <v>35.86</v>
          </cell>
          <cell r="Q1094">
            <v>77.42</v>
          </cell>
          <cell r="S1094">
            <v>178.8</v>
          </cell>
        </row>
        <row r="1095">
          <cell r="F1095" t="str">
            <v>TC_MIX_U.CARBONE</v>
          </cell>
          <cell r="M1095">
            <v>23.3</v>
          </cell>
          <cell r="P1095">
            <v>3.04</v>
          </cell>
          <cell r="Q1095">
            <v>60.67</v>
          </cell>
          <cell r="S1095">
            <v>87.01</v>
          </cell>
        </row>
        <row r="1096">
          <cell r="F1096" t="str">
            <v>TC_MIX_U.GASOLIO</v>
          </cell>
          <cell r="M1096">
            <v>0.37</v>
          </cell>
          <cell r="P1096">
            <v>0.08</v>
          </cell>
          <cell r="Q1096">
            <v>0.25</v>
          </cell>
          <cell r="S1096">
            <v>0.7</v>
          </cell>
        </row>
        <row r="1097">
          <cell r="F1097" t="str">
            <v>TC_MIX_U.METANO</v>
          </cell>
          <cell r="M1097">
            <v>37.85</v>
          </cell>
          <cell r="P1097">
            <v>32.74</v>
          </cell>
          <cell r="Q1097">
            <v>16.5</v>
          </cell>
          <cell r="S1097">
            <v>87.09</v>
          </cell>
        </row>
        <row r="1098">
          <cell r="F1098" t="str">
            <v>TC_MIX_U.ORIMULSION</v>
          </cell>
          <cell r="M1098">
            <v>4</v>
          </cell>
          <cell r="S1098">
            <v>4</v>
          </cell>
        </row>
        <row r="1099">
          <cell r="F1099" t="str">
            <v>TC_MIX_U_OLIO</v>
          </cell>
          <cell r="M1099">
            <v>34.479999999999997</v>
          </cell>
          <cell r="P1099">
            <v>64.13</v>
          </cell>
          <cell r="Q1099">
            <v>22.58</v>
          </cell>
          <cell r="S1099">
            <v>121.19</v>
          </cell>
        </row>
        <row r="1100">
          <cell r="F1100" t="str">
            <v>TC_MIX_U_OLIO.OLIO_INF05</v>
          </cell>
          <cell r="M1100">
            <v>11.35</v>
          </cell>
          <cell r="P1100">
            <v>0.34</v>
          </cell>
          <cell r="Q1100">
            <v>3.15</v>
          </cell>
          <cell r="S1100">
            <v>14.84</v>
          </cell>
        </row>
        <row r="1101">
          <cell r="F1101" t="str">
            <v>TC_MIX_U_OLIO.OLIO_SUP05</v>
          </cell>
          <cell r="M1101">
            <v>23.13</v>
          </cell>
          <cell r="P1101">
            <v>63.79</v>
          </cell>
          <cell r="Q1101">
            <v>19.43</v>
          </cell>
          <cell r="S1101">
            <v>106.35</v>
          </cell>
        </row>
        <row r="1102">
          <cell r="F1102" t="str">
            <v>TC_PU_FC</v>
          </cell>
          <cell r="M1102">
            <v>42775.9</v>
          </cell>
          <cell r="P1102">
            <v>34982.58</v>
          </cell>
          <cell r="Q1102">
            <v>35015.15</v>
          </cell>
          <cell r="S1102">
            <v>112773.63</v>
          </cell>
        </row>
        <row r="1103">
          <cell r="F1103" t="str">
            <v>TC_PU_FC.CARBONE</v>
          </cell>
          <cell r="M1103">
            <v>5490.1</v>
          </cell>
          <cell r="P1103">
            <v>5382.75</v>
          </cell>
          <cell r="Q1103">
            <v>6019.56</v>
          </cell>
          <cell r="S1103">
            <v>16892.41</v>
          </cell>
        </row>
        <row r="1104">
          <cell r="F1104" t="str">
            <v>TC_PU_FC.GASOLIO</v>
          </cell>
          <cell r="M1104">
            <v>31865.7</v>
          </cell>
          <cell r="P1104">
            <v>29580.87</v>
          </cell>
          <cell r="Q1104">
            <v>28979.59</v>
          </cell>
          <cell r="S1104">
            <v>90426.16</v>
          </cell>
        </row>
        <row r="1105">
          <cell r="F1105" t="str">
            <v>TC_PU_FC.METANO</v>
          </cell>
          <cell r="M1105">
            <v>18.28</v>
          </cell>
          <cell r="P1105">
            <v>18.97</v>
          </cell>
          <cell r="Q1105">
            <v>16</v>
          </cell>
          <cell r="S1105">
            <v>53.25</v>
          </cell>
        </row>
        <row r="1106">
          <cell r="F1106" t="str">
            <v>TC_PU_FC.ORIMULSION</v>
          </cell>
          <cell r="M1106">
            <v>5401.82</v>
          </cell>
          <cell r="S1106">
            <v>5401.82</v>
          </cell>
        </row>
        <row r="1107">
          <cell r="F1107" t="str">
            <v>TC_PU_FC_OLIO</v>
          </cell>
          <cell r="M1107">
            <v>35939.040000000001</v>
          </cell>
          <cell r="P1107">
            <v>39947.15</v>
          </cell>
          <cell r="Q1107">
            <v>37622.550000000003</v>
          </cell>
          <cell r="S1107">
            <v>113508.74</v>
          </cell>
        </row>
        <row r="1108">
          <cell r="F1108" t="str">
            <v>TC_PU_FC_OLIO.OLIO_INF05</v>
          </cell>
          <cell r="M1108">
            <v>19646.48</v>
          </cell>
          <cell r="P1108">
            <v>22925.11</v>
          </cell>
          <cell r="Q1108">
            <v>20211.740000000002</v>
          </cell>
          <cell r="S1108">
            <v>62783.33</v>
          </cell>
        </row>
        <row r="1109">
          <cell r="F1109" t="str">
            <v>TC_PU_FC_OLIO.OLIO_SUP05</v>
          </cell>
          <cell r="M1109">
            <v>16292.56</v>
          </cell>
          <cell r="P1109">
            <v>17022.04</v>
          </cell>
          <cell r="Q1109">
            <v>17410.8</v>
          </cell>
          <cell r="S1109">
            <v>50725.4</v>
          </cell>
        </row>
        <row r="1110">
          <cell r="F1110" t="str">
            <v>TC_QC</v>
          </cell>
          <cell r="M1110">
            <v>19765.91</v>
          </cell>
          <cell r="P1110">
            <v>299.91000000000003</v>
          </cell>
          <cell r="Q1110">
            <v>1159.7</v>
          </cell>
          <cell r="S1110">
            <v>21225.52</v>
          </cell>
        </row>
        <row r="1111">
          <cell r="F1111" t="str">
            <v>TC_QC.CARBONE</v>
          </cell>
          <cell r="M1111">
            <v>8203.67</v>
          </cell>
          <cell r="P1111">
            <v>41.99</v>
          </cell>
          <cell r="Q1111">
            <v>958.21</v>
          </cell>
          <cell r="S1111">
            <v>9203.8700000000008</v>
          </cell>
        </row>
        <row r="1112">
          <cell r="F1112" t="str">
            <v>TC_QC.GASOLIO</v>
          </cell>
          <cell r="M1112">
            <v>81.31</v>
          </cell>
          <cell r="P1112">
            <v>0.51</v>
          </cell>
          <cell r="Q1112">
            <v>2.4500000000000002</v>
          </cell>
          <cell r="S1112">
            <v>84.27</v>
          </cell>
        </row>
        <row r="1113">
          <cell r="F1113" t="str">
            <v>TC_QC.METANO</v>
          </cell>
          <cell r="M1113">
            <v>10123.98</v>
          </cell>
          <cell r="P1113">
            <v>257.42</v>
          </cell>
          <cell r="Q1113">
            <v>199.04</v>
          </cell>
          <cell r="S1113">
            <v>10580.44</v>
          </cell>
        </row>
        <row r="1114">
          <cell r="F1114" t="str">
            <v>TC_QC.ORIMULSION</v>
          </cell>
          <cell r="M1114">
            <v>1356.95</v>
          </cell>
          <cell r="S1114">
            <v>1356.95</v>
          </cell>
        </row>
        <row r="1115">
          <cell r="F1115" t="str">
            <v>TC_QC_OLIO</v>
          </cell>
          <cell r="M1115">
            <v>7754.13</v>
          </cell>
          <cell r="P1115">
            <v>430.2</v>
          </cell>
          <cell r="Q1115">
            <v>229.61</v>
          </cell>
          <cell r="S1115">
            <v>8413.94</v>
          </cell>
        </row>
        <row r="1116">
          <cell r="F1116" t="str">
            <v>TC_QC_OLIO.OLIO_INF05</v>
          </cell>
          <cell r="M1116">
            <v>2490.9299999999998</v>
          </cell>
          <cell r="P1116">
            <v>2.2200000000000002</v>
          </cell>
          <cell r="Q1116">
            <v>31.17</v>
          </cell>
          <cell r="S1116">
            <v>2524.3200000000002</v>
          </cell>
        </row>
        <row r="1117">
          <cell r="F1117" t="str">
            <v>TC_QC_OLIO.OLIO_SUP05</v>
          </cell>
          <cell r="M1117">
            <v>5263.2</v>
          </cell>
          <cell r="P1117">
            <v>427.97</v>
          </cell>
          <cell r="Q1117">
            <v>198.44</v>
          </cell>
          <cell r="S1117">
            <v>5889.61</v>
          </cell>
        </row>
        <row r="1118">
          <cell r="F1118" t="str">
            <v>TCMUPER_EB</v>
          </cell>
          <cell r="G1118">
            <v>338.68</v>
          </cell>
          <cell r="H1118">
            <v>248.73</v>
          </cell>
          <cell r="I1118">
            <v>263.68</v>
          </cell>
          <cell r="K1118">
            <v>195.77</v>
          </cell>
          <cell r="L1118">
            <v>318.82</v>
          </cell>
          <cell r="M1118">
            <v>398.98</v>
          </cell>
          <cell r="N1118">
            <v>360.92</v>
          </cell>
          <cell r="O1118">
            <v>357.02</v>
          </cell>
          <cell r="P1118">
            <v>369.78</v>
          </cell>
          <cell r="Q1118">
            <v>366.79</v>
          </cell>
          <cell r="R1118">
            <v>171.59</v>
          </cell>
          <cell r="S1118">
            <v>3390.76</v>
          </cell>
        </row>
        <row r="1119">
          <cell r="F1119" t="str">
            <v>TCMUPER_EB.DIRIG</v>
          </cell>
          <cell r="G1119">
            <v>338.68</v>
          </cell>
          <cell r="H1119">
            <v>120</v>
          </cell>
          <cell r="I1119">
            <v>263.68</v>
          </cell>
          <cell r="K1119">
            <v>125</v>
          </cell>
          <cell r="L1119">
            <v>189.21</v>
          </cell>
          <cell r="M1119">
            <v>225.83</v>
          </cell>
          <cell r="N1119">
            <v>236.28</v>
          </cell>
          <cell r="O1119">
            <v>192</v>
          </cell>
          <cell r="P1119">
            <v>197.14</v>
          </cell>
          <cell r="Q1119">
            <v>183.33</v>
          </cell>
          <cell r="S1119">
            <v>2071.15</v>
          </cell>
        </row>
        <row r="1120">
          <cell r="F1120" t="str">
            <v>TCMUPER_EB.IMPIEG</v>
          </cell>
          <cell r="H1120">
            <v>39.29</v>
          </cell>
          <cell r="K1120">
            <v>20.77</v>
          </cell>
          <cell r="L1120">
            <v>45.15</v>
          </cell>
          <cell r="M1120">
            <v>51.35</v>
          </cell>
          <cell r="N1120">
            <v>46.01</v>
          </cell>
          <cell r="O1120">
            <v>46.52</v>
          </cell>
          <cell r="P1120">
            <v>51.59</v>
          </cell>
          <cell r="Q1120">
            <v>53.18</v>
          </cell>
          <cell r="R1120">
            <v>51.25</v>
          </cell>
          <cell r="S1120">
            <v>405.11</v>
          </cell>
        </row>
        <row r="1121">
          <cell r="F1121" t="str">
            <v>TCMUPER_EB.OPERAI</v>
          </cell>
          <cell r="H1121">
            <v>35</v>
          </cell>
          <cell r="K1121">
            <v>15</v>
          </cell>
          <cell r="M1121">
            <v>47.06</v>
          </cell>
          <cell r="O1121">
            <v>45.14</v>
          </cell>
          <cell r="P1121">
            <v>44.61</v>
          </cell>
          <cell r="Q1121">
            <v>46.63</v>
          </cell>
          <cell r="R1121">
            <v>47.01</v>
          </cell>
          <cell r="S1121">
            <v>280.45</v>
          </cell>
        </row>
        <row r="1122">
          <cell r="F1122" t="str">
            <v>TCMUPER_EB.QUADRI</v>
          </cell>
          <cell r="H1122">
            <v>54.44</v>
          </cell>
          <cell r="K1122">
            <v>35</v>
          </cell>
          <cell r="L1122">
            <v>84.46</v>
          </cell>
          <cell r="M1122">
            <v>74.739999999999995</v>
          </cell>
          <cell r="N1122">
            <v>78.63</v>
          </cell>
          <cell r="O1122">
            <v>73.36</v>
          </cell>
          <cell r="P1122">
            <v>76.430000000000007</v>
          </cell>
          <cell r="Q1122">
            <v>83.64</v>
          </cell>
          <cell r="R1122">
            <v>73.33</v>
          </cell>
          <cell r="S1122">
            <v>634.03</v>
          </cell>
        </row>
        <row r="1123">
          <cell r="F1123" t="str">
            <v>TCMUTOT_EB</v>
          </cell>
          <cell r="G1123">
            <v>65.25</v>
          </cell>
          <cell r="H1123">
            <v>44.5</v>
          </cell>
          <cell r="I1123">
            <v>40.4</v>
          </cell>
          <cell r="K1123">
            <v>22.24</v>
          </cell>
          <cell r="L1123">
            <v>68.92</v>
          </cell>
          <cell r="M1123">
            <v>53.11</v>
          </cell>
          <cell r="N1123">
            <v>70.66</v>
          </cell>
          <cell r="O1123">
            <v>48.98</v>
          </cell>
          <cell r="P1123">
            <v>51.29</v>
          </cell>
          <cell r="Q1123">
            <v>52.08</v>
          </cell>
          <cell r="R1123">
            <v>48.16</v>
          </cell>
          <cell r="S1123">
            <v>565.59</v>
          </cell>
        </row>
        <row r="1124">
          <cell r="F1124" t="str">
            <v>TCONFIN_EB</v>
          </cell>
          <cell r="G1124">
            <v>213</v>
          </cell>
          <cell r="H1124">
            <v>40</v>
          </cell>
          <cell r="I1124">
            <v>124</v>
          </cell>
          <cell r="K1124">
            <v>98</v>
          </cell>
          <cell r="L1124">
            <v>193.5</v>
          </cell>
          <cell r="M1124">
            <v>9232</v>
          </cell>
          <cell r="N1124">
            <v>209</v>
          </cell>
          <cell r="O1124">
            <v>2178</v>
          </cell>
          <cell r="R1124">
            <v>364</v>
          </cell>
          <cell r="S1124">
            <v>12651.5</v>
          </cell>
        </row>
        <row r="1125">
          <cell r="F1125" t="str">
            <v>TCONFIN_EB.DIRIG</v>
          </cell>
          <cell r="G1125">
            <v>38</v>
          </cell>
          <cell r="H1125">
            <v>1</v>
          </cell>
          <cell r="I1125">
            <v>19</v>
          </cell>
          <cell r="K1125">
            <v>4</v>
          </cell>
          <cell r="L1125">
            <v>17</v>
          </cell>
          <cell r="M1125">
            <v>90</v>
          </cell>
          <cell r="N1125">
            <v>11</v>
          </cell>
          <cell r="O1125">
            <v>16</v>
          </cell>
          <cell r="S1125">
            <v>196</v>
          </cell>
        </row>
        <row r="1126">
          <cell r="F1126" t="str">
            <v>TCONFIN_EB.IMPIEG</v>
          </cell>
          <cell r="G1126">
            <v>68</v>
          </cell>
          <cell r="H1126">
            <v>28</v>
          </cell>
          <cell r="I1126">
            <v>31</v>
          </cell>
          <cell r="K1126">
            <v>26</v>
          </cell>
          <cell r="L1126">
            <v>119.5</v>
          </cell>
          <cell r="M1126">
            <v>4673</v>
          </cell>
          <cell r="N1126">
            <v>108</v>
          </cell>
          <cell r="O1126">
            <v>983</v>
          </cell>
          <cell r="R1126">
            <v>80</v>
          </cell>
          <cell r="S1126">
            <v>6116.5</v>
          </cell>
        </row>
        <row r="1127">
          <cell r="F1127" t="str">
            <v>TCONFIN_EB.OPERAI</v>
          </cell>
          <cell r="G1127">
            <v>107</v>
          </cell>
          <cell r="H1127">
            <v>2</v>
          </cell>
          <cell r="I1127">
            <v>74</v>
          </cell>
          <cell r="K1127">
            <v>62</v>
          </cell>
          <cell r="M1127">
            <v>3806</v>
          </cell>
          <cell r="O1127">
            <v>1018</v>
          </cell>
          <cell r="R1127">
            <v>281</v>
          </cell>
          <cell r="S1127">
            <v>5350</v>
          </cell>
        </row>
        <row r="1128">
          <cell r="F1128" t="str">
            <v>TCONFIN_EB.QUADRI</v>
          </cell>
          <cell r="H1128">
            <v>9</v>
          </cell>
          <cell r="K1128">
            <v>6</v>
          </cell>
          <cell r="L1128">
            <v>57</v>
          </cell>
          <cell r="M1128">
            <v>663</v>
          </cell>
          <cell r="N1128">
            <v>90</v>
          </cell>
          <cell r="O1128">
            <v>161</v>
          </cell>
          <cell r="R1128">
            <v>3</v>
          </cell>
          <cell r="S1128">
            <v>989</v>
          </cell>
        </row>
        <row r="1129">
          <cell r="F1129" t="str">
            <v>TCONMED_EB</v>
          </cell>
          <cell r="G1129">
            <v>197.25</v>
          </cell>
          <cell r="H1129">
            <v>40</v>
          </cell>
          <cell r="I1129">
            <v>124</v>
          </cell>
          <cell r="K1129">
            <v>98</v>
          </cell>
          <cell r="L1129">
            <v>191.83</v>
          </cell>
          <cell r="M1129">
            <v>9426.08</v>
          </cell>
          <cell r="N1129">
            <v>189.5</v>
          </cell>
          <cell r="O1129">
            <v>2225.19</v>
          </cell>
          <cell r="P1129">
            <v>302</v>
          </cell>
          <cell r="Q1129">
            <v>745.07</v>
          </cell>
          <cell r="R1129">
            <v>364</v>
          </cell>
          <cell r="S1129">
            <v>13902.92</v>
          </cell>
        </row>
        <row r="1130">
          <cell r="F1130" t="str">
            <v>TCONMED_EB.DIRIG</v>
          </cell>
          <cell r="G1130">
            <v>38</v>
          </cell>
          <cell r="H1130">
            <v>1</v>
          </cell>
          <cell r="I1130">
            <v>19</v>
          </cell>
          <cell r="K1130">
            <v>4</v>
          </cell>
          <cell r="L1130">
            <v>15.75</v>
          </cell>
          <cell r="M1130">
            <v>96</v>
          </cell>
          <cell r="N1130">
            <v>10.75</v>
          </cell>
          <cell r="O1130">
            <v>16.25</v>
          </cell>
          <cell r="P1130">
            <v>3.5</v>
          </cell>
          <cell r="Q1130">
            <v>3</v>
          </cell>
          <cell r="S1130">
            <v>207.25</v>
          </cell>
        </row>
        <row r="1131">
          <cell r="F1131" t="str">
            <v>TCONMED_EB.IMPIEG</v>
          </cell>
          <cell r="G1131">
            <v>68</v>
          </cell>
          <cell r="H1131">
            <v>28</v>
          </cell>
          <cell r="I1131">
            <v>31</v>
          </cell>
          <cell r="K1131">
            <v>26</v>
          </cell>
          <cell r="L1131">
            <v>117.83</v>
          </cell>
          <cell r="M1131">
            <v>4769.58</v>
          </cell>
          <cell r="N1131">
            <v>98.25</v>
          </cell>
          <cell r="O1131">
            <v>997.94</v>
          </cell>
          <cell r="P1131">
            <v>148.66999999999999</v>
          </cell>
          <cell r="Q1131">
            <v>374.41</v>
          </cell>
          <cell r="R1131">
            <v>80</v>
          </cell>
          <cell r="S1131">
            <v>6739.68</v>
          </cell>
        </row>
        <row r="1132">
          <cell r="F1132" t="str">
            <v>TCONMED_EB.OPERAI</v>
          </cell>
          <cell r="G1132">
            <v>91.25</v>
          </cell>
          <cell r="H1132">
            <v>2</v>
          </cell>
          <cell r="I1132">
            <v>74</v>
          </cell>
          <cell r="K1132">
            <v>62</v>
          </cell>
          <cell r="M1132">
            <v>3859.67</v>
          </cell>
          <cell r="O1132">
            <v>1041.83</v>
          </cell>
          <cell r="P1132">
            <v>135.83000000000001</v>
          </cell>
          <cell r="Q1132">
            <v>335.38</v>
          </cell>
          <cell r="R1132">
            <v>281</v>
          </cell>
          <cell r="S1132">
            <v>5882.96</v>
          </cell>
        </row>
        <row r="1133">
          <cell r="F1133" t="str">
            <v>TCONMED_EB.QUADRI</v>
          </cell>
          <cell r="H1133">
            <v>9</v>
          </cell>
          <cell r="K1133">
            <v>6</v>
          </cell>
          <cell r="L1133">
            <v>58.25</v>
          </cell>
          <cell r="M1133">
            <v>700.83</v>
          </cell>
          <cell r="N1133">
            <v>80.5</v>
          </cell>
          <cell r="O1133">
            <v>169.17</v>
          </cell>
          <cell r="P1133">
            <v>14</v>
          </cell>
          <cell r="Q1133">
            <v>32.28</v>
          </cell>
          <cell r="R1133">
            <v>3</v>
          </cell>
          <cell r="S1133">
            <v>1073.03</v>
          </cell>
        </row>
        <row r="1134">
          <cell r="F1134" t="str">
            <v>TCONS_SP</v>
          </cell>
          <cell r="M1134">
            <v>2229.44</v>
          </cell>
          <cell r="P1134">
            <v>2266.61</v>
          </cell>
          <cell r="Q1134">
            <v>2473.56</v>
          </cell>
          <cell r="S1134">
            <v>6969.61</v>
          </cell>
        </row>
        <row r="1135">
          <cell r="F1135" t="str">
            <v>TOT_ACC_ANT</v>
          </cell>
          <cell r="H1135">
            <v>0.01</v>
          </cell>
          <cell r="L1135">
            <v>60.76</v>
          </cell>
          <cell r="M1135">
            <v>129.13999999999999</v>
          </cell>
          <cell r="N1135">
            <v>0.06</v>
          </cell>
          <cell r="O1135">
            <v>0.84</v>
          </cell>
          <cell r="R1135">
            <v>0.22</v>
          </cell>
          <cell r="S1135">
            <v>191.03</v>
          </cell>
        </row>
        <row r="1136">
          <cell r="F1136" t="str">
            <v>TOT_ACC_ANT.APE</v>
          </cell>
          <cell r="H1136">
            <v>0.01</v>
          </cell>
          <cell r="L1136">
            <v>60.46</v>
          </cell>
          <cell r="M1136">
            <v>11.14</v>
          </cell>
          <cell r="N1136">
            <v>0.05</v>
          </cell>
          <cell r="O1136">
            <v>1.1399999999999999</v>
          </cell>
          <cell r="P1136">
            <v>0.3</v>
          </cell>
          <cell r="Q1136">
            <v>0.64</v>
          </cell>
          <cell r="S1136">
            <v>73.739999999999995</v>
          </cell>
        </row>
        <row r="1137">
          <cell r="F1137" t="str">
            <v>TOT_ACC_ANT.CHI</v>
          </cell>
          <cell r="H1137">
            <v>0.01</v>
          </cell>
          <cell r="L1137">
            <v>60.76</v>
          </cell>
          <cell r="M1137">
            <v>129.13999999999999</v>
          </cell>
          <cell r="N1137">
            <v>0.06</v>
          </cell>
          <cell r="O1137">
            <v>0.84</v>
          </cell>
          <cell r="R1137">
            <v>0.22</v>
          </cell>
          <cell r="S1137">
            <v>191.03</v>
          </cell>
        </row>
        <row r="1138">
          <cell r="F1138" t="str">
            <v>TOT_ACC_ANT.MOV</v>
          </cell>
          <cell r="L1138">
            <v>0.3</v>
          </cell>
          <cell r="M1138">
            <v>118</v>
          </cell>
          <cell r="N1138">
            <v>0.01</v>
          </cell>
          <cell r="O1138">
            <v>-0.3</v>
          </cell>
          <cell r="P1138">
            <v>-0.3</v>
          </cell>
          <cell r="Q1138">
            <v>-0.64</v>
          </cell>
          <cell r="R1138">
            <v>0.22</v>
          </cell>
          <cell r="S1138">
            <v>117.29</v>
          </cell>
        </row>
        <row r="1139">
          <cell r="F1139" t="str">
            <v>TOT_ACC_ANT.STO</v>
          </cell>
          <cell r="H1139">
            <v>0.01</v>
          </cell>
          <cell r="L1139">
            <v>60.76</v>
          </cell>
          <cell r="M1139">
            <v>129.13999999999999</v>
          </cell>
          <cell r="N1139">
            <v>0.06</v>
          </cell>
          <cell r="O1139">
            <v>0.84</v>
          </cell>
          <cell r="R1139">
            <v>0.22</v>
          </cell>
          <cell r="S1139">
            <v>191.03</v>
          </cell>
        </row>
        <row r="1140">
          <cell r="F1140" t="str">
            <v>UTI_PER_NUOVO</v>
          </cell>
          <cell r="M1140">
            <v>-483.37</v>
          </cell>
          <cell r="S1140">
            <v>-483.37</v>
          </cell>
        </row>
        <row r="1141">
          <cell r="F1141" t="str">
            <v>UTI_PER_NUOVO.AM</v>
          </cell>
          <cell r="K1141">
            <v>0.17</v>
          </cell>
          <cell r="O1141">
            <v>23.65</v>
          </cell>
          <cell r="P1141">
            <v>41.1</v>
          </cell>
          <cell r="S1141">
            <v>64.92</v>
          </cell>
        </row>
        <row r="1142">
          <cell r="F1142" t="str">
            <v>UTI_PER_NUOVO.CHI</v>
          </cell>
          <cell r="M1142">
            <v>-483.37</v>
          </cell>
          <cell r="S1142">
            <v>-483.37</v>
          </cell>
        </row>
        <row r="1143">
          <cell r="F1143" t="str">
            <v>UTI_PER_NUOVO.STO</v>
          </cell>
          <cell r="M1143">
            <v>-483.37</v>
          </cell>
          <cell r="S1143">
            <v>-483.37</v>
          </cell>
        </row>
        <row r="1144">
          <cell r="F1144" t="str">
            <v>UTI_TZ</v>
          </cell>
          <cell r="G1144">
            <v>0.52</v>
          </cell>
          <cell r="I1144">
            <v>-3.2</v>
          </cell>
          <cell r="L1144">
            <v>1.92</v>
          </cell>
          <cell r="S1144">
            <v>-0.76</v>
          </cell>
        </row>
        <row r="1145">
          <cell r="F1145" t="str">
            <v>UTILE</v>
          </cell>
          <cell r="G1145">
            <v>10.07</v>
          </cell>
          <cell r="H1145">
            <v>-0.39</v>
          </cell>
          <cell r="I1145">
            <v>-1.55</v>
          </cell>
          <cell r="J1145">
            <v>-38.380000000000003</v>
          </cell>
          <cell r="K1145">
            <v>-1.64</v>
          </cell>
          <cell r="L1145">
            <v>70.98</v>
          </cell>
          <cell r="M1145">
            <v>778.29</v>
          </cell>
          <cell r="N1145">
            <v>34.880000000000003</v>
          </cell>
          <cell r="O1145">
            <v>198</v>
          </cell>
          <cell r="P1145">
            <v>35.130000000000003</v>
          </cell>
          <cell r="Q1145">
            <v>-31.48</v>
          </cell>
          <cell r="S1145">
            <v>1053.9100000000001</v>
          </cell>
        </row>
        <row r="1146">
          <cell r="F1146" t="str">
            <v>UTILE_EB</v>
          </cell>
          <cell r="G1146">
            <v>10.07</v>
          </cell>
          <cell r="H1146">
            <v>-0.39</v>
          </cell>
          <cell r="I1146">
            <v>-1.55</v>
          </cell>
          <cell r="J1146">
            <v>-38.380000000000003</v>
          </cell>
          <cell r="K1146">
            <v>-1.64</v>
          </cell>
          <cell r="L1146">
            <v>70.98</v>
          </cell>
          <cell r="M1146">
            <v>778.29</v>
          </cell>
          <cell r="N1146">
            <v>34.880000000000003</v>
          </cell>
          <cell r="O1146">
            <v>198</v>
          </cell>
          <cell r="P1146">
            <v>35.130000000000003</v>
          </cell>
          <cell r="Q1146">
            <v>-31.48</v>
          </cell>
          <cell r="S1146">
            <v>1053.9100000000001</v>
          </cell>
        </row>
        <row r="1147">
          <cell r="F1147" t="str">
            <v>UTILE_TZ</v>
          </cell>
          <cell r="G1147">
            <v>0.64</v>
          </cell>
          <cell r="I1147">
            <v>-3.2</v>
          </cell>
          <cell r="L1147">
            <v>1.92</v>
          </cell>
          <cell r="S1147">
            <v>-0.64</v>
          </cell>
        </row>
        <row r="1148">
          <cell r="F1148" t="str">
            <v>UTILE_TZ.CHI</v>
          </cell>
          <cell r="G1148">
            <v>0.64</v>
          </cell>
          <cell r="I1148">
            <v>-3.2</v>
          </cell>
          <cell r="L1148">
            <v>1.92</v>
          </cell>
          <cell r="S1148">
            <v>-0.64</v>
          </cell>
        </row>
        <row r="1149">
          <cell r="F1149" t="str">
            <v>UTILE_TZ.STO</v>
          </cell>
          <cell r="G1149">
            <v>0.64</v>
          </cell>
          <cell r="I1149">
            <v>-3.2</v>
          </cell>
          <cell r="L1149">
            <v>1.92</v>
          </cell>
          <cell r="S1149">
            <v>-0.64</v>
          </cell>
        </row>
        <row r="1150">
          <cell r="F1150" t="str">
            <v>UTILE_TZ.UTILE</v>
          </cell>
          <cell r="G1150">
            <v>0.52</v>
          </cell>
          <cell r="I1150">
            <v>-3.2</v>
          </cell>
          <cell r="L1150">
            <v>1.92</v>
          </cell>
          <cell r="S1150">
            <v>-0.76</v>
          </cell>
        </row>
        <row r="1151">
          <cell r="F1151" t="str">
            <v>UTILE_TZ_I</v>
          </cell>
          <cell r="G1151">
            <v>0.64</v>
          </cell>
          <cell r="I1151">
            <v>-3.2</v>
          </cell>
          <cell r="S1151">
            <v>-2.56</v>
          </cell>
        </row>
        <row r="1152">
          <cell r="F1152" t="str">
            <v>UTILE_TZ_I.CHI</v>
          </cell>
          <cell r="G1152">
            <v>0.64</v>
          </cell>
          <cell r="I1152">
            <v>-3.2</v>
          </cell>
          <cell r="S1152">
            <v>-2.56</v>
          </cell>
        </row>
        <row r="1153">
          <cell r="F1153" t="str">
            <v>UTILE_TZ_I.STO</v>
          </cell>
          <cell r="G1153">
            <v>0.64</v>
          </cell>
          <cell r="I1153">
            <v>-3.2</v>
          </cell>
          <cell r="S1153">
            <v>-2.56</v>
          </cell>
        </row>
        <row r="1154">
          <cell r="F1154" t="str">
            <v>UTILE_TZ_I.UTILE</v>
          </cell>
          <cell r="G1154">
            <v>0.52</v>
          </cell>
          <cell r="I1154">
            <v>-3.2</v>
          </cell>
          <cell r="S1154">
            <v>-2.68</v>
          </cell>
        </row>
        <row r="1155">
          <cell r="F1155" t="str">
            <v>UTILE_TZ_TOT</v>
          </cell>
          <cell r="G1155">
            <v>1.28</v>
          </cell>
          <cell r="I1155">
            <v>-6.4</v>
          </cell>
          <cell r="L1155">
            <v>1.92</v>
          </cell>
          <cell r="S1155">
            <v>-3.2</v>
          </cell>
        </row>
        <row r="1156">
          <cell r="F1156" t="str">
            <v>UTITZ_EB</v>
          </cell>
          <cell r="G1156">
            <v>0.64</v>
          </cell>
          <cell r="I1156">
            <v>-3.2</v>
          </cell>
          <cell r="L1156">
            <v>1.92</v>
          </cell>
          <cell r="S1156">
            <v>-0.64</v>
          </cell>
        </row>
        <row r="1157">
          <cell r="F1157" t="str">
            <v>VAL_REA_IMM_MAT</v>
          </cell>
          <cell r="P1157">
            <v>2.74</v>
          </cell>
          <cell r="S1157">
            <v>2.74</v>
          </cell>
        </row>
        <row r="1158">
          <cell r="F1158" t="str">
            <v>VAR_CCN</v>
          </cell>
          <cell r="K1158">
            <v>-0.17</v>
          </cell>
          <cell r="L1158">
            <v>116.17</v>
          </cell>
          <cell r="N1158">
            <v>-29.9</v>
          </cell>
          <cell r="O1158">
            <v>-12.04</v>
          </cell>
          <cell r="P1158">
            <v>-2.81</v>
          </cell>
          <cell r="Q1158">
            <v>14.16</v>
          </cell>
          <cell r="R1158">
            <v>-7.78</v>
          </cell>
          <cell r="S1158">
            <v>77.63</v>
          </cell>
        </row>
        <row r="1159">
          <cell r="F1159" t="str">
            <v>VAR_MA</v>
          </cell>
          <cell r="L1159">
            <v>0.17</v>
          </cell>
          <cell r="O1159">
            <v>-8.41</v>
          </cell>
          <cell r="P1159">
            <v>-0.01</v>
          </cell>
          <cell r="Q1159">
            <v>0.88</v>
          </cell>
          <cell r="S1159">
            <v>-7.37</v>
          </cell>
        </row>
        <row r="1160">
          <cell r="F1160" t="str">
            <v>VAR_MA.ESERCIZIO</v>
          </cell>
          <cell r="L1160">
            <v>0.17</v>
          </cell>
          <cell r="O1160">
            <v>-8.41</v>
          </cell>
          <cell r="P1160">
            <v>-0.01</v>
          </cell>
          <cell r="Q1160">
            <v>0.88</v>
          </cell>
          <cell r="S1160">
            <v>-7.37</v>
          </cell>
        </row>
        <row r="1161">
          <cell r="F1161" t="str">
            <v>VARCCN_EB</v>
          </cell>
          <cell r="K1161">
            <v>-0.17</v>
          </cell>
          <cell r="L1161">
            <v>116.17</v>
          </cell>
          <cell r="N1161">
            <v>-29.9</v>
          </cell>
          <cell r="O1161">
            <v>-12.04</v>
          </cell>
          <cell r="P1161">
            <v>-2.81</v>
          </cell>
          <cell r="Q1161">
            <v>14.16</v>
          </cell>
          <cell r="R1161">
            <v>-7.78</v>
          </cell>
          <cell r="S1161">
            <v>77.63</v>
          </cell>
        </row>
        <row r="1162">
          <cell r="F1162" t="str">
            <v>VRIM_TOT</v>
          </cell>
          <cell r="M1162">
            <v>1</v>
          </cell>
          <cell r="P1162">
            <v>18.41</v>
          </cell>
          <cell r="Q1162">
            <v>-4.67</v>
          </cell>
          <cell r="S1162">
            <v>14.74</v>
          </cell>
        </row>
        <row r="1163">
          <cell r="F1163" t="str">
            <v>VRIMT</v>
          </cell>
          <cell r="L1163">
            <v>59.09</v>
          </cell>
          <cell r="S1163">
            <v>59.09</v>
          </cell>
        </row>
        <row r="1164">
          <cell r="F1164" t="str">
            <v>VRIMT.CARBONE</v>
          </cell>
          <cell r="L1164">
            <v>7.0000000000000007E-2</v>
          </cell>
          <cell r="S1164">
            <v>7.0000000000000007E-2</v>
          </cell>
        </row>
        <row r="1165">
          <cell r="F1165" t="str">
            <v>VRIMT.METANO</v>
          </cell>
          <cell r="L1165">
            <v>63.22</v>
          </cell>
          <cell r="S1165">
            <v>63.22</v>
          </cell>
        </row>
        <row r="1166">
          <cell r="F1166" t="str">
            <v>VRIMT.ORIMULSION</v>
          </cell>
          <cell r="L1166">
            <v>-4.2</v>
          </cell>
          <cell r="S1166">
            <v>-4.2</v>
          </cell>
        </row>
        <row r="1167">
          <cell r="F1167" t="str">
            <v>VRIMT_TOT</v>
          </cell>
          <cell r="L1167">
            <v>59.09</v>
          </cell>
          <cell r="S1167">
            <v>59.09</v>
          </cell>
        </row>
        <row r="1168">
          <cell r="F1168" t="str">
            <v>VV_EN</v>
          </cell>
          <cell r="N1168">
            <v>36044.089999999997</v>
          </cell>
          <cell r="S1168">
            <v>36044.089999999997</v>
          </cell>
        </row>
        <row r="1169">
          <cell r="F1169" t="str">
            <v>CCOP_COMB_TOT</v>
          </cell>
          <cell r="L1169">
            <v>4.26</v>
          </cell>
          <cell r="S1169">
            <v>4.26</v>
          </cell>
        </row>
        <row r="1170">
          <cell r="F1170" t="str">
            <v>PINV_PREST_GR.SEI</v>
          </cell>
          <cell r="M1170">
            <v>0.41</v>
          </cell>
          <cell r="S1170">
            <v>0.41</v>
          </cell>
        </row>
        <row r="1171">
          <cell r="F1171" t="str">
            <v>EA_AU</v>
          </cell>
          <cell r="N1171">
            <v>21373.73</v>
          </cell>
          <cell r="S1171">
            <v>21373.73</v>
          </cell>
        </row>
        <row r="1172">
          <cell r="F1172" t="str">
            <v>PINV_PREST_GR.WIND</v>
          </cell>
          <cell r="O1172">
            <v>0.03</v>
          </cell>
          <cell r="S1172">
            <v>0.03</v>
          </cell>
        </row>
        <row r="1173">
          <cell r="F1173" t="str">
            <v>ACC_ANT_GR.MOV.EUROGEN</v>
          </cell>
          <cell r="M1173">
            <v>-2.04</v>
          </cell>
          <cell r="S1173">
            <v>-2.04</v>
          </cell>
        </row>
        <row r="1174">
          <cell r="F1174" t="str">
            <v>PART_GR.CHI.VIESGO</v>
          </cell>
          <cell r="M1174">
            <v>1389.78</v>
          </cell>
          <cell r="S1174">
            <v>1389.78</v>
          </cell>
        </row>
        <row r="1175">
          <cell r="F1175" t="str">
            <v>ACC_ANT_GR.MOV.TERNA</v>
          </cell>
          <cell r="O1175">
            <v>0.05</v>
          </cell>
          <cell r="S1175">
            <v>0.05</v>
          </cell>
        </row>
        <row r="1176">
          <cell r="F1176" t="str">
            <v>ACC_ANT_GR.CHI.TERNA</v>
          </cell>
          <cell r="O1176">
            <v>0.18</v>
          </cell>
          <cell r="S1176">
            <v>0.18</v>
          </cell>
        </row>
        <row r="1177">
          <cell r="F1177" t="str">
            <v>RB_GR.CHI_ENERGY</v>
          </cell>
          <cell r="G1177">
            <v>1.53</v>
          </cell>
          <cell r="O1177">
            <v>0.57999999999999996</v>
          </cell>
          <cell r="S1177">
            <v>2.11</v>
          </cell>
        </row>
        <row r="1178">
          <cell r="F1178" t="str">
            <v>CR_GR.MOV.EGI</v>
          </cell>
          <cell r="G1178">
            <v>1.52</v>
          </cell>
          <cell r="S1178">
            <v>1.52</v>
          </cell>
        </row>
        <row r="1179">
          <cell r="F1179" t="str">
            <v>CR_GR.CHI.EGI</v>
          </cell>
          <cell r="G1179">
            <v>1.82</v>
          </cell>
          <cell r="S1179">
            <v>1.82</v>
          </cell>
        </row>
        <row r="1180">
          <cell r="F1180" t="str">
            <v>CAECV_GR</v>
          </cell>
          <cell r="G1180">
            <v>0.57999999999999996</v>
          </cell>
          <cell r="N1180">
            <v>3.97</v>
          </cell>
          <cell r="S1180">
            <v>4.55</v>
          </cell>
        </row>
        <row r="1181">
          <cell r="F1181" t="str">
            <v>CAECV_GR.ERGA</v>
          </cell>
          <cell r="G1181">
            <v>0.57999999999999996</v>
          </cell>
          <cell r="N1181">
            <v>3.97</v>
          </cell>
          <cell r="S1181">
            <v>4.55</v>
          </cell>
        </row>
        <row r="1182">
          <cell r="F1182" t="str">
            <v>CAECV_TOT</v>
          </cell>
          <cell r="G1182">
            <v>0.57999999999999996</v>
          </cell>
          <cell r="M1182">
            <v>112.19</v>
          </cell>
          <cell r="N1182">
            <v>3.97</v>
          </cell>
          <cell r="O1182">
            <v>1.1000000000000001</v>
          </cell>
          <cell r="P1182">
            <v>3.62</v>
          </cell>
          <cell r="Q1182">
            <v>5.35</v>
          </cell>
          <cell r="S1182">
            <v>126.81</v>
          </cell>
        </row>
        <row r="1183">
          <cell r="F1183" t="str">
            <v>REAU</v>
          </cell>
          <cell r="M1183">
            <v>3663.33</v>
          </cell>
          <cell r="O1183">
            <v>137.61000000000001</v>
          </cell>
          <cell r="Q1183">
            <v>76.3</v>
          </cell>
          <cell r="S1183">
            <v>3877.24</v>
          </cell>
        </row>
        <row r="1184">
          <cell r="F1184" t="str">
            <v>CAECV_TZ</v>
          </cell>
          <cell r="M1184">
            <v>112.19</v>
          </cell>
          <cell r="O1184">
            <v>1.1000000000000001</v>
          </cell>
          <cell r="P1184">
            <v>3.62</v>
          </cell>
          <cell r="Q1184">
            <v>5.35</v>
          </cell>
          <cell r="S1184">
            <v>122.26</v>
          </cell>
        </row>
        <row r="1185">
          <cell r="F1185" t="str">
            <v>UTI_PER_NUOVO.APE</v>
          </cell>
          <cell r="K1185">
            <v>-0.17</v>
          </cell>
          <cell r="M1185">
            <v>-483.37</v>
          </cell>
          <cell r="O1185">
            <v>-23.65</v>
          </cell>
          <cell r="P1185">
            <v>-41.1</v>
          </cell>
          <cell r="S1185">
            <v>-548.29</v>
          </cell>
        </row>
        <row r="1186">
          <cell r="F1186" t="str">
            <v>CAE_TZ.AU</v>
          </cell>
          <cell r="M1186">
            <v>188.98</v>
          </cell>
          <cell r="N1186">
            <v>1169.2</v>
          </cell>
          <cell r="O1186">
            <v>0.69</v>
          </cell>
          <cell r="S1186">
            <v>1358.87</v>
          </cell>
        </row>
        <row r="1187">
          <cell r="F1187" t="str">
            <v>UTILE_TZ.APE</v>
          </cell>
          <cell r="G1187">
            <v>0.12</v>
          </cell>
          <cell r="S1187">
            <v>0.12</v>
          </cell>
        </row>
        <row r="1188">
          <cell r="F1188" t="str">
            <v>PART_GR.INCR_CR.SFERA</v>
          </cell>
          <cell r="M1188">
            <v>0.93</v>
          </cell>
          <cell r="S1188">
            <v>0.93</v>
          </cell>
        </row>
        <row r="1189">
          <cell r="F1189" t="str">
            <v>ACC_ANT_GR.APE.EUROGEN</v>
          </cell>
          <cell r="M1189">
            <v>2.04</v>
          </cell>
          <cell r="S1189">
            <v>2.04</v>
          </cell>
        </row>
        <row r="1190">
          <cell r="F1190" t="str">
            <v>EEVG_ENAU</v>
          </cell>
          <cell r="M1190">
            <v>58787.27</v>
          </cell>
          <cell r="O1190">
            <v>2449.75</v>
          </cell>
          <cell r="Q1190">
            <v>1651.74</v>
          </cell>
          <cell r="S1190">
            <v>62888.76</v>
          </cell>
        </row>
        <row r="1191">
          <cell r="F1191" t="str">
            <v>EEVG_ENAU_EB</v>
          </cell>
          <cell r="M1191">
            <v>58787.27</v>
          </cell>
          <cell r="O1191">
            <v>2449.75</v>
          </cell>
          <cell r="Q1191">
            <v>1651.74</v>
          </cell>
          <cell r="S1191">
            <v>62888.76</v>
          </cell>
        </row>
        <row r="1192">
          <cell r="F1192" t="str">
            <v>PART_GR.APE.VIESGO</v>
          </cell>
          <cell r="M1192">
            <v>1870</v>
          </cell>
          <cell r="S1192">
            <v>1870</v>
          </cell>
        </row>
        <row r="1193">
          <cell r="F1193" t="str">
            <v>BGV_USICIV</v>
          </cell>
          <cell r="N1193">
            <v>1289.76</v>
          </cell>
          <cell r="S1193">
            <v>1289.76</v>
          </cell>
        </row>
        <row r="1194">
          <cell r="F1194" t="str">
            <v>BGV_USICIV.CLI_USOCIV</v>
          </cell>
          <cell r="N1194">
            <v>1289.76</v>
          </cell>
          <cell r="S1194">
            <v>1289.76</v>
          </cell>
        </row>
        <row r="1195">
          <cell r="F1195" t="str">
            <v>EA_TRDES</v>
          </cell>
          <cell r="N1195">
            <v>2652.85</v>
          </cell>
          <cell r="S1195">
            <v>2652.85</v>
          </cell>
        </row>
        <row r="1196">
          <cell r="F1196" t="str">
            <v>EV_TRDES</v>
          </cell>
          <cell r="N1196">
            <v>2652.85</v>
          </cell>
          <cell r="S1196">
            <v>2652.85</v>
          </cell>
        </row>
        <row r="1197">
          <cell r="F1197" t="str">
            <v>PART_GR.APE.EGREEN</v>
          </cell>
          <cell r="O1197">
            <v>62.04</v>
          </cell>
          <cell r="S1197">
            <v>62.04</v>
          </cell>
        </row>
        <row r="1198">
          <cell r="F1198" t="str">
            <v>ACC_ANT_GR.APE.TERNA</v>
          </cell>
          <cell r="O1198">
            <v>0.13</v>
          </cell>
          <cell r="S1198">
            <v>0.13</v>
          </cell>
        </row>
        <row r="1199">
          <cell r="F1199" t="str">
            <v>RECVD_GR</v>
          </cell>
          <cell r="O1199">
            <v>3.97</v>
          </cell>
          <cell r="S1199">
            <v>3.97</v>
          </cell>
        </row>
        <row r="1200">
          <cell r="F1200" t="str">
            <v>RECVD_GR.EN_TRADE</v>
          </cell>
          <cell r="O1200">
            <v>3.97</v>
          </cell>
          <cell r="S1200">
            <v>3.97</v>
          </cell>
        </row>
        <row r="1201">
          <cell r="F1201" t="str">
            <v>PINV_PREST_GR.ENEL_IT</v>
          </cell>
          <cell r="Q1201">
            <v>0.04</v>
          </cell>
          <cell r="S1201">
            <v>0.04</v>
          </cell>
        </row>
        <row r="1202">
          <cell r="F1202" t="str">
            <v>CR_GR.APE.EGI</v>
          </cell>
          <cell r="G1202">
            <v>0.3</v>
          </cell>
          <cell r="S1202">
            <v>0.3</v>
          </cell>
        </row>
        <row r="1203">
          <cell r="F1203" t="str">
            <v>UTILE_TZ_I.APE</v>
          </cell>
          <cell r="G1203">
            <v>0.12</v>
          </cell>
          <cell r="S1203">
            <v>0.12</v>
          </cell>
        </row>
        <row r="1204">
          <cell r="F1204" t="str">
            <v>PART_GR.APE.CHI_ENERGY</v>
          </cell>
          <cell r="J1204">
            <v>160.78</v>
          </cell>
          <cell r="S1204">
            <v>160.78</v>
          </cell>
        </row>
        <row r="1205">
          <cell r="F1205" t="str">
            <v>PART_GR.APE.EGI</v>
          </cell>
          <cell r="J1205">
            <v>23.9</v>
          </cell>
          <cell r="S1205">
            <v>23.9</v>
          </cell>
        </row>
        <row r="1206">
          <cell r="F1206" t="str">
            <v>ACC_ANT_GR.MOV.EN_FTL</v>
          </cell>
          <cell r="M1206">
            <v>120.05</v>
          </cell>
          <cell r="S1206">
            <v>120.05</v>
          </cell>
        </row>
        <row r="1207">
          <cell r="F1207" t="str">
            <v>ACC_ANT_GR.CHI.EN_FTL</v>
          </cell>
          <cell r="M1207">
            <v>120.05</v>
          </cell>
          <cell r="S1207">
            <v>120.05</v>
          </cell>
        </row>
        <row r="1208">
          <cell r="F1208" t="str">
            <v>RBVG_GR.EVEN_GAS</v>
          </cell>
          <cell r="L1208">
            <v>131.19999999999999</v>
          </cell>
          <cell r="S1208">
            <v>131.19999999999999</v>
          </cell>
        </row>
        <row r="1209">
          <cell r="F1209" t="str">
            <v>CR_DIV_GR.MOV.EGI</v>
          </cell>
          <cell r="J1209">
            <v>0.3</v>
          </cell>
          <cell r="S1209">
            <v>0.3</v>
          </cell>
        </row>
        <row r="1210">
          <cell r="F1210" t="str">
            <v>CR_DIV_GR.CHI.EGI</v>
          </cell>
          <cell r="J1210">
            <v>0.3</v>
          </cell>
          <cell r="S1210">
            <v>0.3</v>
          </cell>
        </row>
        <row r="1211">
          <cell r="F1211" t="str">
            <v>RISES_GR</v>
          </cell>
          <cell r="H1211">
            <v>0.31</v>
          </cell>
          <cell r="I1211">
            <v>1.44</v>
          </cell>
          <cell r="K1211">
            <v>0.69</v>
          </cell>
          <cell r="L1211">
            <v>5.67</v>
          </cell>
          <cell r="M1211">
            <v>199.41</v>
          </cell>
          <cell r="N1211">
            <v>9.3800000000000008</v>
          </cell>
          <cell r="O1211">
            <v>28.13</v>
          </cell>
          <cell r="P1211">
            <v>3.51</v>
          </cell>
          <cell r="Q1211">
            <v>7.49</v>
          </cell>
          <cell r="R1211">
            <v>4.18</v>
          </cell>
          <cell r="S1211">
            <v>260.20999999999998</v>
          </cell>
        </row>
        <row r="1212">
          <cell r="F1212" t="str">
            <v>RISES_TZ</v>
          </cell>
          <cell r="G1212">
            <v>17.690000000000001</v>
          </cell>
          <cell r="H1212">
            <v>5.61</v>
          </cell>
          <cell r="I1212">
            <v>7.72</v>
          </cell>
          <cell r="J1212">
            <v>0.2</v>
          </cell>
          <cell r="K1212">
            <v>40.520000000000003</v>
          </cell>
          <cell r="L1212">
            <v>50.41</v>
          </cell>
          <cell r="M1212">
            <v>237.97</v>
          </cell>
          <cell r="N1212">
            <v>8.16</v>
          </cell>
          <cell r="O1212">
            <v>44.02</v>
          </cell>
          <cell r="P1212">
            <v>5.69</v>
          </cell>
          <cell r="Q1212">
            <v>23.34</v>
          </cell>
          <cell r="R1212">
            <v>50.65</v>
          </cell>
          <cell r="S1212">
            <v>491.98</v>
          </cell>
        </row>
        <row r="1213">
          <cell r="F1213" t="str">
            <v>RISES_TOT</v>
          </cell>
          <cell r="G1213">
            <v>17.690000000000001</v>
          </cell>
          <cell r="H1213">
            <v>5.92</v>
          </cell>
          <cell r="I1213">
            <v>9.16</v>
          </cell>
          <cell r="J1213">
            <v>0.2</v>
          </cell>
          <cell r="K1213">
            <v>41.21</v>
          </cell>
          <cell r="L1213">
            <v>56.08</v>
          </cell>
          <cell r="M1213">
            <v>437.38</v>
          </cell>
          <cell r="N1213">
            <v>17.54</v>
          </cell>
          <cell r="O1213">
            <v>72.150000000000006</v>
          </cell>
          <cell r="P1213">
            <v>9.1999999999999993</v>
          </cell>
          <cell r="Q1213">
            <v>30.83</v>
          </cell>
          <cell r="R1213">
            <v>54.83</v>
          </cell>
          <cell r="S1213">
            <v>752.19</v>
          </cell>
        </row>
        <row r="1214">
          <cell r="F1214" t="str">
            <v>CCOP_COMB_GR.CORPORATE</v>
          </cell>
          <cell r="L1214">
            <v>4.26</v>
          </cell>
          <cell r="S1214">
            <v>4.26</v>
          </cell>
        </row>
        <row r="1215">
          <cell r="F1215" t="str">
            <v>RICAVI_ENERGIA</v>
          </cell>
          <cell r="G1215">
            <v>58.81</v>
          </cell>
          <cell r="I1215">
            <v>42.55</v>
          </cell>
          <cell r="K1215">
            <v>1.3</v>
          </cell>
          <cell r="L1215">
            <v>0.73</v>
          </cell>
          <cell r="M1215">
            <v>7233.97</v>
          </cell>
          <cell r="N1215">
            <v>2165</v>
          </cell>
          <cell r="O1215">
            <v>604.29</v>
          </cell>
          <cell r="P1215">
            <v>217.27</v>
          </cell>
          <cell r="Q1215">
            <v>227.3</v>
          </cell>
          <cell r="S1215">
            <v>10551.22</v>
          </cell>
        </row>
        <row r="1216">
          <cell r="F1216" t="str">
            <v>RB_COMB_GR</v>
          </cell>
          <cell r="L1216">
            <v>4481.04</v>
          </cell>
          <cell r="N1216">
            <v>0.98</v>
          </cell>
          <cell r="S1216">
            <v>4482.0200000000004</v>
          </cell>
        </row>
        <row r="1217">
          <cell r="F1217" t="str">
            <v>RB_COMB_TOT</v>
          </cell>
          <cell r="L1217">
            <v>6232.72</v>
          </cell>
          <cell r="N1217">
            <v>602.48</v>
          </cell>
          <cell r="S1217">
            <v>6835.2</v>
          </cell>
        </row>
        <row r="1218">
          <cell r="F1218" t="str">
            <v>RB_COMB_TZ</v>
          </cell>
          <cell r="L1218">
            <v>1751.68</v>
          </cell>
          <cell r="N1218">
            <v>601.5</v>
          </cell>
          <cell r="S1218">
            <v>2353.1799999999998</v>
          </cell>
        </row>
        <row r="1219">
          <cell r="F1219" t="str">
            <v>RB_COMB_GR.EN_PROD</v>
          </cell>
          <cell r="L1219">
            <v>3512.87</v>
          </cell>
          <cell r="S1219">
            <v>3512.87</v>
          </cell>
        </row>
        <row r="1220">
          <cell r="F1220" t="str">
            <v>RB_COMB_GR.EN_TRADE</v>
          </cell>
          <cell r="L1220">
            <v>572.37</v>
          </cell>
          <cell r="S1220">
            <v>572.37</v>
          </cell>
        </row>
        <row r="1221">
          <cell r="F1221" t="str">
            <v>RB_COMB_GR.EUROGEN</v>
          </cell>
          <cell r="L1221">
            <v>141.19</v>
          </cell>
          <cell r="S1221">
            <v>141.19</v>
          </cell>
        </row>
        <row r="1222">
          <cell r="F1222" t="str">
            <v>RB_COMB_GR.INTERPW</v>
          </cell>
          <cell r="L1222">
            <v>123.41</v>
          </cell>
          <cell r="S1222">
            <v>123.41</v>
          </cell>
        </row>
        <row r="1223">
          <cell r="F1223" t="str">
            <v>RB_COMB_GR.EVEN_GAS</v>
          </cell>
          <cell r="L1223">
            <v>131.19999999999999</v>
          </cell>
          <cell r="S1223">
            <v>131.19999999999999</v>
          </cell>
        </row>
        <row r="1224">
          <cell r="F1224" t="str">
            <v>CACC_FDCONTENZ.09</v>
          </cell>
          <cell r="G1224">
            <v>-0.45</v>
          </cell>
          <cell r="S1224">
            <v>-0.45</v>
          </cell>
        </row>
        <row r="1225">
          <cell r="F1225" t="str">
            <v>RCOP_TZ</v>
          </cell>
          <cell r="L1225">
            <v>-26.43</v>
          </cell>
          <cell r="S1225">
            <v>-26.43</v>
          </cell>
        </row>
        <row r="1226">
          <cell r="F1226" t="str">
            <v>RCOP_GR</v>
          </cell>
          <cell r="L1226">
            <v>27.16</v>
          </cell>
          <cell r="S1226">
            <v>27.16</v>
          </cell>
        </row>
        <row r="1227">
          <cell r="F1227" t="str">
            <v>RCOP_GR.CORPORATE</v>
          </cell>
          <cell r="L1227">
            <v>-10.15</v>
          </cell>
          <cell r="S1227">
            <v>-10.15</v>
          </cell>
        </row>
        <row r="1228">
          <cell r="F1228" t="str">
            <v>RCOP_SO_GR</v>
          </cell>
          <cell r="M1228">
            <v>-52.27</v>
          </cell>
          <cell r="N1228">
            <v>-0.84</v>
          </cell>
          <cell r="P1228">
            <v>-3.08</v>
          </cell>
          <cell r="Q1228">
            <v>-2.67</v>
          </cell>
          <cell r="S1228">
            <v>-58.86</v>
          </cell>
        </row>
        <row r="1229">
          <cell r="F1229" t="str">
            <v>RCOP_SO_GR.CORPORATE</v>
          </cell>
          <cell r="M1229">
            <v>-18.329999999999998</v>
          </cell>
          <cell r="P1229">
            <v>-1.78</v>
          </cell>
          <cell r="Q1229">
            <v>-1.41</v>
          </cell>
          <cell r="S1229">
            <v>-21.52</v>
          </cell>
        </row>
        <row r="1230">
          <cell r="F1230" t="str">
            <v>RCOP_TOT</v>
          </cell>
          <cell r="L1230">
            <v>0.73</v>
          </cell>
          <cell r="M1230">
            <v>-52.27</v>
          </cell>
          <cell r="N1230">
            <v>-0.84</v>
          </cell>
          <cell r="P1230">
            <v>-3.08</v>
          </cell>
          <cell r="Q1230">
            <v>-2.67</v>
          </cell>
          <cell r="S1230">
            <v>-58.13</v>
          </cell>
        </row>
        <row r="1231">
          <cell r="F1231" t="str">
            <v>RCOP_GR.EN_PROD</v>
          </cell>
          <cell r="L1231">
            <v>33.9</v>
          </cell>
          <cell r="S1231">
            <v>33.9</v>
          </cell>
        </row>
        <row r="1232">
          <cell r="F1232" t="str">
            <v>RCOP_GR.EUROGEN</v>
          </cell>
          <cell r="L1232">
            <v>1.3</v>
          </cell>
          <cell r="S1232">
            <v>1.3</v>
          </cell>
        </row>
        <row r="1233">
          <cell r="F1233" t="str">
            <v>RCOP_GR.INTERPW</v>
          </cell>
          <cell r="L1233">
            <v>1.26</v>
          </cell>
          <cell r="S1233">
            <v>1.26</v>
          </cell>
        </row>
        <row r="1234">
          <cell r="F1234" t="str">
            <v>RCOP_SO_GR.EN_FTL</v>
          </cell>
          <cell r="M1234">
            <v>-33.94</v>
          </cell>
          <cell r="N1234">
            <v>-0.84</v>
          </cell>
          <cell r="P1234">
            <v>-1.3</v>
          </cell>
          <cell r="Q1234">
            <v>-1.26</v>
          </cell>
          <cell r="S1234">
            <v>-37.340000000000003</v>
          </cell>
        </row>
        <row r="1235">
          <cell r="F1235" t="str">
            <v>PART_GR.INCR_CR.IPEF_II</v>
          </cell>
          <cell r="M1235">
            <v>85.18</v>
          </cell>
          <cell r="S1235">
            <v>85.18</v>
          </cell>
        </row>
        <row r="1236">
          <cell r="F1236" t="str">
            <v>PART_GR.AM.VIESGO</v>
          </cell>
          <cell r="M1236">
            <v>-480.22</v>
          </cell>
          <cell r="S1236">
            <v>-480.22</v>
          </cell>
        </row>
        <row r="1237">
          <cell r="F1237" t="str">
            <v>PART_GR.DECR_V.LOGC</v>
          </cell>
          <cell r="M1237">
            <v>16.510000000000002</v>
          </cell>
          <cell r="S1237">
            <v>16.510000000000002</v>
          </cell>
        </row>
        <row r="1238">
          <cell r="F1238" t="str">
            <v>PART_GR.AM.LOGC</v>
          </cell>
          <cell r="M1238">
            <v>16.510000000000002</v>
          </cell>
          <cell r="S1238">
            <v>16.510000000000002</v>
          </cell>
        </row>
        <row r="1239">
          <cell r="F1239" t="str">
            <v>CR_GR.MOV.LOGC</v>
          </cell>
          <cell r="M1239">
            <v>1.1399999999999999</v>
          </cell>
          <cell r="S1239">
            <v>1.1399999999999999</v>
          </cell>
        </row>
        <row r="1240">
          <cell r="F1240" t="str">
            <v>CR_GR.CHI.LOGC</v>
          </cell>
          <cell r="M1240">
            <v>1.1399999999999999</v>
          </cell>
          <cell r="S1240">
            <v>1.1399999999999999</v>
          </cell>
        </row>
        <row r="1241">
          <cell r="F1241" t="str">
            <v>DEB_COM_GR.MOV.LOGC</v>
          </cell>
          <cell r="M1241">
            <v>12.71</v>
          </cell>
          <cell r="S1241">
            <v>12.71</v>
          </cell>
        </row>
        <row r="1242">
          <cell r="F1242" t="str">
            <v>DEB_COM_GR.CHI.LOGC</v>
          </cell>
          <cell r="M1242">
            <v>12.71</v>
          </cell>
          <cell r="S1242">
            <v>12.71</v>
          </cell>
        </row>
        <row r="1243">
          <cell r="F1243" t="str">
            <v>RB_GR.LOGC</v>
          </cell>
          <cell r="M1243">
            <v>3.78</v>
          </cell>
          <cell r="S1243">
            <v>3.78</v>
          </cell>
        </row>
        <row r="1244">
          <cell r="F1244" t="str">
            <v>CCA_GR.LOGC</v>
          </cell>
          <cell r="M1244">
            <v>50.65</v>
          </cell>
          <cell r="S1244">
            <v>50.65</v>
          </cell>
        </row>
        <row r="1245">
          <cell r="F1245" t="str">
            <v>CPRDIV_ESE_GR.LOGC</v>
          </cell>
          <cell r="M1245">
            <v>23.86</v>
          </cell>
          <cell r="S1245">
            <v>23.86</v>
          </cell>
        </row>
        <row r="1246">
          <cell r="F1246" t="str">
            <v>CPRDIV_GR_TOT.LOGC</v>
          </cell>
          <cell r="M1246">
            <v>23.86</v>
          </cell>
          <cell r="S1246">
            <v>23.86</v>
          </cell>
        </row>
        <row r="1247">
          <cell r="F1247" t="str">
            <v>RB_COMB_GR.SEI</v>
          </cell>
          <cell r="N1247">
            <v>0.98</v>
          </cell>
          <cell r="S1247">
            <v>0.98</v>
          </cell>
        </row>
        <row r="1248">
          <cell r="F1248" t="str">
            <v>PART_GR.INCR_AC.LOGC</v>
          </cell>
          <cell r="L1248">
            <v>16.510000000000002</v>
          </cell>
          <cell r="S1248">
            <v>16.510000000000002</v>
          </cell>
        </row>
        <row r="1249">
          <cell r="F1249" t="str">
            <v>PART_GR.CHI.LOGC</v>
          </cell>
          <cell r="L1249">
            <v>16.510000000000002</v>
          </cell>
          <cell r="S1249">
            <v>16.510000000000002</v>
          </cell>
        </row>
        <row r="1250">
          <cell r="F1250" t="str">
            <v>RCOP_GR.EN_TRADE</v>
          </cell>
          <cell r="L1250">
            <v>0.85</v>
          </cell>
          <cell r="S1250">
            <v>0.85</v>
          </cell>
        </row>
        <row r="1251">
          <cell r="F1251" t="str">
            <v>Totale complessivo</v>
          </cell>
          <cell r="G1251">
            <v>26526.959999999999</v>
          </cell>
          <cell r="H1251">
            <v>2003.58</v>
          </cell>
          <cell r="I1251">
            <v>22435.040000000001</v>
          </cell>
          <cell r="J1251">
            <v>7793.31</v>
          </cell>
          <cell r="K1251">
            <v>6321.85</v>
          </cell>
          <cell r="L1251">
            <v>152052.09</v>
          </cell>
          <cell r="M1251">
            <v>3428169</v>
          </cell>
          <cell r="N1251">
            <v>495891.93999999936</v>
          </cell>
          <cell r="O1251">
            <v>245607.65</v>
          </cell>
          <cell r="P1251">
            <v>230963.62</v>
          </cell>
          <cell r="Q1251">
            <v>252486.83</v>
          </cell>
          <cell r="R1251">
            <v>6832.6</v>
          </cell>
          <cell r="S1251">
            <v>4877084.47</v>
          </cell>
        </row>
      </sheetData>
      <sheetData sheetId="26" refreshError="1">
        <row r="1">
          <cell r="G1">
            <v>1</v>
          </cell>
          <cell r="H1">
            <v>2</v>
          </cell>
          <cell r="I1">
            <v>3</v>
          </cell>
          <cell r="J1">
            <v>4</v>
          </cell>
        </row>
        <row r="2">
          <cell r="H2">
            <v>6</v>
          </cell>
          <cell r="R2" t="str">
            <v>EN_PROD.TOT</v>
          </cell>
          <cell r="S2" t="str">
            <v>Enel Produzione</v>
          </cell>
        </row>
        <row r="3">
          <cell r="H3">
            <v>6</v>
          </cell>
          <cell r="R3" t="str">
            <v>ERGA.TOT</v>
          </cell>
          <cell r="S3" t="str">
            <v>Enel Green Power S.p.A</v>
          </cell>
        </row>
        <row r="4">
          <cell r="H4">
            <v>6</v>
          </cell>
          <cell r="R4" t="str">
            <v>EUROGEN.TOT</v>
          </cell>
          <cell r="S4" t="str">
            <v>Eurogen</v>
          </cell>
        </row>
        <row r="5">
          <cell r="H5">
            <v>6</v>
          </cell>
          <cell r="R5" t="str">
            <v>INTERPW.TOT</v>
          </cell>
          <cell r="S5" t="str">
            <v>Interpower</v>
          </cell>
        </row>
        <row r="6">
          <cell r="R6" t="str">
            <v>Totale complessivo</v>
          </cell>
          <cell r="S6" t="str">
            <v>Totale aggregato</v>
          </cell>
        </row>
        <row r="7">
          <cell r="R7">
            <v>0</v>
          </cell>
          <cell r="S7" t="str">
            <v/>
          </cell>
        </row>
        <row r="8">
          <cell r="R8">
            <v>0</v>
          </cell>
          <cell r="S8" t="str">
            <v/>
          </cell>
        </row>
        <row r="9">
          <cell r="R9">
            <v>0</v>
          </cell>
          <cell r="S9" t="str">
            <v/>
          </cell>
        </row>
        <row r="10">
          <cell r="R10">
            <v>0</v>
          </cell>
          <cell r="S10" t="str">
            <v/>
          </cell>
        </row>
        <row r="11">
          <cell r="R11">
            <v>0</v>
          </cell>
          <cell r="S11" t="str">
            <v/>
          </cell>
        </row>
        <row r="12">
          <cell r="R12">
            <v>0</v>
          </cell>
          <cell r="S12" t="str">
            <v/>
          </cell>
        </row>
        <row r="13">
          <cell r="R13">
            <v>0</v>
          </cell>
          <cell r="S13" t="str">
            <v/>
          </cell>
        </row>
        <row r="14">
          <cell r="R14">
            <v>0</v>
          </cell>
          <cell r="S14" t="str">
            <v/>
          </cell>
        </row>
        <row r="15">
          <cell r="R15">
            <v>0</v>
          </cell>
          <cell r="S15" t="str">
            <v/>
          </cell>
        </row>
        <row r="16">
          <cell r="R16">
            <v>0</v>
          </cell>
          <cell r="S16" t="str">
            <v/>
          </cell>
        </row>
        <row r="17">
          <cell r="R17">
            <v>0</v>
          </cell>
          <cell r="S17" t="str">
            <v/>
          </cell>
        </row>
        <row r="18">
          <cell r="R18">
            <v>0</v>
          </cell>
          <cell r="S18" t="str">
            <v/>
          </cell>
        </row>
        <row r="19">
          <cell r="R19">
            <v>0</v>
          </cell>
          <cell r="S19" t="str">
            <v/>
          </cell>
        </row>
        <row r="20">
          <cell r="R20">
            <v>0</v>
          </cell>
          <cell r="S20" t="str">
            <v/>
          </cell>
        </row>
        <row r="21">
          <cell r="R21">
            <v>0</v>
          </cell>
          <cell r="S21" t="str">
            <v/>
          </cell>
        </row>
        <row r="22">
          <cell r="R22">
            <v>0</v>
          </cell>
          <cell r="S22" t="str">
            <v/>
          </cell>
        </row>
        <row r="23">
          <cell r="R23">
            <v>0</v>
          </cell>
          <cell r="S23" t="str">
            <v/>
          </cell>
        </row>
        <row r="24">
          <cell r="R24">
            <v>0</v>
          </cell>
          <cell r="S24" t="str">
            <v/>
          </cell>
        </row>
        <row r="25">
          <cell r="R25">
            <v>0</v>
          </cell>
          <cell r="S25" t="str">
            <v/>
          </cell>
        </row>
        <row r="26">
          <cell r="R26">
            <v>0</v>
          </cell>
          <cell r="S26" t="str">
            <v/>
          </cell>
        </row>
        <row r="27">
          <cell r="R27">
            <v>0</v>
          </cell>
          <cell r="S27" t="str">
            <v/>
          </cell>
        </row>
        <row r="28">
          <cell r="R28">
            <v>0</v>
          </cell>
          <cell r="S28" t="str">
            <v/>
          </cell>
        </row>
        <row r="29">
          <cell r="R29">
            <v>0</v>
          </cell>
          <cell r="S29" t="str">
            <v/>
          </cell>
        </row>
        <row r="30">
          <cell r="R30">
            <v>0</v>
          </cell>
          <cell r="S30" t="str">
            <v/>
          </cell>
        </row>
        <row r="31">
          <cell r="R31">
            <v>0</v>
          </cell>
          <cell r="S31" t="str">
            <v/>
          </cell>
        </row>
        <row r="32">
          <cell r="R32">
            <v>0</v>
          </cell>
          <cell r="S32" t="str">
            <v/>
          </cell>
        </row>
        <row r="33">
          <cell r="R33">
            <v>0</v>
          </cell>
          <cell r="S33" t="str">
            <v/>
          </cell>
        </row>
        <row r="34">
          <cell r="R34">
            <v>0</v>
          </cell>
          <cell r="S34" t="str">
            <v/>
          </cell>
        </row>
        <row r="35">
          <cell r="R35">
            <v>0</v>
          </cell>
          <cell r="S35" t="str">
            <v/>
          </cell>
        </row>
        <row r="36">
          <cell r="R36">
            <v>0</v>
          </cell>
          <cell r="S36" t="str">
            <v/>
          </cell>
        </row>
        <row r="37">
          <cell r="R37">
            <v>0</v>
          </cell>
          <cell r="S37" t="str">
            <v/>
          </cell>
        </row>
        <row r="38">
          <cell r="R38">
            <v>0</v>
          </cell>
          <cell r="S38" t="str">
            <v/>
          </cell>
        </row>
        <row r="39">
          <cell r="R39">
            <v>0</v>
          </cell>
          <cell r="S39" t="str">
            <v/>
          </cell>
        </row>
        <row r="40">
          <cell r="R40">
            <v>0</v>
          </cell>
          <cell r="S40" t="str">
            <v/>
          </cell>
        </row>
        <row r="41">
          <cell r="R41">
            <v>0</v>
          </cell>
          <cell r="S41" t="str">
            <v/>
          </cell>
        </row>
        <row r="42">
          <cell r="R42">
            <v>0</v>
          </cell>
          <cell r="S42" t="str">
            <v/>
          </cell>
        </row>
        <row r="43">
          <cell r="R43">
            <v>0</v>
          </cell>
          <cell r="S43" t="str">
            <v/>
          </cell>
        </row>
        <row r="44">
          <cell r="R44">
            <v>0</v>
          </cell>
          <cell r="S44" t="str">
            <v/>
          </cell>
        </row>
        <row r="45">
          <cell r="R45">
            <v>0</v>
          </cell>
          <cell r="S45" t="str">
            <v/>
          </cell>
        </row>
        <row r="46">
          <cell r="R46">
            <v>0</v>
          </cell>
          <cell r="S46" t="str">
            <v/>
          </cell>
        </row>
        <row r="47">
          <cell r="R47">
            <v>0</v>
          </cell>
          <cell r="S47" t="str">
            <v/>
          </cell>
        </row>
        <row r="48">
          <cell r="R48">
            <v>0</v>
          </cell>
          <cell r="S48" t="str">
            <v/>
          </cell>
        </row>
        <row r="49">
          <cell r="R49">
            <v>0</v>
          </cell>
          <cell r="S49" t="str">
            <v/>
          </cell>
        </row>
        <row r="50">
          <cell r="R50">
            <v>0</v>
          </cell>
          <cell r="S50" t="str">
            <v/>
          </cell>
        </row>
        <row r="51">
          <cell r="R51">
            <v>0</v>
          </cell>
          <cell r="S51" t="str">
            <v/>
          </cell>
        </row>
        <row r="52">
          <cell r="R52">
            <v>0</v>
          </cell>
          <cell r="S52" t="str">
            <v/>
          </cell>
        </row>
        <row r="53">
          <cell r="R53">
            <v>0</v>
          </cell>
          <cell r="S53" t="str">
            <v/>
          </cell>
        </row>
        <row r="54">
          <cell r="R54">
            <v>0</v>
          </cell>
          <cell r="S54" t="str">
            <v/>
          </cell>
        </row>
        <row r="55">
          <cell r="R55">
            <v>0</v>
          </cell>
          <cell r="S55" t="str">
            <v/>
          </cell>
        </row>
        <row r="56">
          <cell r="R56">
            <v>0</v>
          </cell>
          <cell r="S56" t="str">
            <v/>
          </cell>
        </row>
        <row r="57">
          <cell r="R57">
            <v>0</v>
          </cell>
          <cell r="S57" t="str">
            <v/>
          </cell>
        </row>
        <row r="58">
          <cell r="R58">
            <v>0</v>
          </cell>
          <cell r="S58" t="str">
            <v/>
          </cell>
        </row>
        <row r="59">
          <cell r="R59">
            <v>0</v>
          </cell>
          <cell r="S59" t="str">
            <v/>
          </cell>
        </row>
        <row r="60">
          <cell r="R60">
            <v>0</v>
          </cell>
          <cell r="S60" t="str">
            <v/>
          </cell>
        </row>
        <row r="61">
          <cell r="R61">
            <v>0</v>
          </cell>
          <cell r="S61" t="str">
            <v/>
          </cell>
        </row>
        <row r="62">
          <cell r="R62">
            <v>0</v>
          </cell>
          <cell r="S62" t="str">
            <v/>
          </cell>
        </row>
        <row r="63">
          <cell r="R63">
            <v>0</v>
          </cell>
          <cell r="S63" t="str">
            <v/>
          </cell>
        </row>
        <row r="64">
          <cell r="R64">
            <v>0</v>
          </cell>
          <cell r="S64" t="str">
            <v/>
          </cell>
        </row>
      </sheetData>
      <sheetData sheetId="27"/>
      <sheetData sheetId="28"/>
      <sheetData sheetId="29"/>
      <sheetData sheetId="3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Executive Summary"/>
      <sheetName val="2. Financial Statements"/>
      <sheetName val="3. Capacity"/>
      <sheetName val="4. Production"/>
      <sheetName val="5. Revenues"/>
      <sheetName val="6. Costs"/>
      <sheetName val="7. Personnel Costs"/>
      <sheetName val="8. Investment analysis"/>
      <sheetName val="9. Development Analysis"/>
      <sheetName val="10. Pipeline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2007 Total vs NP 2008"/>
      <sheetName val="Sheet1"/>
      <sheetName val="Summary"/>
      <sheetName val="Cost Breakdown"/>
      <sheetName val="Accounts detail by County 2"/>
      <sheetName val="Accounts detail by County"/>
      <sheetName val="Ttl ELA"/>
      <sheetName val="ELAb Total vs ELArf"/>
      <sheetName val="ELANP Total vs ELAOP 2008"/>
      <sheetName val="ELAb vs ELArf"/>
      <sheetName val="Production"/>
      <sheetName val="2007pcl vs 2008b"/>
      <sheetName val="BS-P&amp;L 2007-2012 by Country V4"/>
    </sheetNames>
    <sheetDataSet>
      <sheetData sheetId="0" refreshError="1"/>
      <sheetData sheetId="1" refreshError="1"/>
      <sheetData sheetId="2" refreshError="1">
        <row r="63">
          <cell r="I63">
            <v>34.573882042339136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SRES (2)"/>
      <sheetName val="BUDGET 2000 PER RES"/>
      <sheetName val="IN COSTR AL 99"/>
      <sheetName val="Foglio1"/>
      <sheetName val="Foglio2"/>
      <sheetName val="Foglio3"/>
      <sheetName val="PIANOINV"/>
      <sheetName val="AA509"/>
      <sheetName val="CalcAmmEcoTec"/>
      <sheetName val="CalcAmmMaxFisc"/>
      <sheetName val="CalcAmmAnticipato"/>
      <sheetName val="SLSRES"/>
      <sheetName val="RAGRSLS"/>
      <sheetName val="SLSDES"/>
      <sheetName val="SLSDESTINATORIO"/>
      <sheetName val="PC 2007 Total vs NP 2008"/>
      <sheetName val="CONS n-1 | AP n-1"/>
      <sheetName val="BDG_MENS n | BDG 01"/>
      <sheetName val="BUDGET ANNO | BDG n+1"/>
      <sheetName val="Formule"/>
      <sheetName val="CONS n | PRECL n"/>
      <sheetName val="Заполнить_ФИО!"/>
      <sheetName val="Profili"/>
      <sheetName val="Parametri Industriale"/>
      <sheetName val="Sheet1 (2)"/>
      <sheetName val="STORNO SPV "/>
      <sheetName val="Crecimiento demanda peninsular"/>
      <sheetName val="datos mensuales"/>
      <sheetName val="Ind. de gestión-externos"/>
      <sheetName val="Indic. claves de gestión-intern"/>
      <sheetName val="CTA RDOS GRUPO ENDESA"/>
      <sheetName val="Prec. med. de generac penins"/>
      <sheetName val="XLS_1"/>
      <sheetName val="UPA6 2003"/>
      <sheetName val="Piano investimenti nuovo metodo"/>
      <sheetName val="Origen"/>
      <sheetName val="Cascada Res Op vs POA"/>
      <sheetName val="SuppReport"/>
      <sheetName val="CIERRE"/>
      <sheetName val="211001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C1" t="str">
            <v>NEWCAT</v>
          </cell>
          <cell r="D1" t="str">
            <v>CAT</v>
          </cell>
          <cell r="E1" t="str">
            <v>SLSPADR</v>
          </cell>
          <cell r="F1" t="str">
            <v>DESCRIZIONESLSPADRE</v>
          </cell>
          <cell r="G1" t="str">
            <v>SLS</v>
          </cell>
          <cell r="H1" t="str">
            <v>DESCRIZIONE</v>
          </cell>
          <cell r="I1" t="str">
            <v>ATT</v>
          </cell>
          <cell r="J1" t="str">
            <v>AN</v>
          </cell>
          <cell r="K1" t="str">
            <v>CDR</v>
          </cell>
          <cell r="L1" t="str">
            <v>TRIS</v>
          </cell>
          <cell r="M1" t="str">
            <v>IM</v>
          </cell>
          <cell r="N1" t="str">
            <v>ID_I</v>
          </cell>
          <cell r="O1" t="str">
            <v>S</v>
          </cell>
          <cell r="P1" t="str">
            <v>P</v>
          </cell>
          <cell r="Q1" t="str">
            <v>DCOS</v>
          </cell>
          <cell r="R1" t="str">
            <v>PR</v>
          </cell>
          <cell r="S1" t="str">
            <v>ODL</v>
          </cell>
          <cell r="T1" t="str">
            <v>ST1</v>
          </cell>
          <cell r="U1" t="str">
            <v>ST2</v>
          </cell>
          <cell r="V1" t="str">
            <v>TRIMESTRI</v>
          </cell>
          <cell r="W1" t="str">
            <v>DATA_ES</v>
          </cell>
          <cell r="X1" t="str">
            <v>IMP IN COSTR AL 9/99</v>
          </cell>
          <cell r="Y1" t="str">
            <v>GENMAR2000</v>
          </cell>
          <cell r="Z1" t="str">
            <v>APRGIU2000</v>
          </cell>
          <cell r="AA1" t="str">
            <v>LUGSET2000</v>
          </cell>
          <cell r="AB1" t="str">
            <v>OTTDIC2000</v>
          </cell>
          <cell r="AC1" t="str">
            <v>TOT2000</v>
          </cell>
          <cell r="AD1" t="str">
            <v>ANNO_2001</v>
          </cell>
          <cell r="AE1" t="str">
            <v>ANNO_2002</v>
          </cell>
          <cell r="AF1" t="str">
            <v>ANNO_2003</v>
          </cell>
          <cell r="AG1" t="str">
            <v>ANNO_2004</v>
          </cell>
          <cell r="AH1" t="str">
            <v>ANNO_2005</v>
          </cell>
          <cell r="AI1" t="str">
            <v>ANNO_2006</v>
          </cell>
          <cell r="AJ1" t="str">
            <v>TOTALE</v>
          </cell>
          <cell r="AK1" t="str">
            <v>VERIFICA</v>
          </cell>
          <cell r="AL1" t="str">
            <v>AnnoUltimoCosto</v>
          </cell>
          <cell r="AM1" t="str">
            <v>Anno_ammortamento</v>
          </cell>
          <cell r="AN1" t="str">
            <v>Tipo_ammortamento</v>
          </cell>
          <cell r="AO1">
            <v>1999</v>
          </cell>
          <cell r="AP1">
            <v>1999</v>
          </cell>
          <cell r="AQ1">
            <v>1999</v>
          </cell>
          <cell r="AR1">
            <v>2000</v>
          </cell>
          <cell r="AS1">
            <v>2000</v>
          </cell>
          <cell r="AT1">
            <v>2000</v>
          </cell>
          <cell r="AU1">
            <v>2001</v>
          </cell>
          <cell r="AV1">
            <v>2001</v>
          </cell>
          <cell r="AW1">
            <v>2001</v>
          </cell>
          <cell r="AX1">
            <v>2002</v>
          </cell>
          <cell r="AY1">
            <v>2002</v>
          </cell>
          <cell r="AZ1">
            <v>2002</v>
          </cell>
          <cell r="BA1">
            <v>2003</v>
          </cell>
          <cell r="BB1">
            <v>2003</v>
          </cell>
          <cell r="BC1">
            <v>2003</v>
          </cell>
          <cell r="BD1">
            <v>2004</v>
          </cell>
          <cell r="BE1">
            <v>2004</v>
          </cell>
          <cell r="BF1">
            <v>2004</v>
          </cell>
          <cell r="BG1">
            <v>2005</v>
          </cell>
          <cell r="BH1">
            <v>2005</v>
          </cell>
          <cell r="BI1">
            <v>2005</v>
          </cell>
        </row>
        <row r="2">
          <cell r="C2" t="str">
            <v>D1</v>
          </cell>
          <cell r="D2" t="str">
            <v>3</v>
          </cell>
          <cell r="E2" t="str">
            <v>ALLACC</v>
          </cell>
          <cell r="F2" t="str">
            <v>XUSI129</v>
          </cell>
          <cell r="G2" t="str">
            <v>XUSI129</v>
          </cell>
          <cell r="H2" t="str">
            <v>ALLACC. REINIEZ. CAPANNOLI 2B E IMP. BOCCAPOZZO</v>
          </cell>
          <cell r="I2" t="str">
            <v>988</v>
          </cell>
          <cell r="J2" t="str">
            <v>11</v>
          </cell>
          <cell r="K2" t="str">
            <v>****</v>
          </cell>
          <cell r="L2" t="str">
            <v>****</v>
          </cell>
          <cell r="M2" t="str">
            <v>13</v>
          </cell>
          <cell r="N2" t="str">
            <v>****</v>
          </cell>
          <cell r="O2" t="str">
            <v>*</v>
          </cell>
          <cell r="P2" t="str">
            <v>*</v>
          </cell>
          <cell r="Q2" t="str">
            <v>****</v>
          </cell>
          <cell r="R2" t="str">
            <v>**</v>
          </cell>
          <cell r="S2" t="str">
            <v>8135</v>
          </cell>
          <cell r="T2" t="str">
            <v>1</v>
          </cell>
          <cell r="U2">
            <v>1</v>
          </cell>
          <cell r="V2">
            <v>2</v>
          </cell>
          <cell r="W2">
            <v>2000</v>
          </cell>
          <cell r="X2">
            <v>10</v>
          </cell>
          <cell r="Y2">
            <v>290</v>
          </cell>
          <cell r="Z2">
            <v>10</v>
          </cell>
          <cell r="AA2">
            <v>0</v>
          </cell>
          <cell r="AB2">
            <v>0</v>
          </cell>
          <cell r="AC2">
            <v>300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310</v>
          </cell>
          <cell r="AJ2">
            <v>310</v>
          </cell>
          <cell r="AK2" t="str">
            <v/>
          </cell>
          <cell r="AL2">
            <v>2000</v>
          </cell>
          <cell r="AM2">
            <v>2000</v>
          </cell>
          <cell r="AN2" t="str">
            <v>ta1398811</v>
          </cell>
          <cell r="AO2" t="str">
            <v/>
          </cell>
          <cell r="AP2" t="str">
            <v/>
          </cell>
          <cell r="AQ2" t="str">
            <v/>
          </cell>
          <cell r="AR2">
            <v>7.75</v>
          </cell>
          <cell r="AS2">
            <v>13.95</v>
          </cell>
          <cell r="AT2">
            <v>13.95</v>
          </cell>
          <cell r="AU2">
            <v>15.5</v>
          </cell>
          <cell r="AV2">
            <v>27.9</v>
          </cell>
          <cell r="AW2">
            <v>27.9</v>
          </cell>
          <cell r="AX2">
            <v>15.5</v>
          </cell>
          <cell r="AY2">
            <v>27.9</v>
          </cell>
          <cell r="AZ2">
            <v>27.9</v>
          </cell>
          <cell r="BA2">
            <v>15.5</v>
          </cell>
          <cell r="BB2">
            <v>27.9</v>
          </cell>
          <cell r="BC2">
            <v>0</v>
          </cell>
          <cell r="BD2">
            <v>15.5</v>
          </cell>
          <cell r="BE2">
            <v>27.9</v>
          </cell>
          <cell r="BF2">
            <v>0</v>
          </cell>
          <cell r="BG2">
            <v>15.5</v>
          </cell>
          <cell r="BH2">
            <v>27.9</v>
          </cell>
          <cell r="BI2">
            <v>0</v>
          </cell>
        </row>
        <row r="3">
          <cell r="C3" t="str">
            <v>D1</v>
          </cell>
          <cell r="D3" t="str">
            <v>3</v>
          </cell>
          <cell r="E3" t="str">
            <v>ALLACC</v>
          </cell>
          <cell r="F3" t="str">
            <v>XUSI129</v>
          </cell>
          <cell r="G3" t="str">
            <v>XUSI129</v>
          </cell>
          <cell r="H3" t="str">
            <v>ALLACC. REINIEZ. CAPANNOLI 2B E IMP. BOCCAPOZZO</v>
          </cell>
          <cell r="I3" t="str">
            <v>988</v>
          </cell>
          <cell r="J3" t="str">
            <v>07</v>
          </cell>
          <cell r="K3" t="str">
            <v>****</v>
          </cell>
          <cell r="L3" t="str">
            <v>****</v>
          </cell>
          <cell r="M3" t="str">
            <v>13</v>
          </cell>
          <cell r="N3" t="str">
            <v>****</v>
          </cell>
          <cell r="O3" t="str">
            <v>*</v>
          </cell>
          <cell r="P3" t="str">
            <v>*</v>
          </cell>
          <cell r="Q3" t="str">
            <v>****</v>
          </cell>
          <cell r="R3" t="str">
            <v>09</v>
          </cell>
          <cell r="S3" t="str">
            <v>8135</v>
          </cell>
          <cell r="T3" t="str">
            <v>1</v>
          </cell>
          <cell r="U3">
            <v>1</v>
          </cell>
          <cell r="V3">
            <v>2</v>
          </cell>
          <cell r="W3">
            <v>2000</v>
          </cell>
          <cell r="X3">
            <v>69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69</v>
          </cell>
          <cell r="AJ3">
            <v>69</v>
          </cell>
          <cell r="AK3" t="str">
            <v/>
          </cell>
          <cell r="AL3">
            <v>1999</v>
          </cell>
          <cell r="AM3">
            <v>2000</v>
          </cell>
          <cell r="AN3" t="str">
            <v>ta1398807</v>
          </cell>
          <cell r="AO3" t="str">
            <v/>
          </cell>
          <cell r="AP3" t="str">
            <v/>
          </cell>
          <cell r="AQ3" t="str">
            <v/>
          </cell>
          <cell r="AR3">
            <v>4.3125</v>
          </cell>
          <cell r="AS3">
            <v>8.625</v>
          </cell>
          <cell r="AT3">
            <v>8.625</v>
          </cell>
          <cell r="AU3">
            <v>8.625</v>
          </cell>
          <cell r="AV3">
            <v>17.25</v>
          </cell>
          <cell r="AW3">
            <v>17.25</v>
          </cell>
          <cell r="AX3">
            <v>8.625</v>
          </cell>
          <cell r="AY3">
            <v>8.625</v>
          </cell>
          <cell r="AZ3">
            <v>8.625</v>
          </cell>
          <cell r="BA3" t="str">
            <v/>
          </cell>
          <cell r="BB3">
            <v>0</v>
          </cell>
          <cell r="BC3">
            <v>0</v>
          </cell>
          <cell r="BD3" t="str">
            <v/>
          </cell>
          <cell r="BE3">
            <v>0</v>
          </cell>
          <cell r="BF3">
            <v>0</v>
          </cell>
          <cell r="BG3" t="str">
            <v/>
          </cell>
          <cell r="BH3">
            <v>0</v>
          </cell>
          <cell r="BI3">
            <v>0</v>
          </cell>
        </row>
        <row r="4">
          <cell r="C4" t="str">
            <v>C1</v>
          </cell>
          <cell r="D4" t="str">
            <v>1</v>
          </cell>
          <cell r="E4" t="str">
            <v>ALTRI</v>
          </cell>
          <cell r="F4" t="str">
            <v>2ARI826</v>
          </cell>
          <cell r="G4" t="str">
            <v>2ARI826</v>
          </cell>
          <cell r="H4" t="str">
            <v>NUOVA FOGNATURA ACQUE NERE PIU' IMPIANTI DI DEPURAZIONE</v>
          </cell>
          <cell r="I4" t="str">
            <v>988</v>
          </cell>
          <cell r="J4" t="str">
            <v>11</v>
          </cell>
          <cell r="K4" t="str">
            <v>****</v>
          </cell>
          <cell r="L4" t="str">
            <v>****</v>
          </cell>
          <cell r="M4" t="str">
            <v>82</v>
          </cell>
          <cell r="N4" t="str">
            <v>0158</v>
          </cell>
          <cell r="O4" t="str">
            <v>*</v>
          </cell>
          <cell r="P4" t="str">
            <v>*</v>
          </cell>
          <cell r="Q4" t="str">
            <v>****</v>
          </cell>
          <cell r="R4" t="str">
            <v>10</v>
          </cell>
          <cell r="S4" t="str">
            <v>7374</v>
          </cell>
          <cell r="T4" t="str">
            <v>1</v>
          </cell>
          <cell r="U4">
            <v>1</v>
          </cell>
          <cell r="V4">
            <v>4</v>
          </cell>
          <cell r="W4">
            <v>1999</v>
          </cell>
          <cell r="X4">
            <v>179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179</v>
          </cell>
          <cell r="AJ4">
            <v>179</v>
          </cell>
          <cell r="AK4" t="str">
            <v/>
          </cell>
          <cell r="AL4">
            <v>1999</v>
          </cell>
          <cell r="AM4">
            <v>1999</v>
          </cell>
          <cell r="AN4" t="str">
            <v>ta8298811</v>
          </cell>
          <cell r="AO4">
            <v>8.9500000000000011</v>
          </cell>
          <cell r="AP4">
            <v>8.9500000000000011</v>
          </cell>
          <cell r="AQ4">
            <v>8.9500000000000011</v>
          </cell>
          <cell r="AR4">
            <v>17.900000000000002</v>
          </cell>
          <cell r="AS4">
            <v>17.900000000000002</v>
          </cell>
          <cell r="AT4">
            <v>17.900000000000002</v>
          </cell>
          <cell r="AU4">
            <v>17.900000000000002</v>
          </cell>
          <cell r="AV4">
            <v>17.900000000000002</v>
          </cell>
          <cell r="AW4">
            <v>17.900000000000002</v>
          </cell>
          <cell r="AX4">
            <v>17.900000000000002</v>
          </cell>
          <cell r="AY4">
            <v>17.900000000000002</v>
          </cell>
          <cell r="AZ4">
            <v>0</v>
          </cell>
          <cell r="BA4">
            <v>17.900000000000002</v>
          </cell>
          <cell r="BB4">
            <v>17.900000000000002</v>
          </cell>
          <cell r="BC4">
            <v>0</v>
          </cell>
          <cell r="BD4">
            <v>17.900000000000002</v>
          </cell>
          <cell r="BE4">
            <v>17.900000000000002</v>
          </cell>
          <cell r="BF4">
            <v>0</v>
          </cell>
          <cell r="BG4">
            <v>17.900000000000002</v>
          </cell>
          <cell r="BH4">
            <v>17.900000000000002</v>
          </cell>
          <cell r="BI4">
            <v>0</v>
          </cell>
        </row>
        <row r="5">
          <cell r="C5" t="str">
            <v>C1</v>
          </cell>
          <cell r="D5" t="str">
            <v>1</v>
          </cell>
          <cell r="E5" t="str">
            <v>ALTRI</v>
          </cell>
          <cell r="F5" t="str">
            <v>2ARI826</v>
          </cell>
          <cell r="G5" t="str">
            <v>2ARI826</v>
          </cell>
          <cell r="H5" t="str">
            <v>NUOVA FOGNATURA ACQUE NERE PIU' IMPIANTI DI DEPURAZIONE</v>
          </cell>
          <cell r="I5" t="str">
            <v>988</v>
          </cell>
          <cell r="J5" t="str">
            <v>11</v>
          </cell>
          <cell r="K5" t="str">
            <v>****</v>
          </cell>
          <cell r="L5" t="str">
            <v>****</v>
          </cell>
          <cell r="M5" t="str">
            <v>82</v>
          </cell>
          <cell r="N5" t="str">
            <v>0158</v>
          </cell>
          <cell r="O5" t="str">
            <v>*</v>
          </cell>
          <cell r="P5" t="str">
            <v>*</v>
          </cell>
          <cell r="Q5" t="str">
            <v>****</v>
          </cell>
          <cell r="R5" t="str">
            <v>10</v>
          </cell>
          <cell r="S5" t="str">
            <v>7374</v>
          </cell>
          <cell r="T5" t="str">
            <v>1</v>
          </cell>
          <cell r="U5">
            <v>1</v>
          </cell>
          <cell r="V5">
            <v>4</v>
          </cell>
          <cell r="W5">
            <v>1999</v>
          </cell>
          <cell r="X5">
            <v>586.6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586.6</v>
          </cell>
          <cell r="AJ5">
            <v>586.6</v>
          </cell>
          <cell r="AK5" t="str">
            <v/>
          </cell>
          <cell r="AL5">
            <v>1999</v>
          </cell>
          <cell r="AM5">
            <v>1999</v>
          </cell>
          <cell r="AN5" t="str">
            <v>ta8298811</v>
          </cell>
          <cell r="AO5">
            <v>29.330000000000002</v>
          </cell>
          <cell r="AP5">
            <v>29.330000000000002</v>
          </cell>
          <cell r="AQ5">
            <v>29.330000000000002</v>
          </cell>
          <cell r="AR5">
            <v>58.660000000000004</v>
          </cell>
          <cell r="AS5">
            <v>58.660000000000004</v>
          </cell>
          <cell r="AT5">
            <v>58.660000000000004</v>
          </cell>
          <cell r="AU5">
            <v>58.660000000000004</v>
          </cell>
          <cell r="AV5">
            <v>58.660000000000004</v>
          </cell>
          <cell r="AW5">
            <v>58.660000000000004</v>
          </cell>
          <cell r="AX5">
            <v>58.660000000000004</v>
          </cell>
          <cell r="AY5">
            <v>58.660000000000004</v>
          </cell>
          <cell r="AZ5">
            <v>0</v>
          </cell>
          <cell r="BA5">
            <v>58.660000000000004</v>
          </cell>
          <cell r="BB5">
            <v>58.660000000000004</v>
          </cell>
          <cell r="BC5">
            <v>0</v>
          </cell>
          <cell r="BD5">
            <v>58.660000000000004</v>
          </cell>
          <cell r="BE5">
            <v>58.660000000000004</v>
          </cell>
          <cell r="BF5">
            <v>0</v>
          </cell>
          <cell r="BG5">
            <v>58.660000000000004</v>
          </cell>
          <cell r="BH5">
            <v>58.660000000000004</v>
          </cell>
          <cell r="BI5">
            <v>0</v>
          </cell>
        </row>
        <row r="6">
          <cell r="C6" t="str">
            <v>A</v>
          </cell>
          <cell r="D6" t="str">
            <v>6C</v>
          </cell>
          <cell r="E6" t="str">
            <v>ALTRI</v>
          </cell>
          <cell r="F6" t="str">
            <v>2USI930</v>
          </cell>
          <cell r="G6" t="str">
            <v>2USI930</v>
          </cell>
          <cell r="H6" t="str">
            <v>IMP. CESSIONE CALORE LOC. LA MINA (LATERA)</v>
          </cell>
          <cell r="I6" t="str">
            <v>987</v>
          </cell>
          <cell r="J6" t="str">
            <v>11</v>
          </cell>
          <cell r="K6" t="str">
            <v>****</v>
          </cell>
          <cell r="L6" t="str">
            <v>****</v>
          </cell>
          <cell r="M6" t="str">
            <v>84</v>
          </cell>
          <cell r="N6" t="str">
            <v>0126</v>
          </cell>
          <cell r="O6" t="str">
            <v>*</v>
          </cell>
          <cell r="P6" t="str">
            <v>*</v>
          </cell>
          <cell r="Q6" t="str">
            <v>****</v>
          </cell>
          <cell r="R6" t="str">
            <v>10</v>
          </cell>
          <cell r="S6" t="str">
            <v>6040</v>
          </cell>
          <cell r="T6" t="str">
            <v>1</v>
          </cell>
          <cell r="U6">
            <v>1</v>
          </cell>
          <cell r="V6">
            <v>4</v>
          </cell>
          <cell r="W6">
            <v>1999</v>
          </cell>
          <cell r="X6">
            <v>3.1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3.1</v>
          </cell>
          <cell r="AJ6">
            <v>3.1</v>
          </cell>
          <cell r="AK6" t="str">
            <v/>
          </cell>
          <cell r="AL6">
            <v>1999</v>
          </cell>
          <cell r="AM6">
            <v>1999</v>
          </cell>
          <cell r="AN6" t="str">
            <v>ta8498711</v>
          </cell>
          <cell r="AO6">
            <v>0.1220625</v>
          </cell>
          <cell r="AP6">
            <v>0.20537500000000003</v>
          </cell>
          <cell r="AQ6">
            <v>0.20537500000000003</v>
          </cell>
          <cell r="AR6">
            <v>0.24412500000000001</v>
          </cell>
          <cell r="AS6">
            <v>0.41075000000000006</v>
          </cell>
          <cell r="AT6">
            <v>0.41075000000000006</v>
          </cell>
          <cell r="AU6">
            <v>0.24412500000000001</v>
          </cell>
          <cell r="AV6">
            <v>0.41075000000000006</v>
          </cell>
          <cell r="AW6">
            <v>0.41075000000000006</v>
          </cell>
          <cell r="AX6">
            <v>0.24412500000000001</v>
          </cell>
          <cell r="AY6">
            <v>0.41075000000000006</v>
          </cell>
          <cell r="AZ6">
            <v>0</v>
          </cell>
          <cell r="BA6">
            <v>0.24412500000000001</v>
          </cell>
          <cell r="BB6">
            <v>0.41075000000000006</v>
          </cell>
          <cell r="BC6">
            <v>0</v>
          </cell>
          <cell r="BD6">
            <v>0.24412500000000001</v>
          </cell>
          <cell r="BE6">
            <v>0.22474999999999934</v>
          </cell>
          <cell r="BF6">
            <v>0</v>
          </cell>
          <cell r="BG6" t="str">
            <v/>
          </cell>
          <cell r="BH6">
            <v>0</v>
          </cell>
          <cell r="BI6">
            <v>0</v>
          </cell>
        </row>
        <row r="7">
          <cell r="C7" t="str">
            <v>A</v>
          </cell>
          <cell r="D7" t="str">
            <v>6C</v>
          </cell>
          <cell r="E7" t="str">
            <v>ALTRI</v>
          </cell>
          <cell r="F7" t="str">
            <v>2USI930</v>
          </cell>
          <cell r="G7" t="str">
            <v>2USI930</v>
          </cell>
          <cell r="H7" t="str">
            <v>IMP. CESSIONE CALORE LOC. LA MINA (LATERA)</v>
          </cell>
          <cell r="I7" t="str">
            <v>987</v>
          </cell>
          <cell r="J7" t="str">
            <v>11</v>
          </cell>
          <cell r="K7" t="str">
            <v>****</v>
          </cell>
          <cell r="L7" t="str">
            <v>****</v>
          </cell>
          <cell r="M7" t="str">
            <v>84</v>
          </cell>
          <cell r="N7" t="str">
            <v>0126</v>
          </cell>
          <cell r="O7" t="str">
            <v>*</v>
          </cell>
          <cell r="P7" t="str">
            <v>*</v>
          </cell>
          <cell r="Q7" t="str">
            <v>****</v>
          </cell>
          <cell r="R7" t="str">
            <v>10</v>
          </cell>
          <cell r="S7" t="str">
            <v>6040</v>
          </cell>
          <cell r="T7" t="str">
            <v>1</v>
          </cell>
          <cell r="U7">
            <v>1</v>
          </cell>
          <cell r="V7">
            <v>4</v>
          </cell>
          <cell r="W7">
            <v>1999</v>
          </cell>
          <cell r="X7">
            <v>25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25</v>
          </cell>
          <cell r="AJ7">
            <v>25</v>
          </cell>
          <cell r="AK7" t="str">
            <v/>
          </cell>
          <cell r="AL7">
            <v>1999</v>
          </cell>
          <cell r="AM7">
            <v>1999</v>
          </cell>
          <cell r="AN7" t="str">
            <v>ta8498711</v>
          </cell>
          <cell r="AO7">
            <v>0.984375</v>
          </cell>
          <cell r="AP7">
            <v>1.65625</v>
          </cell>
          <cell r="AQ7">
            <v>1.65625</v>
          </cell>
          <cell r="AR7">
            <v>1.96875</v>
          </cell>
          <cell r="AS7">
            <v>3.3125</v>
          </cell>
          <cell r="AT7">
            <v>3.3125</v>
          </cell>
          <cell r="AU7">
            <v>1.96875</v>
          </cell>
          <cell r="AV7">
            <v>3.3125</v>
          </cell>
          <cell r="AW7">
            <v>3.3125</v>
          </cell>
          <cell r="AX7">
            <v>1.96875</v>
          </cell>
          <cell r="AY7">
            <v>3.3125</v>
          </cell>
          <cell r="AZ7">
            <v>0</v>
          </cell>
          <cell r="BA7">
            <v>1.96875</v>
          </cell>
          <cell r="BB7">
            <v>3.3125</v>
          </cell>
          <cell r="BC7">
            <v>0</v>
          </cell>
          <cell r="BD7">
            <v>1.96875</v>
          </cell>
          <cell r="BE7">
            <v>1.8124999999999947</v>
          </cell>
          <cell r="BF7">
            <v>0</v>
          </cell>
          <cell r="BG7" t="str">
            <v/>
          </cell>
          <cell r="BH7">
            <v>0</v>
          </cell>
          <cell r="BI7">
            <v>0</v>
          </cell>
        </row>
        <row r="8">
          <cell r="C8" t="str">
            <v>A</v>
          </cell>
          <cell r="D8" t="str">
            <v>6C</v>
          </cell>
          <cell r="E8" t="str">
            <v>ALTRI</v>
          </cell>
          <cell r="F8" t="str">
            <v>2USI930</v>
          </cell>
          <cell r="G8" t="str">
            <v>2USI930</v>
          </cell>
          <cell r="H8" t="str">
            <v>IMP. CESSIONE CALORE LOC. LA MINA (LATERA)</v>
          </cell>
          <cell r="I8" t="str">
            <v>987</v>
          </cell>
          <cell r="J8" t="str">
            <v>11</v>
          </cell>
          <cell r="K8" t="str">
            <v>****</v>
          </cell>
          <cell r="L8" t="str">
            <v>****</v>
          </cell>
          <cell r="M8" t="str">
            <v>84</v>
          </cell>
          <cell r="N8" t="str">
            <v>****</v>
          </cell>
          <cell r="O8" t="str">
            <v>*</v>
          </cell>
          <cell r="P8" t="str">
            <v>*</v>
          </cell>
          <cell r="Q8" t="str">
            <v>****</v>
          </cell>
          <cell r="R8" t="str">
            <v>10</v>
          </cell>
          <cell r="S8" t="str">
            <v>6040</v>
          </cell>
          <cell r="T8" t="str">
            <v>1</v>
          </cell>
          <cell r="U8">
            <v>1</v>
          </cell>
          <cell r="V8">
            <v>4</v>
          </cell>
          <cell r="W8">
            <v>1999</v>
          </cell>
          <cell r="X8">
            <v>1062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1062</v>
          </cell>
          <cell r="AJ8">
            <v>1062</v>
          </cell>
          <cell r="AK8" t="str">
            <v/>
          </cell>
          <cell r="AL8">
            <v>1999</v>
          </cell>
          <cell r="AM8">
            <v>1999</v>
          </cell>
          <cell r="AN8" t="str">
            <v>ta8498711</v>
          </cell>
          <cell r="AO8">
            <v>41.816250000000004</v>
          </cell>
          <cell r="AP8">
            <v>70.357500000000002</v>
          </cell>
          <cell r="AQ8">
            <v>70.357500000000002</v>
          </cell>
          <cell r="AR8">
            <v>83.632500000000007</v>
          </cell>
          <cell r="AS8">
            <v>140.715</v>
          </cell>
          <cell r="AT8">
            <v>140.715</v>
          </cell>
          <cell r="AU8">
            <v>83.632500000000007</v>
          </cell>
          <cell r="AV8">
            <v>140.715</v>
          </cell>
          <cell r="AW8">
            <v>140.715</v>
          </cell>
          <cell r="AX8">
            <v>83.632500000000007</v>
          </cell>
          <cell r="AY8">
            <v>140.715</v>
          </cell>
          <cell r="AZ8">
            <v>0</v>
          </cell>
          <cell r="BA8">
            <v>83.632500000000007</v>
          </cell>
          <cell r="BB8">
            <v>140.715</v>
          </cell>
          <cell r="BC8">
            <v>0</v>
          </cell>
          <cell r="BD8">
            <v>83.632500000000007</v>
          </cell>
          <cell r="BE8">
            <v>76.994999999999777</v>
          </cell>
          <cell r="BF8">
            <v>0</v>
          </cell>
          <cell r="BG8" t="str">
            <v/>
          </cell>
          <cell r="BH8">
            <v>0</v>
          </cell>
          <cell r="BI8">
            <v>0</v>
          </cell>
        </row>
        <row r="9">
          <cell r="C9" t="str">
            <v>C2</v>
          </cell>
          <cell r="D9" t="str">
            <v>2</v>
          </cell>
          <cell r="E9" t="str">
            <v>ALTRI</v>
          </cell>
          <cell r="F9" t="str">
            <v>6ARI702</v>
          </cell>
          <cell r="G9" t="str">
            <v>6ARI702</v>
          </cell>
          <cell r="H9" t="str">
            <v>MAGAZZINO SOT LAGO</v>
          </cell>
          <cell r="I9" t="str">
            <v>988</v>
          </cell>
          <cell r="J9" t="str">
            <v>11</v>
          </cell>
          <cell r="K9" t="str">
            <v>****</v>
          </cell>
          <cell r="L9" t="str">
            <v>****</v>
          </cell>
          <cell r="M9" t="str">
            <v>13</v>
          </cell>
          <cell r="N9" t="str">
            <v>LG00</v>
          </cell>
          <cell r="O9" t="str">
            <v>*</v>
          </cell>
          <cell r="P9" t="str">
            <v>*</v>
          </cell>
          <cell r="Q9" t="str">
            <v>****</v>
          </cell>
          <cell r="R9" t="str">
            <v>07</v>
          </cell>
          <cell r="S9" t="str">
            <v>7809</v>
          </cell>
          <cell r="T9" t="str">
            <v>1</v>
          </cell>
          <cell r="U9">
            <v>1</v>
          </cell>
          <cell r="V9">
            <v>4</v>
          </cell>
          <cell r="W9">
            <v>2000</v>
          </cell>
          <cell r="X9">
            <v>2025.7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2025.7</v>
          </cell>
          <cell r="AJ9">
            <v>2025.7</v>
          </cell>
          <cell r="AK9" t="str">
            <v/>
          </cell>
          <cell r="AL9">
            <v>1999</v>
          </cell>
          <cell r="AM9">
            <v>2000</v>
          </cell>
          <cell r="AN9" t="str">
            <v>ta1398811</v>
          </cell>
          <cell r="AO9" t="str">
            <v/>
          </cell>
          <cell r="AP9" t="str">
            <v/>
          </cell>
          <cell r="AQ9" t="str">
            <v/>
          </cell>
          <cell r="AR9">
            <v>50.642500000000005</v>
          </cell>
          <cell r="AS9">
            <v>91.156499999999994</v>
          </cell>
          <cell r="AT9">
            <v>91.156499999999994</v>
          </cell>
          <cell r="AU9">
            <v>101.28500000000001</v>
          </cell>
          <cell r="AV9">
            <v>182.31299999999999</v>
          </cell>
          <cell r="AW9">
            <v>182.31299999999999</v>
          </cell>
          <cell r="AX9">
            <v>101.28500000000001</v>
          </cell>
          <cell r="AY9">
            <v>182.31299999999999</v>
          </cell>
          <cell r="AZ9">
            <v>182.31299999999999</v>
          </cell>
          <cell r="BA9">
            <v>101.28500000000001</v>
          </cell>
          <cell r="BB9">
            <v>182.31299999999999</v>
          </cell>
          <cell r="BC9">
            <v>0</v>
          </cell>
          <cell r="BD9">
            <v>101.28500000000001</v>
          </cell>
          <cell r="BE9">
            <v>182.31299999999999</v>
          </cell>
          <cell r="BF9">
            <v>0</v>
          </cell>
          <cell r="BG9">
            <v>101.28500000000001</v>
          </cell>
          <cell r="BH9">
            <v>182.31299999999999</v>
          </cell>
          <cell r="BI9">
            <v>0</v>
          </cell>
        </row>
        <row r="10">
          <cell r="C10" t="str">
            <v>C1</v>
          </cell>
          <cell r="D10" t="str">
            <v>1</v>
          </cell>
          <cell r="E10" t="str">
            <v>ALTRI</v>
          </cell>
          <cell r="F10" t="str">
            <v>6LAI766</v>
          </cell>
          <cell r="G10" t="str">
            <v>6LAI766</v>
          </cell>
          <cell r="H10" t="str">
            <v>COIBENTAZIONI FONOASSORBENTI C.LI VARIE</v>
          </cell>
          <cell r="I10" t="str">
            <v>988</v>
          </cell>
          <cell r="J10" t="str">
            <v>11</v>
          </cell>
          <cell r="K10" t="str">
            <v>****</v>
          </cell>
          <cell r="L10" t="str">
            <v>****</v>
          </cell>
          <cell r="M10" t="str">
            <v>13</v>
          </cell>
          <cell r="N10" t="str">
            <v>****</v>
          </cell>
          <cell r="O10" t="str">
            <v>*</v>
          </cell>
          <cell r="P10" t="str">
            <v>*</v>
          </cell>
          <cell r="Q10" t="str">
            <v>****</v>
          </cell>
          <cell r="R10" t="str">
            <v>07</v>
          </cell>
          <cell r="S10" t="str">
            <v>****</v>
          </cell>
          <cell r="T10">
            <v>1</v>
          </cell>
          <cell r="U10">
            <v>1</v>
          </cell>
          <cell r="V10">
            <v>3</v>
          </cell>
          <cell r="W10">
            <v>2000</v>
          </cell>
          <cell r="X10">
            <v>4</v>
          </cell>
          <cell r="Y10">
            <v>0</v>
          </cell>
          <cell r="Z10">
            <v>0</v>
          </cell>
          <cell r="AA10">
            <v>10</v>
          </cell>
          <cell r="AB10">
            <v>0</v>
          </cell>
          <cell r="AC10">
            <v>10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14</v>
          </cell>
          <cell r="AJ10">
            <v>14</v>
          </cell>
          <cell r="AK10" t="str">
            <v/>
          </cell>
          <cell r="AL10">
            <v>2000</v>
          </cell>
          <cell r="AM10">
            <v>2000</v>
          </cell>
          <cell r="AN10" t="str">
            <v>ta1398811</v>
          </cell>
          <cell r="AO10" t="str">
            <v/>
          </cell>
          <cell r="AP10" t="str">
            <v/>
          </cell>
          <cell r="AQ10" t="str">
            <v/>
          </cell>
          <cell r="AR10">
            <v>0.35000000000000003</v>
          </cell>
          <cell r="AS10">
            <v>0.63</v>
          </cell>
          <cell r="AT10">
            <v>0.63</v>
          </cell>
          <cell r="AU10">
            <v>0.70000000000000007</v>
          </cell>
          <cell r="AV10">
            <v>1.26</v>
          </cell>
          <cell r="AW10">
            <v>1.26</v>
          </cell>
          <cell r="AX10">
            <v>0.70000000000000007</v>
          </cell>
          <cell r="AY10">
            <v>1.26</v>
          </cell>
          <cell r="AZ10">
            <v>1.26</v>
          </cell>
          <cell r="BA10">
            <v>0.70000000000000007</v>
          </cell>
          <cell r="BB10">
            <v>1.26</v>
          </cell>
          <cell r="BC10">
            <v>0</v>
          </cell>
          <cell r="BD10">
            <v>0.70000000000000007</v>
          </cell>
          <cell r="BE10">
            <v>1.26</v>
          </cell>
          <cell r="BF10">
            <v>0</v>
          </cell>
          <cell r="BG10">
            <v>0.70000000000000007</v>
          </cell>
          <cell r="BH10">
            <v>1.26</v>
          </cell>
          <cell r="BI10">
            <v>0</v>
          </cell>
        </row>
        <row r="11">
          <cell r="C11" t="str">
            <v>C1</v>
          </cell>
          <cell r="D11" t="str">
            <v>1</v>
          </cell>
          <cell r="E11" t="str">
            <v>ALTRI</v>
          </cell>
          <cell r="F11" t="str">
            <v>9LAI608</v>
          </cell>
          <cell r="G11" t="str">
            <v>9LAI608</v>
          </cell>
          <cell r="H11" t="str">
            <v>MODIFICA DRENAGGI FOSSA CASSA OLIO C.LI 20 MW</v>
          </cell>
          <cell r="I11" t="str">
            <v>988</v>
          </cell>
          <cell r="J11" t="str">
            <v>11</v>
          </cell>
          <cell r="K11" t="str">
            <v>****</v>
          </cell>
          <cell r="L11" t="str">
            <v>****</v>
          </cell>
          <cell r="M11" t="str">
            <v>13</v>
          </cell>
          <cell r="N11" t="str">
            <v>****</v>
          </cell>
          <cell r="O11" t="str">
            <v>*</v>
          </cell>
          <cell r="P11" t="str">
            <v>*</v>
          </cell>
          <cell r="Q11" t="str">
            <v>****</v>
          </cell>
          <cell r="R11" t="str">
            <v>06</v>
          </cell>
          <cell r="S11" t="str">
            <v>****</v>
          </cell>
          <cell r="T11" t="str">
            <v>3</v>
          </cell>
          <cell r="U11" t="str">
            <v>3</v>
          </cell>
          <cell r="V11">
            <v>4</v>
          </cell>
          <cell r="W11">
            <v>1999</v>
          </cell>
          <cell r="X11">
            <v>6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6</v>
          </cell>
          <cell r="AJ11">
            <v>6</v>
          </cell>
          <cell r="AK11" t="str">
            <v/>
          </cell>
          <cell r="AL11">
            <v>1999</v>
          </cell>
          <cell r="AM11">
            <v>1999</v>
          </cell>
          <cell r="AN11" t="str">
            <v>ta1398811</v>
          </cell>
          <cell r="AO11">
            <v>0.15000000000000002</v>
          </cell>
          <cell r="AP11">
            <v>0.27</v>
          </cell>
          <cell r="AQ11">
            <v>0.27</v>
          </cell>
          <cell r="AR11">
            <v>0.30000000000000004</v>
          </cell>
          <cell r="AS11">
            <v>0.54</v>
          </cell>
          <cell r="AT11">
            <v>0.54</v>
          </cell>
          <cell r="AU11">
            <v>0.30000000000000004</v>
          </cell>
          <cell r="AV11">
            <v>0.54</v>
          </cell>
          <cell r="AW11">
            <v>0.54</v>
          </cell>
          <cell r="AX11">
            <v>0.30000000000000004</v>
          </cell>
          <cell r="AY11">
            <v>0.54</v>
          </cell>
          <cell r="AZ11">
            <v>0</v>
          </cell>
          <cell r="BA11">
            <v>0.30000000000000004</v>
          </cell>
          <cell r="BB11">
            <v>0.54</v>
          </cell>
          <cell r="BC11">
            <v>0</v>
          </cell>
          <cell r="BD11">
            <v>0.30000000000000004</v>
          </cell>
          <cell r="BE11">
            <v>0.54</v>
          </cell>
          <cell r="BF11">
            <v>0</v>
          </cell>
          <cell r="BG11">
            <v>0.30000000000000004</v>
          </cell>
          <cell r="BH11">
            <v>0.54</v>
          </cell>
          <cell r="BI11">
            <v>0</v>
          </cell>
        </row>
        <row r="12">
          <cell r="C12" t="str">
            <v>C1</v>
          </cell>
          <cell r="D12" t="str">
            <v>1</v>
          </cell>
          <cell r="E12" t="str">
            <v>ALTRI</v>
          </cell>
          <cell r="F12" t="str">
            <v>9LAI835</v>
          </cell>
          <cell r="G12" t="str">
            <v>9LAI835</v>
          </cell>
          <cell r="H12" t="str">
            <v>ADEGUAMENTO SCARICHI OLIO VASCHE TRASFORMATORI</v>
          </cell>
          <cell r="I12" t="str">
            <v>988</v>
          </cell>
          <cell r="J12" t="str">
            <v>11</v>
          </cell>
          <cell r="K12" t="str">
            <v>****</v>
          </cell>
          <cell r="L12" t="str">
            <v>****</v>
          </cell>
          <cell r="M12" t="str">
            <v>13</v>
          </cell>
          <cell r="N12" t="str">
            <v>MR00</v>
          </cell>
          <cell r="O12" t="str">
            <v>*</v>
          </cell>
          <cell r="P12" t="str">
            <v>*</v>
          </cell>
          <cell r="Q12" t="str">
            <v>****</v>
          </cell>
          <cell r="R12" t="str">
            <v>08</v>
          </cell>
          <cell r="S12" t="str">
            <v>****</v>
          </cell>
          <cell r="V12">
            <v>2001</v>
          </cell>
          <cell r="W12">
            <v>2001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73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73</v>
          </cell>
          <cell r="AJ12">
            <v>73</v>
          </cell>
          <cell r="AK12" t="str">
            <v/>
          </cell>
          <cell r="AL12">
            <v>2001</v>
          </cell>
          <cell r="AM12">
            <v>2001</v>
          </cell>
          <cell r="AN12" t="str">
            <v>ta1398811</v>
          </cell>
          <cell r="AO12" t="str">
            <v/>
          </cell>
          <cell r="AP12" t="str">
            <v/>
          </cell>
          <cell r="AQ12" t="str">
            <v/>
          </cell>
          <cell r="AR12" t="str">
            <v/>
          </cell>
          <cell r="AS12" t="str">
            <v/>
          </cell>
          <cell r="AT12" t="str">
            <v/>
          </cell>
          <cell r="AU12">
            <v>1.8250000000000002</v>
          </cell>
          <cell r="AV12">
            <v>3.2849999999999997</v>
          </cell>
          <cell r="AW12">
            <v>3.2849999999999997</v>
          </cell>
          <cell r="AX12">
            <v>3.6500000000000004</v>
          </cell>
          <cell r="AY12">
            <v>6.5699999999999994</v>
          </cell>
          <cell r="AZ12">
            <v>6.5699999999999994</v>
          </cell>
          <cell r="BA12">
            <v>3.6500000000000004</v>
          </cell>
          <cell r="BB12">
            <v>6.5699999999999994</v>
          </cell>
          <cell r="BC12">
            <v>6.5699999999999994</v>
          </cell>
          <cell r="BD12">
            <v>3.6500000000000004</v>
          </cell>
          <cell r="BE12">
            <v>6.5699999999999994</v>
          </cell>
          <cell r="BF12">
            <v>0</v>
          </cell>
          <cell r="BG12">
            <v>3.6500000000000004</v>
          </cell>
          <cell r="BH12">
            <v>6.5699999999999994</v>
          </cell>
          <cell r="BI12">
            <v>0</v>
          </cell>
        </row>
        <row r="13">
          <cell r="C13" t="str">
            <v>D1</v>
          </cell>
          <cell r="D13" t="str">
            <v>3</v>
          </cell>
          <cell r="E13" t="str">
            <v>ALTRI</v>
          </cell>
          <cell r="F13" t="str">
            <v>ICONT</v>
          </cell>
          <cell r="G13" t="str">
            <v>ICONT</v>
          </cell>
          <cell r="H13" t="str">
            <v>LAVORI CONTINUATIVI</v>
          </cell>
          <cell r="I13" t="str">
            <v>988</v>
          </cell>
          <cell r="J13" t="str">
            <v>11</v>
          </cell>
          <cell r="K13" t="str">
            <v>****</v>
          </cell>
          <cell r="L13" t="str">
            <v>****</v>
          </cell>
          <cell r="M13" t="str">
            <v>13</v>
          </cell>
          <cell r="N13" t="str">
            <v>RN00</v>
          </cell>
          <cell r="O13" t="str">
            <v>*</v>
          </cell>
          <cell r="P13" t="str">
            <v>*</v>
          </cell>
          <cell r="Q13" t="str">
            <v>****</v>
          </cell>
          <cell r="R13" t="str">
            <v>06</v>
          </cell>
          <cell r="S13" t="str">
            <v>****</v>
          </cell>
          <cell r="T13" t="str">
            <v>3</v>
          </cell>
          <cell r="U13" t="str">
            <v>3</v>
          </cell>
          <cell r="V13">
            <v>4</v>
          </cell>
          <cell r="W13">
            <v>1999</v>
          </cell>
          <cell r="X13">
            <v>-38.1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-38.1</v>
          </cell>
          <cell r="AJ13">
            <v>-38.1</v>
          </cell>
          <cell r="AK13" t="str">
            <v/>
          </cell>
          <cell r="AL13">
            <v>1999</v>
          </cell>
          <cell r="AM13">
            <v>1999</v>
          </cell>
          <cell r="AN13" t="str">
            <v>ta1398811</v>
          </cell>
          <cell r="AO13">
            <v>-0.95250000000000012</v>
          </cell>
          <cell r="AP13">
            <v>-1.7144999999999999</v>
          </cell>
          <cell r="AQ13">
            <v>-1.7144999999999999</v>
          </cell>
          <cell r="AR13">
            <v>-1.9050000000000002</v>
          </cell>
          <cell r="AS13">
            <v>-3.4289999999999998</v>
          </cell>
          <cell r="AT13">
            <v>-3.4289999999999998</v>
          </cell>
          <cell r="AU13">
            <v>-1.9050000000000002</v>
          </cell>
          <cell r="AV13">
            <v>-3.4289999999999998</v>
          </cell>
          <cell r="AW13">
            <v>-3.4289999999999998</v>
          </cell>
          <cell r="AX13">
            <v>-1.9050000000000002</v>
          </cell>
          <cell r="AY13">
            <v>-3.4289999999999998</v>
          </cell>
          <cell r="AZ13">
            <v>0</v>
          </cell>
          <cell r="BA13">
            <v>-1.9050000000000002</v>
          </cell>
          <cell r="BB13">
            <v>-3.4289999999999998</v>
          </cell>
          <cell r="BC13">
            <v>0</v>
          </cell>
          <cell r="BD13">
            <v>-1.9050000000000002</v>
          </cell>
          <cell r="BE13">
            <v>-3.4289999999999998</v>
          </cell>
          <cell r="BF13">
            <v>0</v>
          </cell>
          <cell r="BG13">
            <v>-1.9050000000000002</v>
          </cell>
          <cell r="BH13">
            <v>-3.4289999999999998</v>
          </cell>
          <cell r="BI13">
            <v>0</v>
          </cell>
        </row>
        <row r="14">
          <cell r="C14" t="str">
            <v>D1</v>
          </cell>
          <cell r="D14" t="str">
            <v>3</v>
          </cell>
          <cell r="E14" t="str">
            <v>ALTRI</v>
          </cell>
          <cell r="F14" t="str">
            <v>ICONT</v>
          </cell>
          <cell r="G14" t="str">
            <v>ICONT</v>
          </cell>
          <cell r="H14" t="str">
            <v>LAVORI CONTINUATIVI</v>
          </cell>
          <cell r="I14" t="str">
            <v>988</v>
          </cell>
          <cell r="J14" t="str">
            <v>07</v>
          </cell>
          <cell r="K14" t="str">
            <v>****</v>
          </cell>
          <cell r="L14" t="str">
            <v>****</v>
          </cell>
          <cell r="M14" t="str">
            <v>13</v>
          </cell>
          <cell r="N14" t="str">
            <v>R300</v>
          </cell>
          <cell r="O14" t="str">
            <v>*</v>
          </cell>
          <cell r="P14" t="str">
            <v>*</v>
          </cell>
          <cell r="Q14" t="str">
            <v>****</v>
          </cell>
          <cell r="R14" t="str">
            <v>06</v>
          </cell>
          <cell r="S14" t="str">
            <v>****</v>
          </cell>
          <cell r="T14" t="str">
            <v>3</v>
          </cell>
          <cell r="U14" t="str">
            <v>3</v>
          </cell>
          <cell r="V14">
            <v>4</v>
          </cell>
          <cell r="W14">
            <v>1999</v>
          </cell>
          <cell r="X14">
            <v>0.2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0.2</v>
          </cell>
          <cell r="AJ14">
            <v>0.2</v>
          </cell>
          <cell r="AK14" t="str">
            <v/>
          </cell>
          <cell r="AL14">
            <v>1999</v>
          </cell>
          <cell r="AM14">
            <v>1999</v>
          </cell>
          <cell r="AN14" t="str">
            <v>ta1398807</v>
          </cell>
          <cell r="AO14">
            <v>1.2500000000000001E-2</v>
          </cell>
          <cell r="AP14">
            <v>2.5000000000000001E-2</v>
          </cell>
          <cell r="AQ14">
            <v>2.5000000000000001E-2</v>
          </cell>
          <cell r="AR14">
            <v>2.5000000000000001E-2</v>
          </cell>
          <cell r="AS14">
            <v>0.05</v>
          </cell>
          <cell r="AT14">
            <v>0.05</v>
          </cell>
          <cell r="AU14">
            <v>2.5000000000000001E-2</v>
          </cell>
          <cell r="AV14">
            <v>2.5000000000000001E-2</v>
          </cell>
          <cell r="AW14">
            <v>2.5000000000000001E-2</v>
          </cell>
          <cell r="AX14" t="str">
            <v/>
          </cell>
          <cell r="AY14">
            <v>0</v>
          </cell>
          <cell r="AZ14">
            <v>0</v>
          </cell>
          <cell r="BA14" t="str">
            <v/>
          </cell>
          <cell r="BB14">
            <v>0</v>
          </cell>
          <cell r="BC14">
            <v>0</v>
          </cell>
          <cell r="BD14" t="str">
            <v/>
          </cell>
          <cell r="BE14">
            <v>0</v>
          </cell>
          <cell r="BF14">
            <v>0</v>
          </cell>
          <cell r="BG14" t="str">
            <v/>
          </cell>
          <cell r="BH14">
            <v>0</v>
          </cell>
          <cell r="BI14">
            <v>0</v>
          </cell>
        </row>
        <row r="15">
          <cell r="C15" t="str">
            <v>D1</v>
          </cell>
          <cell r="D15" t="str">
            <v>3</v>
          </cell>
          <cell r="E15" t="str">
            <v>ALTRI</v>
          </cell>
          <cell r="F15" t="str">
            <v>ICONT</v>
          </cell>
          <cell r="G15" t="str">
            <v>ICONT</v>
          </cell>
          <cell r="H15" t="str">
            <v>LAVORI CONTINUATIVI</v>
          </cell>
          <cell r="I15" t="str">
            <v>988</v>
          </cell>
          <cell r="J15" t="str">
            <v>11</v>
          </cell>
          <cell r="K15" t="str">
            <v>****</v>
          </cell>
          <cell r="L15" t="str">
            <v>****</v>
          </cell>
          <cell r="M15" t="str">
            <v>82</v>
          </cell>
          <cell r="N15" t="str">
            <v>0157</v>
          </cell>
          <cell r="O15" t="str">
            <v>*</v>
          </cell>
          <cell r="P15" t="str">
            <v>*</v>
          </cell>
          <cell r="Q15" t="str">
            <v>****</v>
          </cell>
          <cell r="R15" t="str">
            <v>10</v>
          </cell>
          <cell r="S15" t="str">
            <v>****</v>
          </cell>
          <cell r="T15" t="str">
            <v>3</v>
          </cell>
          <cell r="U15" t="str">
            <v>3</v>
          </cell>
          <cell r="V15">
            <v>4</v>
          </cell>
          <cell r="W15">
            <v>1999</v>
          </cell>
          <cell r="X15">
            <v>0.2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0.2</v>
          </cell>
          <cell r="AJ15">
            <v>0.2</v>
          </cell>
          <cell r="AK15" t="str">
            <v/>
          </cell>
          <cell r="AL15">
            <v>1999</v>
          </cell>
          <cell r="AM15">
            <v>1999</v>
          </cell>
          <cell r="AN15" t="str">
            <v>ta8298811</v>
          </cell>
          <cell r="AO15">
            <v>1.0000000000000002E-2</v>
          </cell>
          <cell r="AP15">
            <v>1.0000000000000002E-2</v>
          </cell>
          <cell r="AQ15">
            <v>1.0000000000000002E-2</v>
          </cell>
          <cell r="AR15">
            <v>2.0000000000000004E-2</v>
          </cell>
          <cell r="AS15">
            <v>2.0000000000000004E-2</v>
          </cell>
          <cell r="AT15">
            <v>2.0000000000000004E-2</v>
          </cell>
          <cell r="AU15">
            <v>2.0000000000000004E-2</v>
          </cell>
          <cell r="AV15">
            <v>2.0000000000000004E-2</v>
          </cell>
          <cell r="AW15">
            <v>2.0000000000000004E-2</v>
          </cell>
          <cell r="AX15">
            <v>2.0000000000000004E-2</v>
          </cell>
          <cell r="AY15">
            <v>2.0000000000000004E-2</v>
          </cell>
          <cell r="AZ15">
            <v>0</v>
          </cell>
          <cell r="BA15">
            <v>2.0000000000000004E-2</v>
          </cell>
          <cell r="BB15">
            <v>2.0000000000000004E-2</v>
          </cell>
          <cell r="BC15">
            <v>0</v>
          </cell>
          <cell r="BD15">
            <v>2.0000000000000004E-2</v>
          </cell>
          <cell r="BE15">
            <v>2.0000000000000004E-2</v>
          </cell>
          <cell r="BF15">
            <v>0</v>
          </cell>
          <cell r="BG15">
            <v>2.0000000000000004E-2</v>
          </cell>
          <cell r="BH15">
            <v>2.0000000000000004E-2</v>
          </cell>
          <cell r="BI15">
            <v>0</v>
          </cell>
        </row>
        <row r="16">
          <cell r="C16" t="str">
            <v>D1</v>
          </cell>
          <cell r="D16" t="str">
            <v>3</v>
          </cell>
          <cell r="E16" t="str">
            <v>ALTRI</v>
          </cell>
          <cell r="F16" t="str">
            <v>ICONT</v>
          </cell>
          <cell r="G16" t="str">
            <v>ICONT</v>
          </cell>
          <cell r="H16" t="str">
            <v>LAVORI CONTINUATIVI</v>
          </cell>
          <cell r="I16" t="str">
            <v>988</v>
          </cell>
          <cell r="J16" t="str">
            <v>07</v>
          </cell>
          <cell r="K16" t="str">
            <v>****</v>
          </cell>
          <cell r="L16" t="str">
            <v>****</v>
          </cell>
          <cell r="M16" t="str">
            <v>13</v>
          </cell>
          <cell r="N16" t="str">
            <v>GB00</v>
          </cell>
          <cell r="O16" t="str">
            <v>*</v>
          </cell>
          <cell r="P16" t="str">
            <v>*</v>
          </cell>
          <cell r="Q16" t="str">
            <v>****</v>
          </cell>
          <cell r="R16" t="str">
            <v>03</v>
          </cell>
          <cell r="S16" t="str">
            <v>****</v>
          </cell>
          <cell r="T16" t="str">
            <v>3</v>
          </cell>
          <cell r="U16" t="str">
            <v>3</v>
          </cell>
          <cell r="V16">
            <v>4</v>
          </cell>
          <cell r="W16">
            <v>1999</v>
          </cell>
          <cell r="X16">
            <v>0.3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0.3</v>
          </cell>
          <cell r="AJ16">
            <v>0.3</v>
          </cell>
          <cell r="AK16" t="str">
            <v/>
          </cell>
          <cell r="AL16">
            <v>1999</v>
          </cell>
          <cell r="AM16">
            <v>1999</v>
          </cell>
          <cell r="AN16" t="str">
            <v>ta1398807</v>
          </cell>
          <cell r="AO16">
            <v>1.8749999999999999E-2</v>
          </cell>
          <cell r="AP16">
            <v>3.7499999999999999E-2</v>
          </cell>
          <cell r="AQ16">
            <v>3.7499999999999999E-2</v>
          </cell>
          <cell r="AR16">
            <v>3.7499999999999999E-2</v>
          </cell>
          <cell r="AS16">
            <v>7.4999999999999997E-2</v>
          </cell>
          <cell r="AT16">
            <v>7.4999999999999997E-2</v>
          </cell>
          <cell r="AU16">
            <v>3.7499999999999999E-2</v>
          </cell>
          <cell r="AV16">
            <v>3.7499999999999999E-2</v>
          </cell>
          <cell r="AW16">
            <v>3.7499999999999999E-2</v>
          </cell>
          <cell r="AX16" t="str">
            <v/>
          </cell>
          <cell r="AY16">
            <v>0</v>
          </cell>
          <cell r="AZ16">
            <v>0</v>
          </cell>
          <cell r="BA16" t="str">
            <v/>
          </cell>
          <cell r="BB16">
            <v>0</v>
          </cell>
          <cell r="BC16">
            <v>0</v>
          </cell>
          <cell r="BD16" t="str">
            <v/>
          </cell>
          <cell r="BE16">
            <v>0</v>
          </cell>
          <cell r="BF16">
            <v>0</v>
          </cell>
          <cell r="BG16" t="str">
            <v/>
          </cell>
          <cell r="BH16">
            <v>0</v>
          </cell>
          <cell r="BI16">
            <v>0</v>
          </cell>
        </row>
        <row r="17">
          <cell r="C17" t="str">
            <v>D1</v>
          </cell>
          <cell r="D17" t="str">
            <v>3</v>
          </cell>
          <cell r="E17" t="str">
            <v>ALTRI</v>
          </cell>
          <cell r="F17" t="str">
            <v>ICONT</v>
          </cell>
          <cell r="G17" t="str">
            <v>ICONT</v>
          </cell>
          <cell r="H17" t="str">
            <v>LAVORI CONTINUATIVI</v>
          </cell>
          <cell r="I17" t="str">
            <v>988</v>
          </cell>
          <cell r="J17" t="str">
            <v>07</v>
          </cell>
          <cell r="K17" t="str">
            <v>****</v>
          </cell>
          <cell r="L17" t="str">
            <v>****</v>
          </cell>
          <cell r="M17" t="str">
            <v>13</v>
          </cell>
          <cell r="N17" t="str">
            <v>SR00</v>
          </cell>
          <cell r="O17" t="str">
            <v>*</v>
          </cell>
          <cell r="P17" t="str">
            <v>*</v>
          </cell>
          <cell r="Q17" t="str">
            <v>****</v>
          </cell>
          <cell r="R17" t="str">
            <v>06</v>
          </cell>
          <cell r="S17" t="str">
            <v>****</v>
          </cell>
          <cell r="T17" t="str">
            <v>3</v>
          </cell>
          <cell r="U17" t="str">
            <v>3</v>
          </cell>
          <cell r="V17">
            <v>4</v>
          </cell>
          <cell r="W17">
            <v>1999</v>
          </cell>
          <cell r="X17">
            <v>0.4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0.4</v>
          </cell>
          <cell r="AJ17">
            <v>0.4</v>
          </cell>
          <cell r="AK17" t="str">
            <v/>
          </cell>
          <cell r="AL17">
            <v>1999</v>
          </cell>
          <cell r="AM17">
            <v>1999</v>
          </cell>
          <cell r="AN17" t="str">
            <v>ta1398807</v>
          </cell>
          <cell r="AO17">
            <v>2.5000000000000001E-2</v>
          </cell>
          <cell r="AP17">
            <v>0.05</v>
          </cell>
          <cell r="AQ17">
            <v>0.05</v>
          </cell>
          <cell r="AR17">
            <v>0.05</v>
          </cell>
          <cell r="AS17">
            <v>0.1</v>
          </cell>
          <cell r="AT17">
            <v>0.1</v>
          </cell>
          <cell r="AU17">
            <v>0.05</v>
          </cell>
          <cell r="AV17">
            <v>0.05</v>
          </cell>
          <cell r="AW17">
            <v>0.05</v>
          </cell>
          <cell r="AX17" t="str">
            <v/>
          </cell>
          <cell r="AY17">
            <v>0</v>
          </cell>
          <cell r="AZ17">
            <v>0</v>
          </cell>
          <cell r="BA17" t="str">
            <v/>
          </cell>
          <cell r="BB17">
            <v>0</v>
          </cell>
          <cell r="BC17">
            <v>0</v>
          </cell>
          <cell r="BD17" t="str">
            <v/>
          </cell>
          <cell r="BE17">
            <v>0</v>
          </cell>
          <cell r="BF17">
            <v>0</v>
          </cell>
          <cell r="BG17" t="str">
            <v/>
          </cell>
          <cell r="BH17">
            <v>0</v>
          </cell>
          <cell r="BI17">
            <v>0</v>
          </cell>
        </row>
        <row r="18">
          <cell r="C18" t="str">
            <v>D1</v>
          </cell>
          <cell r="D18" t="str">
            <v>3</v>
          </cell>
          <cell r="E18" t="str">
            <v>ALTRI</v>
          </cell>
          <cell r="F18" t="str">
            <v>ICONT</v>
          </cell>
          <cell r="G18" t="str">
            <v>ICONT</v>
          </cell>
          <cell r="H18" t="str">
            <v>LAVORI CONTINUATIVI</v>
          </cell>
          <cell r="I18" t="str">
            <v>988</v>
          </cell>
          <cell r="J18" t="str">
            <v>07</v>
          </cell>
          <cell r="K18" t="str">
            <v>****</v>
          </cell>
          <cell r="L18" t="str">
            <v>****</v>
          </cell>
          <cell r="M18" t="str">
            <v>13</v>
          </cell>
          <cell r="N18" t="str">
            <v>LG00</v>
          </cell>
          <cell r="O18" t="str">
            <v>*</v>
          </cell>
          <cell r="P18" t="str">
            <v>*</v>
          </cell>
          <cell r="Q18" t="str">
            <v>****</v>
          </cell>
          <cell r="R18" t="str">
            <v>06</v>
          </cell>
          <cell r="S18" t="str">
            <v>****</v>
          </cell>
          <cell r="T18" t="str">
            <v>3</v>
          </cell>
          <cell r="U18" t="str">
            <v>3</v>
          </cell>
          <cell r="V18">
            <v>4</v>
          </cell>
          <cell r="W18">
            <v>1999</v>
          </cell>
          <cell r="X18">
            <v>0.4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0.4</v>
          </cell>
          <cell r="AJ18">
            <v>0.4</v>
          </cell>
          <cell r="AK18" t="str">
            <v/>
          </cell>
          <cell r="AL18">
            <v>1999</v>
          </cell>
          <cell r="AM18">
            <v>1999</v>
          </cell>
          <cell r="AN18" t="str">
            <v>ta1398807</v>
          </cell>
          <cell r="AO18">
            <v>2.5000000000000001E-2</v>
          </cell>
          <cell r="AP18">
            <v>0.05</v>
          </cell>
          <cell r="AQ18">
            <v>0.05</v>
          </cell>
          <cell r="AR18">
            <v>0.05</v>
          </cell>
          <cell r="AS18">
            <v>0.1</v>
          </cell>
          <cell r="AT18">
            <v>0.1</v>
          </cell>
          <cell r="AU18">
            <v>0.05</v>
          </cell>
          <cell r="AV18">
            <v>0.05</v>
          </cell>
          <cell r="AW18">
            <v>0.05</v>
          </cell>
          <cell r="AX18" t="str">
            <v/>
          </cell>
          <cell r="AY18">
            <v>0</v>
          </cell>
          <cell r="AZ18">
            <v>0</v>
          </cell>
          <cell r="BA18" t="str">
            <v/>
          </cell>
          <cell r="BB18">
            <v>0</v>
          </cell>
          <cell r="BC18">
            <v>0</v>
          </cell>
          <cell r="BD18" t="str">
            <v/>
          </cell>
          <cell r="BE18">
            <v>0</v>
          </cell>
          <cell r="BF18">
            <v>0</v>
          </cell>
          <cell r="BG18" t="str">
            <v/>
          </cell>
          <cell r="BH18">
            <v>0</v>
          </cell>
          <cell r="BI18">
            <v>0</v>
          </cell>
        </row>
        <row r="19">
          <cell r="C19" t="str">
            <v>D1</v>
          </cell>
          <cell r="D19" t="str">
            <v>3</v>
          </cell>
          <cell r="E19" t="str">
            <v>ALTRI</v>
          </cell>
          <cell r="F19" t="str">
            <v>ICONT</v>
          </cell>
          <cell r="G19" t="str">
            <v>ICONT</v>
          </cell>
          <cell r="H19" t="str">
            <v>LAVORI CONTINUATIVI</v>
          </cell>
          <cell r="I19" t="str">
            <v>988</v>
          </cell>
          <cell r="J19" t="str">
            <v>11</v>
          </cell>
          <cell r="K19" t="str">
            <v>****</v>
          </cell>
          <cell r="L19" t="str">
            <v>****</v>
          </cell>
          <cell r="M19" t="str">
            <v>61</v>
          </cell>
          <cell r="N19" t="str">
            <v>G002</v>
          </cell>
          <cell r="O19" t="str">
            <v>*</v>
          </cell>
          <cell r="P19" t="str">
            <v>*</v>
          </cell>
          <cell r="Q19" t="str">
            <v>****</v>
          </cell>
          <cell r="R19" t="str">
            <v>10</v>
          </cell>
          <cell r="S19" t="str">
            <v>****</v>
          </cell>
          <cell r="T19" t="str">
            <v>3</v>
          </cell>
          <cell r="U19" t="str">
            <v>3</v>
          </cell>
          <cell r="V19">
            <v>4</v>
          </cell>
          <cell r="W19">
            <v>1999</v>
          </cell>
          <cell r="X19">
            <v>0.5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0.5</v>
          </cell>
          <cell r="AJ19">
            <v>0.5</v>
          </cell>
          <cell r="AK19" t="str">
            <v/>
          </cell>
          <cell r="AL19">
            <v>1999</v>
          </cell>
          <cell r="AM19">
            <v>1999</v>
          </cell>
          <cell r="AN19" t="str">
            <v>ta6198811</v>
          </cell>
          <cell r="AO19">
            <v>2.5000000000000001E-2</v>
          </cell>
          <cell r="AP19">
            <v>2.5000000000000001E-2</v>
          </cell>
          <cell r="AQ19">
            <v>2.5000000000000001E-2</v>
          </cell>
          <cell r="AR19">
            <v>0.05</v>
          </cell>
          <cell r="AS19">
            <v>0.05</v>
          </cell>
          <cell r="AT19">
            <v>0.05</v>
          </cell>
          <cell r="AU19">
            <v>0.05</v>
          </cell>
          <cell r="AV19">
            <v>0.05</v>
          </cell>
          <cell r="AW19">
            <v>0.05</v>
          </cell>
          <cell r="AX19">
            <v>0.05</v>
          </cell>
          <cell r="AY19">
            <v>0.05</v>
          </cell>
          <cell r="AZ19">
            <v>0</v>
          </cell>
          <cell r="BA19">
            <v>0.05</v>
          </cell>
          <cell r="BB19">
            <v>0.05</v>
          </cell>
          <cell r="BC19">
            <v>0</v>
          </cell>
          <cell r="BD19">
            <v>0.05</v>
          </cell>
          <cell r="BE19">
            <v>0.05</v>
          </cell>
          <cell r="BF19">
            <v>0</v>
          </cell>
          <cell r="BG19">
            <v>0.05</v>
          </cell>
          <cell r="BH19">
            <v>0.05</v>
          </cell>
          <cell r="BI19">
            <v>0</v>
          </cell>
        </row>
        <row r="20">
          <cell r="C20" t="str">
            <v>D1</v>
          </cell>
          <cell r="D20" t="str">
            <v>3</v>
          </cell>
          <cell r="E20" t="str">
            <v>ALTRI</v>
          </cell>
          <cell r="F20" t="str">
            <v>ICONT</v>
          </cell>
          <cell r="G20" t="str">
            <v>ICONT</v>
          </cell>
          <cell r="H20" t="str">
            <v>LAVORI CONTINUATIVI</v>
          </cell>
          <cell r="I20" t="str">
            <v>988</v>
          </cell>
          <cell r="J20" t="str">
            <v>11</v>
          </cell>
          <cell r="K20" t="str">
            <v>****</v>
          </cell>
          <cell r="L20" t="str">
            <v>****</v>
          </cell>
          <cell r="M20" t="str">
            <v>13</v>
          </cell>
          <cell r="N20" t="str">
            <v>M100</v>
          </cell>
          <cell r="O20" t="str">
            <v>*</v>
          </cell>
          <cell r="P20" t="str">
            <v>*</v>
          </cell>
          <cell r="Q20" t="str">
            <v>****</v>
          </cell>
          <cell r="R20" t="str">
            <v>07</v>
          </cell>
          <cell r="S20" t="str">
            <v>****</v>
          </cell>
          <cell r="T20" t="str">
            <v>3</v>
          </cell>
          <cell r="U20" t="str">
            <v>3</v>
          </cell>
          <cell r="V20">
            <v>4</v>
          </cell>
          <cell r="W20">
            <v>1999</v>
          </cell>
          <cell r="X20">
            <v>0.6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0.6</v>
          </cell>
          <cell r="AJ20">
            <v>0.6</v>
          </cell>
          <cell r="AK20" t="str">
            <v/>
          </cell>
          <cell r="AL20">
            <v>1999</v>
          </cell>
          <cell r="AM20">
            <v>1999</v>
          </cell>
          <cell r="AN20" t="str">
            <v>ta1398811</v>
          </cell>
          <cell r="AO20">
            <v>1.4999999999999999E-2</v>
          </cell>
          <cell r="AP20">
            <v>2.7E-2</v>
          </cell>
          <cell r="AQ20">
            <v>2.7E-2</v>
          </cell>
          <cell r="AR20">
            <v>0.03</v>
          </cell>
          <cell r="AS20">
            <v>5.3999999999999999E-2</v>
          </cell>
          <cell r="AT20">
            <v>5.3999999999999999E-2</v>
          </cell>
          <cell r="AU20">
            <v>0.03</v>
          </cell>
          <cell r="AV20">
            <v>5.3999999999999999E-2</v>
          </cell>
          <cell r="AW20">
            <v>5.3999999999999999E-2</v>
          </cell>
          <cell r="AX20">
            <v>0.03</v>
          </cell>
          <cell r="AY20">
            <v>5.3999999999999999E-2</v>
          </cell>
          <cell r="AZ20">
            <v>0</v>
          </cell>
          <cell r="BA20">
            <v>0.03</v>
          </cell>
          <cell r="BB20">
            <v>5.3999999999999999E-2</v>
          </cell>
          <cell r="BC20">
            <v>0</v>
          </cell>
          <cell r="BD20">
            <v>0.03</v>
          </cell>
          <cell r="BE20">
            <v>5.3999999999999999E-2</v>
          </cell>
          <cell r="BF20">
            <v>0</v>
          </cell>
          <cell r="BG20">
            <v>0.03</v>
          </cell>
          <cell r="BH20">
            <v>5.3999999999999999E-2</v>
          </cell>
          <cell r="BI20">
            <v>0</v>
          </cell>
        </row>
        <row r="21">
          <cell r="C21" t="str">
            <v>D1</v>
          </cell>
          <cell r="D21" t="str">
            <v>3</v>
          </cell>
          <cell r="E21" t="str">
            <v>ALTRI</v>
          </cell>
          <cell r="F21" t="str">
            <v>ICONT</v>
          </cell>
          <cell r="G21" t="str">
            <v>ICONT</v>
          </cell>
          <cell r="H21" t="str">
            <v>LAVORI CONTINUATIVI</v>
          </cell>
          <cell r="I21" t="str">
            <v>988</v>
          </cell>
          <cell r="J21" t="str">
            <v>07</v>
          </cell>
          <cell r="K21" t="str">
            <v>****</v>
          </cell>
          <cell r="L21" t="str">
            <v>****</v>
          </cell>
          <cell r="M21" t="str">
            <v>13</v>
          </cell>
          <cell r="N21" t="str">
            <v>P100</v>
          </cell>
          <cell r="O21" t="str">
            <v>*</v>
          </cell>
          <cell r="P21" t="str">
            <v>*</v>
          </cell>
          <cell r="Q21" t="str">
            <v>****</v>
          </cell>
          <cell r="R21" t="str">
            <v>02</v>
          </cell>
          <cell r="S21" t="str">
            <v>****</v>
          </cell>
          <cell r="T21" t="str">
            <v>3</v>
          </cell>
          <cell r="U21" t="str">
            <v>3</v>
          </cell>
          <cell r="V21">
            <v>4</v>
          </cell>
          <cell r="W21">
            <v>1999</v>
          </cell>
          <cell r="X21">
            <v>0.7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0.7</v>
          </cell>
          <cell r="AJ21">
            <v>0.7</v>
          </cell>
          <cell r="AK21" t="str">
            <v/>
          </cell>
          <cell r="AL21">
            <v>1999</v>
          </cell>
          <cell r="AM21">
            <v>1999</v>
          </cell>
          <cell r="AN21" t="str">
            <v>ta1398807</v>
          </cell>
          <cell r="AO21">
            <v>4.3749999999999997E-2</v>
          </cell>
          <cell r="AP21">
            <v>8.7499999999999994E-2</v>
          </cell>
          <cell r="AQ21">
            <v>8.7499999999999994E-2</v>
          </cell>
          <cell r="AR21">
            <v>8.7499999999999994E-2</v>
          </cell>
          <cell r="AS21">
            <v>0.17499999999999999</v>
          </cell>
          <cell r="AT21">
            <v>0.17499999999999999</v>
          </cell>
          <cell r="AU21">
            <v>8.7499999999999994E-2</v>
          </cell>
          <cell r="AV21">
            <v>8.7499999999999994E-2</v>
          </cell>
          <cell r="AW21">
            <v>8.7499999999999994E-2</v>
          </cell>
          <cell r="AX21" t="str">
            <v/>
          </cell>
          <cell r="AY21">
            <v>0</v>
          </cell>
          <cell r="AZ21">
            <v>0</v>
          </cell>
          <cell r="BA21" t="str">
            <v/>
          </cell>
          <cell r="BB21">
            <v>0</v>
          </cell>
          <cell r="BC21">
            <v>0</v>
          </cell>
          <cell r="BD21" t="str">
            <v/>
          </cell>
          <cell r="BE21">
            <v>0</v>
          </cell>
          <cell r="BF21">
            <v>0</v>
          </cell>
          <cell r="BG21" t="str">
            <v/>
          </cell>
          <cell r="BH21">
            <v>0</v>
          </cell>
          <cell r="BI21">
            <v>0</v>
          </cell>
        </row>
        <row r="22">
          <cell r="C22" t="str">
            <v>D1</v>
          </cell>
          <cell r="D22" t="str">
            <v>3</v>
          </cell>
          <cell r="E22" t="str">
            <v>ALTRI</v>
          </cell>
          <cell r="F22" t="str">
            <v>ICONT</v>
          </cell>
          <cell r="G22" t="str">
            <v>ICONT</v>
          </cell>
          <cell r="H22" t="str">
            <v>LAVORI CONTINUATIVI</v>
          </cell>
          <cell r="I22" t="str">
            <v>988</v>
          </cell>
          <cell r="J22" t="str">
            <v>11</v>
          </cell>
          <cell r="K22" t="str">
            <v>****</v>
          </cell>
          <cell r="L22" t="str">
            <v>****</v>
          </cell>
          <cell r="M22" t="str">
            <v>13</v>
          </cell>
          <cell r="N22" t="str">
            <v>CI00</v>
          </cell>
          <cell r="O22" t="str">
            <v>*</v>
          </cell>
          <cell r="P22" t="str">
            <v>*</v>
          </cell>
          <cell r="Q22" t="str">
            <v>****</v>
          </cell>
          <cell r="R22" t="str">
            <v>05</v>
          </cell>
          <cell r="S22" t="str">
            <v>****</v>
          </cell>
          <cell r="T22" t="str">
            <v>3</v>
          </cell>
          <cell r="U22" t="str">
            <v>3</v>
          </cell>
          <cell r="V22">
            <v>4</v>
          </cell>
          <cell r="W22">
            <v>1999</v>
          </cell>
          <cell r="X22">
            <v>0.7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0.7</v>
          </cell>
          <cell r="AJ22">
            <v>0.7</v>
          </cell>
          <cell r="AK22" t="str">
            <v/>
          </cell>
          <cell r="AL22">
            <v>1999</v>
          </cell>
          <cell r="AM22">
            <v>1999</v>
          </cell>
          <cell r="AN22" t="str">
            <v>ta1398811</v>
          </cell>
          <cell r="AO22">
            <v>1.7499999999999998E-2</v>
          </cell>
          <cell r="AP22">
            <v>3.15E-2</v>
          </cell>
          <cell r="AQ22">
            <v>3.15E-2</v>
          </cell>
          <cell r="AR22">
            <v>3.4999999999999996E-2</v>
          </cell>
          <cell r="AS22">
            <v>6.3E-2</v>
          </cell>
          <cell r="AT22">
            <v>6.3E-2</v>
          </cell>
          <cell r="AU22">
            <v>3.4999999999999996E-2</v>
          </cell>
          <cell r="AV22">
            <v>6.3E-2</v>
          </cell>
          <cell r="AW22">
            <v>6.3E-2</v>
          </cell>
          <cell r="AX22">
            <v>3.4999999999999996E-2</v>
          </cell>
          <cell r="AY22">
            <v>6.3E-2</v>
          </cell>
          <cell r="AZ22">
            <v>0</v>
          </cell>
          <cell r="BA22">
            <v>3.4999999999999996E-2</v>
          </cell>
          <cell r="BB22">
            <v>6.3E-2</v>
          </cell>
          <cell r="BC22">
            <v>0</v>
          </cell>
          <cell r="BD22">
            <v>3.4999999999999996E-2</v>
          </cell>
          <cell r="BE22">
            <v>6.3E-2</v>
          </cell>
          <cell r="BF22">
            <v>0</v>
          </cell>
          <cell r="BG22">
            <v>3.4999999999999996E-2</v>
          </cell>
          <cell r="BH22">
            <v>6.3E-2</v>
          </cell>
          <cell r="BI22">
            <v>0</v>
          </cell>
        </row>
        <row r="23">
          <cell r="C23" t="str">
            <v>D1</v>
          </cell>
          <cell r="D23" t="str">
            <v>3</v>
          </cell>
          <cell r="E23" t="str">
            <v>ALTRI</v>
          </cell>
          <cell r="F23" t="str">
            <v>ICONT</v>
          </cell>
          <cell r="G23" t="str">
            <v>ICONT</v>
          </cell>
          <cell r="H23" t="str">
            <v>LAVORI CONTINUATIVI</v>
          </cell>
          <cell r="I23" t="str">
            <v>988</v>
          </cell>
          <cell r="J23" t="str">
            <v>11</v>
          </cell>
          <cell r="K23" t="str">
            <v>****</v>
          </cell>
          <cell r="L23" t="str">
            <v>****</v>
          </cell>
          <cell r="M23" t="str">
            <v>13</v>
          </cell>
          <cell r="N23" t="str">
            <v>VS00</v>
          </cell>
          <cell r="O23" t="str">
            <v>*</v>
          </cell>
          <cell r="P23" t="str">
            <v>*</v>
          </cell>
          <cell r="Q23" t="str">
            <v>****</v>
          </cell>
          <cell r="R23" t="str">
            <v>06</v>
          </cell>
          <cell r="S23" t="str">
            <v>****</v>
          </cell>
          <cell r="T23" t="str">
            <v>3</v>
          </cell>
          <cell r="U23" t="str">
            <v>3</v>
          </cell>
          <cell r="V23">
            <v>4</v>
          </cell>
          <cell r="W23">
            <v>1999</v>
          </cell>
          <cell r="X23">
            <v>0.8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0.8</v>
          </cell>
          <cell r="AJ23">
            <v>0.8</v>
          </cell>
          <cell r="AK23" t="str">
            <v/>
          </cell>
          <cell r="AL23">
            <v>1999</v>
          </cell>
          <cell r="AM23">
            <v>1999</v>
          </cell>
          <cell r="AN23" t="str">
            <v>ta1398811</v>
          </cell>
          <cell r="AO23">
            <v>2.0000000000000004E-2</v>
          </cell>
          <cell r="AP23">
            <v>3.5999999999999997E-2</v>
          </cell>
          <cell r="AQ23">
            <v>3.5999999999999997E-2</v>
          </cell>
          <cell r="AR23">
            <v>4.0000000000000008E-2</v>
          </cell>
          <cell r="AS23">
            <v>7.1999999999999995E-2</v>
          </cell>
          <cell r="AT23">
            <v>7.1999999999999995E-2</v>
          </cell>
          <cell r="AU23">
            <v>4.0000000000000008E-2</v>
          </cell>
          <cell r="AV23">
            <v>7.1999999999999995E-2</v>
          </cell>
          <cell r="AW23">
            <v>7.1999999999999995E-2</v>
          </cell>
          <cell r="AX23">
            <v>4.0000000000000008E-2</v>
          </cell>
          <cell r="AY23">
            <v>7.1999999999999995E-2</v>
          </cell>
          <cell r="AZ23">
            <v>0</v>
          </cell>
          <cell r="BA23">
            <v>4.0000000000000008E-2</v>
          </cell>
          <cell r="BB23">
            <v>7.1999999999999995E-2</v>
          </cell>
          <cell r="BC23">
            <v>0</v>
          </cell>
          <cell r="BD23">
            <v>4.0000000000000008E-2</v>
          </cell>
          <cell r="BE23">
            <v>7.1999999999999995E-2</v>
          </cell>
          <cell r="BF23">
            <v>0</v>
          </cell>
          <cell r="BG23">
            <v>4.0000000000000008E-2</v>
          </cell>
          <cell r="BH23">
            <v>7.1999999999999995E-2</v>
          </cell>
          <cell r="BI23">
            <v>0</v>
          </cell>
        </row>
        <row r="24">
          <cell r="C24" t="str">
            <v>D1</v>
          </cell>
          <cell r="D24" t="str">
            <v>3</v>
          </cell>
          <cell r="E24" t="str">
            <v>ALTRI</v>
          </cell>
          <cell r="F24" t="str">
            <v>ICONT</v>
          </cell>
          <cell r="G24" t="str">
            <v>ICONT</v>
          </cell>
          <cell r="H24" t="str">
            <v>LAVORI CONTINUATIVI</v>
          </cell>
          <cell r="I24" t="str">
            <v>988</v>
          </cell>
          <cell r="J24" t="str">
            <v>11</v>
          </cell>
          <cell r="K24" t="str">
            <v>****</v>
          </cell>
          <cell r="L24" t="str">
            <v>****</v>
          </cell>
          <cell r="M24" t="str">
            <v>13</v>
          </cell>
          <cell r="N24" t="str">
            <v>CI00</v>
          </cell>
          <cell r="O24" t="str">
            <v>*</v>
          </cell>
          <cell r="P24" t="str">
            <v>*</v>
          </cell>
          <cell r="Q24" t="str">
            <v>****</v>
          </cell>
          <cell r="R24" t="str">
            <v>02</v>
          </cell>
          <cell r="S24" t="str">
            <v>****</v>
          </cell>
          <cell r="T24" t="str">
            <v>3</v>
          </cell>
          <cell r="U24" t="str">
            <v>3</v>
          </cell>
          <cell r="V24">
            <v>4</v>
          </cell>
          <cell r="W24">
            <v>1999</v>
          </cell>
          <cell r="X24">
            <v>0.9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0.9</v>
          </cell>
          <cell r="AJ24">
            <v>0.9</v>
          </cell>
          <cell r="AK24" t="str">
            <v/>
          </cell>
          <cell r="AL24">
            <v>1999</v>
          </cell>
          <cell r="AM24">
            <v>1999</v>
          </cell>
          <cell r="AN24" t="str">
            <v>ta1398811</v>
          </cell>
          <cell r="AO24">
            <v>2.2500000000000003E-2</v>
          </cell>
          <cell r="AP24">
            <v>4.0500000000000001E-2</v>
          </cell>
          <cell r="AQ24">
            <v>4.0500000000000001E-2</v>
          </cell>
          <cell r="AR24">
            <v>4.5000000000000005E-2</v>
          </cell>
          <cell r="AS24">
            <v>8.1000000000000003E-2</v>
          </cell>
          <cell r="AT24">
            <v>8.1000000000000003E-2</v>
          </cell>
          <cell r="AU24">
            <v>4.5000000000000005E-2</v>
          </cell>
          <cell r="AV24">
            <v>8.1000000000000003E-2</v>
          </cell>
          <cell r="AW24">
            <v>8.1000000000000003E-2</v>
          </cell>
          <cell r="AX24">
            <v>4.5000000000000005E-2</v>
          </cell>
          <cell r="AY24">
            <v>8.1000000000000003E-2</v>
          </cell>
          <cell r="AZ24">
            <v>0</v>
          </cell>
          <cell r="BA24">
            <v>4.5000000000000005E-2</v>
          </cell>
          <cell r="BB24">
            <v>8.1000000000000003E-2</v>
          </cell>
          <cell r="BC24">
            <v>0</v>
          </cell>
          <cell r="BD24">
            <v>4.5000000000000005E-2</v>
          </cell>
          <cell r="BE24">
            <v>8.1000000000000003E-2</v>
          </cell>
          <cell r="BF24">
            <v>0</v>
          </cell>
          <cell r="BG24">
            <v>4.5000000000000005E-2</v>
          </cell>
          <cell r="BH24">
            <v>8.1000000000000003E-2</v>
          </cell>
          <cell r="BI24">
            <v>0</v>
          </cell>
        </row>
        <row r="25">
          <cell r="C25" t="str">
            <v>D1</v>
          </cell>
          <cell r="D25" t="str">
            <v>3</v>
          </cell>
          <cell r="E25" t="str">
            <v>ALTRI</v>
          </cell>
          <cell r="F25" t="str">
            <v>ICONT</v>
          </cell>
          <cell r="G25" t="str">
            <v>ICONT</v>
          </cell>
          <cell r="H25" t="str">
            <v>LAVORI CONTINUATIVI</v>
          </cell>
          <cell r="I25" t="str">
            <v>988</v>
          </cell>
          <cell r="J25" t="str">
            <v>11</v>
          </cell>
          <cell r="K25" t="str">
            <v>****</v>
          </cell>
          <cell r="L25" t="str">
            <v>****</v>
          </cell>
          <cell r="M25" t="str">
            <v>13</v>
          </cell>
          <cell r="N25" t="str">
            <v>L300</v>
          </cell>
          <cell r="O25" t="str">
            <v>*</v>
          </cell>
          <cell r="P25" t="str">
            <v>*</v>
          </cell>
          <cell r="Q25" t="str">
            <v>****</v>
          </cell>
          <cell r="R25" t="str">
            <v>08</v>
          </cell>
          <cell r="S25" t="str">
            <v>****</v>
          </cell>
          <cell r="T25" t="str">
            <v>3</v>
          </cell>
          <cell r="U25" t="str">
            <v>3</v>
          </cell>
          <cell r="V25">
            <v>4</v>
          </cell>
          <cell r="W25">
            <v>1999</v>
          </cell>
          <cell r="X25">
            <v>1.2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1.2</v>
          </cell>
          <cell r="AJ25">
            <v>1.2</v>
          </cell>
          <cell r="AK25" t="str">
            <v/>
          </cell>
          <cell r="AL25">
            <v>1999</v>
          </cell>
          <cell r="AM25">
            <v>1999</v>
          </cell>
          <cell r="AN25" t="str">
            <v>ta1398811</v>
          </cell>
          <cell r="AO25">
            <v>0.03</v>
          </cell>
          <cell r="AP25">
            <v>5.3999999999999999E-2</v>
          </cell>
          <cell r="AQ25">
            <v>5.3999999999999999E-2</v>
          </cell>
          <cell r="AR25">
            <v>0.06</v>
          </cell>
          <cell r="AS25">
            <v>0.108</v>
          </cell>
          <cell r="AT25">
            <v>0.108</v>
          </cell>
          <cell r="AU25">
            <v>0.06</v>
          </cell>
          <cell r="AV25">
            <v>0.108</v>
          </cell>
          <cell r="AW25">
            <v>0.108</v>
          </cell>
          <cell r="AX25">
            <v>0.06</v>
          </cell>
          <cell r="AY25">
            <v>0.108</v>
          </cell>
          <cell r="AZ25">
            <v>0</v>
          </cell>
          <cell r="BA25">
            <v>0.06</v>
          </cell>
          <cell r="BB25">
            <v>0.108</v>
          </cell>
          <cell r="BC25">
            <v>0</v>
          </cell>
          <cell r="BD25">
            <v>0.06</v>
          </cell>
          <cell r="BE25">
            <v>0.108</v>
          </cell>
          <cell r="BF25">
            <v>0</v>
          </cell>
          <cell r="BG25">
            <v>0.06</v>
          </cell>
          <cell r="BH25">
            <v>0.108</v>
          </cell>
          <cell r="BI25">
            <v>0</v>
          </cell>
        </row>
        <row r="26">
          <cell r="C26" t="str">
            <v>D1</v>
          </cell>
          <cell r="D26" t="str">
            <v>3</v>
          </cell>
          <cell r="E26" t="str">
            <v>ALTRI</v>
          </cell>
          <cell r="F26" t="str">
            <v>ICONT</v>
          </cell>
          <cell r="G26" t="str">
            <v>ICONT</v>
          </cell>
          <cell r="H26" t="str">
            <v>LAVORI CONTINUATIVI</v>
          </cell>
          <cell r="I26" t="str">
            <v>988</v>
          </cell>
          <cell r="J26" t="str">
            <v>07</v>
          </cell>
          <cell r="K26" t="str">
            <v>****</v>
          </cell>
          <cell r="L26" t="str">
            <v>****</v>
          </cell>
          <cell r="M26" t="str">
            <v>13</v>
          </cell>
          <cell r="N26" t="str">
            <v>VS00</v>
          </cell>
          <cell r="O26" t="str">
            <v>*</v>
          </cell>
          <cell r="P26" t="str">
            <v>*</v>
          </cell>
          <cell r="Q26" t="str">
            <v>****</v>
          </cell>
          <cell r="R26" t="str">
            <v>06</v>
          </cell>
          <cell r="S26" t="str">
            <v>****</v>
          </cell>
          <cell r="T26" t="str">
            <v>3</v>
          </cell>
          <cell r="U26" t="str">
            <v>3</v>
          </cell>
          <cell r="V26">
            <v>4</v>
          </cell>
          <cell r="W26">
            <v>1999</v>
          </cell>
          <cell r="X26">
            <v>2.8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2.8</v>
          </cell>
          <cell r="AJ26">
            <v>2.8</v>
          </cell>
          <cell r="AK26" t="str">
            <v/>
          </cell>
          <cell r="AL26">
            <v>1999</v>
          </cell>
          <cell r="AM26">
            <v>1999</v>
          </cell>
          <cell r="AN26" t="str">
            <v>ta1398807</v>
          </cell>
          <cell r="AO26">
            <v>0.17499999999999999</v>
          </cell>
          <cell r="AP26">
            <v>0.35</v>
          </cell>
          <cell r="AQ26">
            <v>0.35</v>
          </cell>
          <cell r="AR26">
            <v>0.35</v>
          </cell>
          <cell r="AS26">
            <v>0.7</v>
          </cell>
          <cell r="AT26">
            <v>0.7</v>
          </cell>
          <cell r="AU26">
            <v>0.35</v>
          </cell>
          <cell r="AV26">
            <v>0.35</v>
          </cell>
          <cell r="AW26">
            <v>0.35</v>
          </cell>
          <cell r="AX26" t="str">
            <v/>
          </cell>
          <cell r="AY26">
            <v>0</v>
          </cell>
          <cell r="AZ26">
            <v>0</v>
          </cell>
          <cell r="BA26" t="str">
            <v/>
          </cell>
          <cell r="BB26">
            <v>0</v>
          </cell>
          <cell r="BC26">
            <v>0</v>
          </cell>
          <cell r="BD26" t="str">
            <v/>
          </cell>
          <cell r="BE26">
            <v>0</v>
          </cell>
          <cell r="BF26">
            <v>0</v>
          </cell>
          <cell r="BG26" t="str">
            <v/>
          </cell>
          <cell r="BH26">
            <v>0</v>
          </cell>
          <cell r="BI26">
            <v>0</v>
          </cell>
        </row>
        <row r="27">
          <cell r="C27" t="str">
            <v>D1</v>
          </cell>
          <cell r="D27" t="str">
            <v>3</v>
          </cell>
          <cell r="E27" t="str">
            <v>ALTRI</v>
          </cell>
          <cell r="F27" t="str">
            <v>ICONT</v>
          </cell>
          <cell r="G27" t="str">
            <v>ICONT</v>
          </cell>
          <cell r="H27" t="str">
            <v>LAVORI CONTINUATIVI</v>
          </cell>
          <cell r="I27" t="str">
            <v>988</v>
          </cell>
          <cell r="J27" t="str">
            <v>07</v>
          </cell>
          <cell r="K27" t="str">
            <v>****</v>
          </cell>
          <cell r="L27" t="str">
            <v>****</v>
          </cell>
          <cell r="M27" t="str">
            <v>13</v>
          </cell>
          <cell r="N27" t="str">
            <v>LG00</v>
          </cell>
          <cell r="O27" t="str">
            <v>*</v>
          </cell>
          <cell r="P27" t="str">
            <v>*</v>
          </cell>
          <cell r="Q27" t="str">
            <v>****</v>
          </cell>
          <cell r="R27" t="str">
            <v>06</v>
          </cell>
          <cell r="S27" t="str">
            <v>****</v>
          </cell>
          <cell r="T27" t="str">
            <v>3</v>
          </cell>
          <cell r="U27" t="str">
            <v>3</v>
          </cell>
          <cell r="V27">
            <v>4</v>
          </cell>
          <cell r="W27">
            <v>1999</v>
          </cell>
          <cell r="X27">
            <v>3.5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3.5</v>
          </cell>
          <cell r="AJ27">
            <v>3.5</v>
          </cell>
          <cell r="AK27" t="str">
            <v/>
          </cell>
          <cell r="AL27">
            <v>1999</v>
          </cell>
          <cell r="AM27">
            <v>1999</v>
          </cell>
          <cell r="AN27" t="str">
            <v>ta1398807</v>
          </cell>
          <cell r="AO27">
            <v>0.21875</v>
          </cell>
          <cell r="AP27">
            <v>0.4375</v>
          </cell>
          <cell r="AQ27">
            <v>0.4375</v>
          </cell>
          <cell r="AR27">
            <v>0.4375</v>
          </cell>
          <cell r="AS27">
            <v>0.875</v>
          </cell>
          <cell r="AT27">
            <v>0.875</v>
          </cell>
          <cell r="AU27">
            <v>0.4375</v>
          </cell>
          <cell r="AV27">
            <v>0.4375</v>
          </cell>
          <cell r="AW27">
            <v>0.4375</v>
          </cell>
          <cell r="AX27" t="str">
            <v/>
          </cell>
          <cell r="AY27">
            <v>0</v>
          </cell>
          <cell r="AZ27">
            <v>0</v>
          </cell>
          <cell r="BA27" t="str">
            <v/>
          </cell>
          <cell r="BB27">
            <v>0</v>
          </cell>
          <cell r="BC27">
            <v>0</v>
          </cell>
          <cell r="BD27" t="str">
            <v/>
          </cell>
          <cell r="BE27">
            <v>0</v>
          </cell>
          <cell r="BF27">
            <v>0</v>
          </cell>
          <cell r="BG27" t="str">
            <v/>
          </cell>
          <cell r="BH27">
            <v>0</v>
          </cell>
          <cell r="BI27">
            <v>0</v>
          </cell>
        </row>
        <row r="28">
          <cell r="C28" t="str">
            <v>D1</v>
          </cell>
          <cell r="D28" t="str">
            <v>3</v>
          </cell>
          <cell r="E28" t="str">
            <v>ALTRI</v>
          </cell>
          <cell r="F28" t="str">
            <v>ICONT</v>
          </cell>
          <cell r="G28" t="str">
            <v>ICONT</v>
          </cell>
          <cell r="H28" t="str">
            <v>LAVORI CONTINUATIVI</v>
          </cell>
          <cell r="I28" t="str">
            <v>988</v>
          </cell>
          <cell r="J28" t="str">
            <v>11</v>
          </cell>
          <cell r="K28" t="str">
            <v>****</v>
          </cell>
          <cell r="L28" t="str">
            <v>****</v>
          </cell>
          <cell r="M28" t="str">
            <v>82</v>
          </cell>
          <cell r="N28" t="str">
            <v>0157</v>
          </cell>
          <cell r="O28" t="str">
            <v>*</v>
          </cell>
          <cell r="P28" t="str">
            <v>*</v>
          </cell>
          <cell r="Q28" t="str">
            <v>****</v>
          </cell>
          <cell r="R28" t="str">
            <v>10</v>
          </cell>
          <cell r="S28" t="str">
            <v>****</v>
          </cell>
          <cell r="T28" t="str">
            <v>3</v>
          </cell>
          <cell r="U28" t="str">
            <v>3</v>
          </cell>
          <cell r="V28">
            <v>4</v>
          </cell>
          <cell r="W28">
            <v>1999</v>
          </cell>
          <cell r="X28">
            <v>7.2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7.2</v>
          </cell>
          <cell r="AJ28">
            <v>7.2</v>
          </cell>
          <cell r="AK28" t="str">
            <v/>
          </cell>
          <cell r="AL28">
            <v>1999</v>
          </cell>
          <cell r="AM28">
            <v>1999</v>
          </cell>
          <cell r="AN28" t="str">
            <v>ta8298811</v>
          </cell>
          <cell r="AO28">
            <v>0.36000000000000004</v>
          </cell>
          <cell r="AP28">
            <v>0.36000000000000004</v>
          </cell>
          <cell r="AQ28">
            <v>0.36000000000000004</v>
          </cell>
          <cell r="AR28">
            <v>0.72000000000000008</v>
          </cell>
          <cell r="AS28">
            <v>0.72000000000000008</v>
          </cell>
          <cell r="AT28">
            <v>0.72000000000000008</v>
          </cell>
          <cell r="AU28">
            <v>0.72000000000000008</v>
          </cell>
          <cell r="AV28">
            <v>0.72000000000000008</v>
          </cell>
          <cell r="AW28">
            <v>0.72000000000000008</v>
          </cell>
          <cell r="AX28">
            <v>0.72000000000000008</v>
          </cell>
          <cell r="AY28">
            <v>0.72000000000000008</v>
          </cell>
          <cell r="AZ28">
            <v>0</v>
          </cell>
          <cell r="BA28">
            <v>0.72000000000000008</v>
          </cell>
          <cell r="BB28">
            <v>0.72000000000000008</v>
          </cell>
          <cell r="BC28">
            <v>0</v>
          </cell>
          <cell r="BD28">
            <v>0.72000000000000008</v>
          </cell>
          <cell r="BE28">
            <v>0.72000000000000008</v>
          </cell>
          <cell r="BF28">
            <v>0</v>
          </cell>
          <cell r="BG28">
            <v>0.72000000000000008</v>
          </cell>
          <cell r="BH28">
            <v>0.72000000000000008</v>
          </cell>
          <cell r="BI28">
            <v>0</v>
          </cell>
        </row>
        <row r="29">
          <cell r="C29" t="str">
            <v>D1</v>
          </cell>
          <cell r="D29" t="str">
            <v>3</v>
          </cell>
          <cell r="E29" t="str">
            <v>ALTRI</v>
          </cell>
          <cell r="F29" t="str">
            <v>ICONT</v>
          </cell>
          <cell r="G29" t="str">
            <v>ICONT</v>
          </cell>
          <cell r="H29" t="str">
            <v>LAVORI CONTINUATIVI</v>
          </cell>
          <cell r="I29" t="str">
            <v>988</v>
          </cell>
          <cell r="J29" t="str">
            <v>11</v>
          </cell>
          <cell r="K29" t="str">
            <v>****</v>
          </cell>
          <cell r="L29" t="str">
            <v>****</v>
          </cell>
          <cell r="M29" t="str">
            <v>13</v>
          </cell>
          <cell r="N29" t="str">
            <v>P400</v>
          </cell>
          <cell r="O29" t="str">
            <v>*</v>
          </cell>
          <cell r="P29" t="str">
            <v>*</v>
          </cell>
          <cell r="Q29" t="str">
            <v>****</v>
          </cell>
          <cell r="R29" t="str">
            <v>06</v>
          </cell>
          <cell r="S29" t="str">
            <v>****</v>
          </cell>
          <cell r="T29" t="str">
            <v>3</v>
          </cell>
          <cell r="U29" t="str">
            <v>3</v>
          </cell>
          <cell r="V29">
            <v>4</v>
          </cell>
          <cell r="W29">
            <v>1999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1</v>
          </cell>
          <cell r="AJ29">
            <v>1</v>
          </cell>
          <cell r="AK29" t="str">
            <v/>
          </cell>
          <cell r="AL29">
            <v>1999</v>
          </cell>
          <cell r="AM29">
            <v>1999</v>
          </cell>
          <cell r="AN29" t="str">
            <v>ta1398811</v>
          </cell>
          <cell r="AO29">
            <v>2.5000000000000001E-2</v>
          </cell>
          <cell r="AP29">
            <v>4.4999999999999998E-2</v>
          </cell>
          <cell r="AQ29">
            <v>4.4999999999999998E-2</v>
          </cell>
          <cell r="AR29">
            <v>0.05</v>
          </cell>
          <cell r="AS29">
            <v>0.09</v>
          </cell>
          <cell r="AT29">
            <v>0.09</v>
          </cell>
          <cell r="AU29">
            <v>0.05</v>
          </cell>
          <cell r="AV29">
            <v>0.09</v>
          </cell>
          <cell r="AW29">
            <v>0.09</v>
          </cell>
          <cell r="AX29">
            <v>0.05</v>
          </cell>
          <cell r="AY29">
            <v>0.09</v>
          </cell>
          <cell r="AZ29">
            <v>0</v>
          </cell>
          <cell r="BA29">
            <v>0.05</v>
          </cell>
          <cell r="BB29">
            <v>0.09</v>
          </cell>
          <cell r="BC29">
            <v>0</v>
          </cell>
          <cell r="BD29">
            <v>0.05</v>
          </cell>
          <cell r="BE29">
            <v>0.09</v>
          </cell>
          <cell r="BF29">
            <v>0</v>
          </cell>
          <cell r="BG29">
            <v>0.05</v>
          </cell>
          <cell r="BH29">
            <v>0.09</v>
          </cell>
          <cell r="BI29">
            <v>0</v>
          </cell>
        </row>
        <row r="30">
          <cell r="C30" t="str">
            <v>D1</v>
          </cell>
          <cell r="D30" t="str">
            <v>3</v>
          </cell>
          <cell r="E30" t="str">
            <v>ALTRI</v>
          </cell>
          <cell r="F30" t="str">
            <v>ICONT</v>
          </cell>
          <cell r="G30" t="str">
            <v>ICONT</v>
          </cell>
          <cell r="H30" t="str">
            <v>LAVORI CONTINUATIVI</v>
          </cell>
          <cell r="I30" t="str">
            <v>988</v>
          </cell>
          <cell r="J30" t="str">
            <v>11</v>
          </cell>
          <cell r="K30" t="str">
            <v>****</v>
          </cell>
          <cell r="L30" t="str">
            <v>****</v>
          </cell>
          <cell r="M30" t="str">
            <v>61</v>
          </cell>
          <cell r="N30" t="str">
            <v>G002</v>
          </cell>
          <cell r="O30" t="str">
            <v>*</v>
          </cell>
          <cell r="P30" t="str">
            <v>*</v>
          </cell>
          <cell r="Q30" t="str">
            <v>****</v>
          </cell>
          <cell r="R30" t="str">
            <v>10</v>
          </cell>
          <cell r="S30" t="str">
            <v>****</v>
          </cell>
          <cell r="T30" t="str">
            <v>3</v>
          </cell>
          <cell r="U30" t="str">
            <v>3</v>
          </cell>
          <cell r="V30">
            <v>4</v>
          </cell>
          <cell r="W30">
            <v>1999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1</v>
          </cell>
          <cell r="AJ30">
            <v>1</v>
          </cell>
          <cell r="AK30" t="str">
            <v/>
          </cell>
          <cell r="AL30">
            <v>1999</v>
          </cell>
          <cell r="AM30">
            <v>1999</v>
          </cell>
          <cell r="AN30" t="str">
            <v>ta6198811</v>
          </cell>
          <cell r="AO30">
            <v>0.05</v>
          </cell>
          <cell r="AP30">
            <v>0.05</v>
          </cell>
          <cell r="AQ30">
            <v>0.05</v>
          </cell>
          <cell r="AR30">
            <v>0.1</v>
          </cell>
          <cell r="AS30">
            <v>0.1</v>
          </cell>
          <cell r="AT30">
            <v>0.1</v>
          </cell>
          <cell r="AU30">
            <v>0.1</v>
          </cell>
          <cell r="AV30">
            <v>0.1</v>
          </cell>
          <cell r="AW30">
            <v>0.1</v>
          </cell>
          <cell r="AX30">
            <v>0.1</v>
          </cell>
          <cell r="AY30">
            <v>0.1</v>
          </cell>
          <cell r="AZ30">
            <v>0</v>
          </cell>
          <cell r="BA30">
            <v>0.1</v>
          </cell>
          <cell r="BB30">
            <v>0.1</v>
          </cell>
          <cell r="BC30">
            <v>0</v>
          </cell>
          <cell r="BD30">
            <v>0.1</v>
          </cell>
          <cell r="BE30">
            <v>0.1</v>
          </cell>
          <cell r="BF30">
            <v>0</v>
          </cell>
          <cell r="BG30">
            <v>0.1</v>
          </cell>
          <cell r="BH30">
            <v>0.1</v>
          </cell>
          <cell r="BI30">
            <v>0</v>
          </cell>
        </row>
        <row r="31">
          <cell r="C31" t="str">
            <v>D1</v>
          </cell>
          <cell r="D31" t="str">
            <v>3</v>
          </cell>
          <cell r="E31" t="str">
            <v>ALTRI</v>
          </cell>
          <cell r="F31" t="str">
            <v>ICONT</v>
          </cell>
          <cell r="G31" t="str">
            <v>ICONT</v>
          </cell>
          <cell r="H31" t="str">
            <v>LAVORI CONTINUATIVI</v>
          </cell>
          <cell r="I31" t="str">
            <v>988</v>
          </cell>
          <cell r="J31" t="str">
            <v>07</v>
          </cell>
          <cell r="K31" t="str">
            <v>****</v>
          </cell>
          <cell r="L31" t="str">
            <v>****</v>
          </cell>
          <cell r="M31" t="str">
            <v>13</v>
          </cell>
          <cell r="N31" t="str">
            <v>RD00</v>
          </cell>
          <cell r="O31" t="str">
            <v>*</v>
          </cell>
          <cell r="P31" t="str">
            <v>*</v>
          </cell>
          <cell r="Q31" t="str">
            <v>****</v>
          </cell>
          <cell r="R31" t="str">
            <v>10</v>
          </cell>
          <cell r="S31" t="str">
            <v>****</v>
          </cell>
          <cell r="T31" t="str">
            <v>3</v>
          </cell>
          <cell r="U31" t="str">
            <v>3</v>
          </cell>
          <cell r="V31">
            <v>4</v>
          </cell>
          <cell r="W31">
            <v>1999</v>
          </cell>
          <cell r="X31">
            <v>1.1000000000000001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1.1000000000000001</v>
          </cell>
          <cell r="AJ31">
            <v>1.1000000000000001</v>
          </cell>
          <cell r="AK31" t="str">
            <v/>
          </cell>
          <cell r="AL31">
            <v>1999</v>
          </cell>
          <cell r="AM31">
            <v>1999</v>
          </cell>
          <cell r="AN31" t="str">
            <v>ta1398807</v>
          </cell>
          <cell r="AO31">
            <v>6.8750000000000006E-2</v>
          </cell>
          <cell r="AP31">
            <v>0.13750000000000001</v>
          </cell>
          <cell r="AQ31">
            <v>0.13750000000000001</v>
          </cell>
          <cell r="AR31">
            <v>0.13750000000000001</v>
          </cell>
          <cell r="AS31">
            <v>0.27500000000000002</v>
          </cell>
          <cell r="AT31">
            <v>0.27500000000000002</v>
          </cell>
          <cell r="AU31">
            <v>0.13750000000000001</v>
          </cell>
          <cell r="AV31">
            <v>0.13750000000000001</v>
          </cell>
          <cell r="AW31">
            <v>0.13750000000000001</v>
          </cell>
          <cell r="AX31" t="str">
            <v/>
          </cell>
          <cell r="AY31">
            <v>0</v>
          </cell>
          <cell r="AZ31">
            <v>0</v>
          </cell>
          <cell r="BA31" t="str">
            <v/>
          </cell>
          <cell r="BB31">
            <v>0</v>
          </cell>
          <cell r="BC31">
            <v>0</v>
          </cell>
          <cell r="BD31" t="str">
            <v/>
          </cell>
          <cell r="BE31">
            <v>0</v>
          </cell>
          <cell r="BF31">
            <v>0</v>
          </cell>
          <cell r="BG31" t="str">
            <v/>
          </cell>
          <cell r="BH31">
            <v>0</v>
          </cell>
          <cell r="BI31">
            <v>0</v>
          </cell>
        </row>
        <row r="32">
          <cell r="C32" t="str">
            <v>D1</v>
          </cell>
          <cell r="D32" t="str">
            <v>3</v>
          </cell>
          <cell r="E32" t="str">
            <v>ALTRI</v>
          </cell>
          <cell r="F32" t="str">
            <v>ICONT</v>
          </cell>
          <cell r="G32" t="str">
            <v>ICONT</v>
          </cell>
          <cell r="H32" t="str">
            <v>LAVORI CONTINUATIVI</v>
          </cell>
          <cell r="I32" t="str">
            <v>988</v>
          </cell>
          <cell r="J32" t="str">
            <v>11</v>
          </cell>
          <cell r="K32" t="str">
            <v>****</v>
          </cell>
          <cell r="L32" t="str">
            <v>****</v>
          </cell>
          <cell r="M32" t="str">
            <v>13</v>
          </cell>
          <cell r="N32" t="str">
            <v>P400</v>
          </cell>
          <cell r="O32" t="str">
            <v>*</v>
          </cell>
          <cell r="P32" t="str">
            <v>*</v>
          </cell>
          <cell r="Q32" t="str">
            <v>****</v>
          </cell>
          <cell r="R32" t="str">
            <v>07</v>
          </cell>
          <cell r="S32" t="str">
            <v>****</v>
          </cell>
          <cell r="T32" t="str">
            <v>3</v>
          </cell>
          <cell r="U32" t="str">
            <v>3</v>
          </cell>
          <cell r="V32">
            <v>4</v>
          </cell>
          <cell r="W32">
            <v>1999</v>
          </cell>
          <cell r="X32">
            <v>1.3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1.3</v>
          </cell>
          <cell r="AJ32">
            <v>1.3</v>
          </cell>
          <cell r="AK32" t="str">
            <v/>
          </cell>
          <cell r="AL32">
            <v>1999</v>
          </cell>
          <cell r="AM32">
            <v>1999</v>
          </cell>
          <cell r="AN32" t="str">
            <v>ta1398811</v>
          </cell>
          <cell r="AO32">
            <v>3.2500000000000001E-2</v>
          </cell>
          <cell r="AP32">
            <v>5.8499999999999996E-2</v>
          </cell>
          <cell r="AQ32">
            <v>5.8499999999999996E-2</v>
          </cell>
          <cell r="AR32">
            <v>6.5000000000000002E-2</v>
          </cell>
          <cell r="AS32">
            <v>0.11699999999999999</v>
          </cell>
          <cell r="AT32">
            <v>0.11699999999999999</v>
          </cell>
          <cell r="AU32">
            <v>6.5000000000000002E-2</v>
          </cell>
          <cell r="AV32">
            <v>0.11699999999999999</v>
          </cell>
          <cell r="AW32">
            <v>0.11699999999999999</v>
          </cell>
          <cell r="AX32">
            <v>6.5000000000000002E-2</v>
          </cell>
          <cell r="AY32">
            <v>0.11699999999999999</v>
          </cell>
          <cell r="AZ32">
            <v>0</v>
          </cell>
          <cell r="BA32">
            <v>6.5000000000000002E-2</v>
          </cell>
          <cell r="BB32">
            <v>0.11699999999999999</v>
          </cell>
          <cell r="BC32">
            <v>0</v>
          </cell>
          <cell r="BD32">
            <v>6.5000000000000002E-2</v>
          </cell>
          <cell r="BE32">
            <v>0.11699999999999999</v>
          </cell>
          <cell r="BF32">
            <v>0</v>
          </cell>
          <cell r="BG32">
            <v>6.5000000000000002E-2</v>
          </cell>
          <cell r="BH32">
            <v>0.11699999999999999</v>
          </cell>
          <cell r="BI32">
            <v>0</v>
          </cell>
        </row>
        <row r="33">
          <cell r="C33" t="str">
            <v>D1</v>
          </cell>
          <cell r="D33" t="str">
            <v>3</v>
          </cell>
          <cell r="E33" t="str">
            <v>ALTRI</v>
          </cell>
          <cell r="F33" t="str">
            <v>ICONT</v>
          </cell>
          <cell r="G33" t="str">
            <v>ICONT</v>
          </cell>
          <cell r="H33" t="str">
            <v>LAVORI CONTINUATIVI</v>
          </cell>
          <cell r="I33" t="str">
            <v>988</v>
          </cell>
          <cell r="J33" t="str">
            <v>11</v>
          </cell>
          <cell r="K33" t="str">
            <v>****</v>
          </cell>
          <cell r="L33" t="str">
            <v>****</v>
          </cell>
          <cell r="M33" t="str">
            <v>13</v>
          </cell>
          <cell r="N33" t="str">
            <v>R200</v>
          </cell>
          <cell r="O33" t="str">
            <v>*</v>
          </cell>
          <cell r="P33" t="str">
            <v>*</v>
          </cell>
          <cell r="Q33" t="str">
            <v>****</v>
          </cell>
          <cell r="R33" t="str">
            <v>05</v>
          </cell>
          <cell r="S33" t="str">
            <v>****</v>
          </cell>
          <cell r="T33" t="str">
            <v>3</v>
          </cell>
          <cell r="U33" t="str">
            <v>3</v>
          </cell>
          <cell r="V33">
            <v>4</v>
          </cell>
          <cell r="W33">
            <v>1999</v>
          </cell>
          <cell r="X33">
            <v>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2</v>
          </cell>
          <cell r="AJ33">
            <v>2</v>
          </cell>
          <cell r="AK33" t="str">
            <v/>
          </cell>
          <cell r="AL33">
            <v>1999</v>
          </cell>
          <cell r="AM33">
            <v>1999</v>
          </cell>
          <cell r="AN33" t="str">
            <v>ta1398811</v>
          </cell>
          <cell r="AO33">
            <v>0.05</v>
          </cell>
          <cell r="AP33">
            <v>0.09</v>
          </cell>
          <cell r="AQ33">
            <v>0.09</v>
          </cell>
          <cell r="AR33">
            <v>0.1</v>
          </cell>
          <cell r="AS33">
            <v>0.18</v>
          </cell>
          <cell r="AT33">
            <v>0.18</v>
          </cell>
          <cell r="AU33">
            <v>0.1</v>
          </cell>
          <cell r="AV33">
            <v>0.18</v>
          </cell>
          <cell r="AW33">
            <v>0.18</v>
          </cell>
          <cell r="AX33">
            <v>0.1</v>
          </cell>
          <cell r="AY33">
            <v>0.18</v>
          </cell>
          <cell r="AZ33">
            <v>0</v>
          </cell>
          <cell r="BA33">
            <v>0.1</v>
          </cell>
          <cell r="BB33">
            <v>0.18</v>
          </cell>
          <cell r="BC33">
            <v>0</v>
          </cell>
          <cell r="BD33">
            <v>0.1</v>
          </cell>
          <cell r="BE33">
            <v>0.18</v>
          </cell>
          <cell r="BF33">
            <v>0</v>
          </cell>
          <cell r="BG33">
            <v>0.1</v>
          </cell>
          <cell r="BH33">
            <v>0.18</v>
          </cell>
          <cell r="BI33">
            <v>0</v>
          </cell>
        </row>
        <row r="34">
          <cell r="C34" t="str">
            <v>D1</v>
          </cell>
          <cell r="D34" t="str">
            <v>3</v>
          </cell>
          <cell r="E34" t="str">
            <v>ALTRI</v>
          </cell>
          <cell r="F34" t="str">
            <v>ICONT</v>
          </cell>
          <cell r="G34" t="str">
            <v>ICONT</v>
          </cell>
          <cell r="H34" t="str">
            <v>LAVORI CONTINUATIVI</v>
          </cell>
          <cell r="I34" t="str">
            <v>988</v>
          </cell>
          <cell r="J34" t="str">
            <v>07</v>
          </cell>
          <cell r="K34" t="str">
            <v>****</v>
          </cell>
          <cell r="L34" t="str">
            <v>****</v>
          </cell>
          <cell r="M34" t="str">
            <v>13</v>
          </cell>
          <cell r="N34" t="str">
            <v>MO00</v>
          </cell>
          <cell r="O34" t="str">
            <v>*</v>
          </cell>
          <cell r="P34" t="str">
            <v>*</v>
          </cell>
          <cell r="Q34" t="str">
            <v>****</v>
          </cell>
          <cell r="R34" t="str">
            <v>06</v>
          </cell>
          <cell r="S34" t="str">
            <v>****</v>
          </cell>
          <cell r="T34" t="str">
            <v>3</v>
          </cell>
          <cell r="U34" t="str">
            <v>3</v>
          </cell>
          <cell r="V34">
            <v>4</v>
          </cell>
          <cell r="W34">
            <v>1999</v>
          </cell>
          <cell r="X34">
            <v>2.1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2.1</v>
          </cell>
          <cell r="AJ34">
            <v>2.1</v>
          </cell>
          <cell r="AK34" t="str">
            <v/>
          </cell>
          <cell r="AL34">
            <v>1999</v>
          </cell>
          <cell r="AM34">
            <v>1999</v>
          </cell>
          <cell r="AN34" t="str">
            <v>ta1398807</v>
          </cell>
          <cell r="AO34">
            <v>0.13125000000000001</v>
          </cell>
          <cell r="AP34">
            <v>0.26250000000000001</v>
          </cell>
          <cell r="AQ34">
            <v>0.26250000000000001</v>
          </cell>
          <cell r="AR34">
            <v>0.26250000000000001</v>
          </cell>
          <cell r="AS34">
            <v>0.52500000000000002</v>
          </cell>
          <cell r="AT34">
            <v>0.52500000000000002</v>
          </cell>
          <cell r="AU34">
            <v>0.26250000000000001</v>
          </cell>
          <cell r="AV34">
            <v>0.26250000000000001</v>
          </cell>
          <cell r="AW34">
            <v>0.26250000000000001</v>
          </cell>
          <cell r="AX34" t="str">
            <v/>
          </cell>
          <cell r="AY34">
            <v>0</v>
          </cell>
          <cell r="AZ34">
            <v>0</v>
          </cell>
          <cell r="BA34" t="str">
            <v/>
          </cell>
          <cell r="BB34">
            <v>0</v>
          </cell>
          <cell r="BC34">
            <v>0</v>
          </cell>
          <cell r="BD34" t="str">
            <v/>
          </cell>
          <cell r="BE34">
            <v>0</v>
          </cell>
          <cell r="BF34">
            <v>0</v>
          </cell>
          <cell r="BG34" t="str">
            <v/>
          </cell>
          <cell r="BH34">
            <v>0</v>
          </cell>
          <cell r="BI34">
            <v>0</v>
          </cell>
        </row>
        <row r="35">
          <cell r="C35" t="str">
            <v>D1</v>
          </cell>
          <cell r="D35" t="str">
            <v>3</v>
          </cell>
          <cell r="E35" t="str">
            <v>ALTRI</v>
          </cell>
          <cell r="F35" t="str">
            <v>ICONT</v>
          </cell>
          <cell r="G35" t="str">
            <v>ICONT</v>
          </cell>
          <cell r="H35" t="str">
            <v>LAVORI CONTINUATIVI</v>
          </cell>
          <cell r="I35" t="str">
            <v>988</v>
          </cell>
          <cell r="J35" t="str">
            <v>07</v>
          </cell>
          <cell r="K35" t="str">
            <v>****</v>
          </cell>
          <cell r="L35" t="str">
            <v>****</v>
          </cell>
          <cell r="M35" t="str">
            <v>13</v>
          </cell>
          <cell r="N35" t="str">
            <v>M100</v>
          </cell>
          <cell r="O35" t="str">
            <v>*</v>
          </cell>
          <cell r="P35" t="str">
            <v>*</v>
          </cell>
          <cell r="Q35" t="str">
            <v>****</v>
          </cell>
          <cell r="R35" t="str">
            <v>07</v>
          </cell>
          <cell r="S35" t="str">
            <v>****</v>
          </cell>
          <cell r="T35" t="str">
            <v>3</v>
          </cell>
          <cell r="U35" t="str">
            <v>3</v>
          </cell>
          <cell r="V35">
            <v>4</v>
          </cell>
          <cell r="W35">
            <v>1999</v>
          </cell>
          <cell r="X35">
            <v>2.6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2.6</v>
          </cell>
          <cell r="AJ35">
            <v>2.6</v>
          </cell>
          <cell r="AK35" t="str">
            <v/>
          </cell>
          <cell r="AL35">
            <v>1999</v>
          </cell>
          <cell r="AM35">
            <v>1999</v>
          </cell>
          <cell r="AN35" t="str">
            <v>ta1398807</v>
          </cell>
          <cell r="AO35">
            <v>0.16250000000000001</v>
          </cell>
          <cell r="AP35">
            <v>0.32500000000000001</v>
          </cell>
          <cell r="AQ35">
            <v>0.32500000000000001</v>
          </cell>
          <cell r="AR35">
            <v>0.32500000000000001</v>
          </cell>
          <cell r="AS35">
            <v>0.65</v>
          </cell>
          <cell r="AT35">
            <v>0.65</v>
          </cell>
          <cell r="AU35">
            <v>0.32500000000000001</v>
          </cell>
          <cell r="AV35">
            <v>0.32500000000000001</v>
          </cell>
          <cell r="AW35">
            <v>0.32500000000000001</v>
          </cell>
          <cell r="AX35" t="str">
            <v/>
          </cell>
          <cell r="AY35">
            <v>0</v>
          </cell>
          <cell r="AZ35">
            <v>0</v>
          </cell>
          <cell r="BA35" t="str">
            <v/>
          </cell>
          <cell r="BB35">
            <v>0</v>
          </cell>
          <cell r="BC35">
            <v>0</v>
          </cell>
          <cell r="BD35" t="str">
            <v/>
          </cell>
          <cell r="BE35">
            <v>0</v>
          </cell>
          <cell r="BF35">
            <v>0</v>
          </cell>
          <cell r="BG35" t="str">
            <v/>
          </cell>
          <cell r="BH35">
            <v>0</v>
          </cell>
          <cell r="BI35">
            <v>0</v>
          </cell>
        </row>
        <row r="36">
          <cell r="C36" t="str">
            <v>D1</v>
          </cell>
          <cell r="D36" t="str">
            <v>3</v>
          </cell>
          <cell r="E36" t="str">
            <v>ALTRI</v>
          </cell>
          <cell r="F36" t="str">
            <v>ICONT</v>
          </cell>
          <cell r="G36" t="str">
            <v>ICONT</v>
          </cell>
          <cell r="H36" t="str">
            <v>LAVORI CONTINUATIVI</v>
          </cell>
          <cell r="I36" t="str">
            <v>988</v>
          </cell>
          <cell r="J36" t="str">
            <v>07</v>
          </cell>
          <cell r="K36" t="str">
            <v>****</v>
          </cell>
          <cell r="L36" t="str">
            <v>****</v>
          </cell>
          <cell r="M36" t="str">
            <v>13</v>
          </cell>
          <cell r="N36" t="str">
            <v>S300</v>
          </cell>
          <cell r="O36" t="str">
            <v>*</v>
          </cell>
          <cell r="P36" t="str">
            <v>*</v>
          </cell>
          <cell r="Q36" t="str">
            <v>****</v>
          </cell>
          <cell r="R36" t="str">
            <v>06</v>
          </cell>
          <cell r="S36" t="str">
            <v>****</v>
          </cell>
          <cell r="T36" t="str">
            <v>3</v>
          </cell>
          <cell r="U36" t="str">
            <v>3</v>
          </cell>
          <cell r="V36">
            <v>4</v>
          </cell>
          <cell r="W36">
            <v>1999</v>
          </cell>
          <cell r="X36">
            <v>3.5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3.5</v>
          </cell>
          <cell r="AJ36">
            <v>3.5</v>
          </cell>
          <cell r="AK36" t="str">
            <v/>
          </cell>
          <cell r="AL36">
            <v>1999</v>
          </cell>
          <cell r="AM36">
            <v>1999</v>
          </cell>
          <cell r="AN36" t="str">
            <v>ta1398807</v>
          </cell>
          <cell r="AO36">
            <v>0.21875</v>
          </cell>
          <cell r="AP36">
            <v>0.4375</v>
          </cell>
          <cell r="AQ36">
            <v>0.4375</v>
          </cell>
          <cell r="AR36">
            <v>0.4375</v>
          </cell>
          <cell r="AS36">
            <v>0.875</v>
          </cell>
          <cell r="AT36">
            <v>0.875</v>
          </cell>
          <cell r="AU36">
            <v>0.4375</v>
          </cell>
          <cell r="AV36">
            <v>0.4375</v>
          </cell>
          <cell r="AW36">
            <v>0.4375</v>
          </cell>
          <cell r="AX36" t="str">
            <v/>
          </cell>
          <cell r="AY36">
            <v>0</v>
          </cell>
          <cell r="AZ36">
            <v>0</v>
          </cell>
          <cell r="BA36" t="str">
            <v/>
          </cell>
          <cell r="BB36">
            <v>0</v>
          </cell>
          <cell r="BC36">
            <v>0</v>
          </cell>
          <cell r="BD36" t="str">
            <v/>
          </cell>
          <cell r="BE36">
            <v>0</v>
          </cell>
          <cell r="BF36">
            <v>0</v>
          </cell>
          <cell r="BG36" t="str">
            <v/>
          </cell>
          <cell r="BH36">
            <v>0</v>
          </cell>
          <cell r="BI36">
            <v>0</v>
          </cell>
        </row>
        <row r="37">
          <cell r="C37" t="str">
            <v>D1</v>
          </cell>
          <cell r="D37" t="str">
            <v>3</v>
          </cell>
          <cell r="E37" t="str">
            <v>ALTRI</v>
          </cell>
          <cell r="F37" t="str">
            <v>ICONT</v>
          </cell>
          <cell r="G37" t="str">
            <v>ICONT</v>
          </cell>
          <cell r="H37" t="str">
            <v>LAVORI CONTINUATIVI</v>
          </cell>
          <cell r="I37" t="str">
            <v>988</v>
          </cell>
          <cell r="J37" t="str">
            <v>07</v>
          </cell>
          <cell r="K37" t="str">
            <v>****</v>
          </cell>
          <cell r="L37" t="str">
            <v>****</v>
          </cell>
          <cell r="M37" t="str">
            <v>13</v>
          </cell>
          <cell r="N37" t="str">
            <v>S100</v>
          </cell>
          <cell r="O37" t="str">
            <v>*</v>
          </cell>
          <cell r="P37" t="str">
            <v>*</v>
          </cell>
          <cell r="Q37" t="str">
            <v>****</v>
          </cell>
          <cell r="R37" t="str">
            <v>06</v>
          </cell>
          <cell r="S37" t="str">
            <v>****</v>
          </cell>
          <cell r="T37" t="str">
            <v>3</v>
          </cell>
          <cell r="U37" t="str">
            <v>3</v>
          </cell>
          <cell r="V37">
            <v>4</v>
          </cell>
          <cell r="W37">
            <v>1999</v>
          </cell>
          <cell r="X37">
            <v>3.7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3.7</v>
          </cell>
          <cell r="AJ37">
            <v>3.7</v>
          </cell>
          <cell r="AK37" t="str">
            <v/>
          </cell>
          <cell r="AL37">
            <v>1999</v>
          </cell>
          <cell r="AM37">
            <v>1999</v>
          </cell>
          <cell r="AN37" t="str">
            <v>ta1398807</v>
          </cell>
          <cell r="AO37">
            <v>0.23125000000000001</v>
          </cell>
          <cell r="AP37">
            <v>0.46250000000000002</v>
          </cell>
          <cell r="AQ37">
            <v>0.46250000000000002</v>
          </cell>
          <cell r="AR37">
            <v>0.46250000000000002</v>
          </cell>
          <cell r="AS37">
            <v>0.92500000000000004</v>
          </cell>
          <cell r="AT37">
            <v>0.92500000000000004</v>
          </cell>
          <cell r="AU37">
            <v>0.46250000000000002</v>
          </cell>
          <cell r="AV37">
            <v>0.46250000000000002</v>
          </cell>
          <cell r="AW37">
            <v>0.46250000000000002</v>
          </cell>
          <cell r="AX37" t="str">
            <v/>
          </cell>
          <cell r="AY37">
            <v>0</v>
          </cell>
          <cell r="AZ37">
            <v>0</v>
          </cell>
          <cell r="BA37" t="str">
            <v/>
          </cell>
          <cell r="BB37">
            <v>0</v>
          </cell>
          <cell r="BC37">
            <v>0</v>
          </cell>
          <cell r="BD37" t="str">
            <v/>
          </cell>
          <cell r="BE37">
            <v>0</v>
          </cell>
          <cell r="BF37">
            <v>0</v>
          </cell>
          <cell r="BG37" t="str">
            <v/>
          </cell>
          <cell r="BH37">
            <v>0</v>
          </cell>
          <cell r="BI37">
            <v>0</v>
          </cell>
        </row>
        <row r="38">
          <cell r="C38" t="str">
            <v>D1</v>
          </cell>
          <cell r="D38" t="str">
            <v>3</v>
          </cell>
          <cell r="E38" t="str">
            <v>ALTRI</v>
          </cell>
          <cell r="F38" t="str">
            <v>ICONT</v>
          </cell>
          <cell r="G38" t="str">
            <v>ICONT</v>
          </cell>
          <cell r="H38" t="str">
            <v>LAVORI CONTINUATIVI</v>
          </cell>
          <cell r="I38" t="str">
            <v>988</v>
          </cell>
          <cell r="J38" t="str">
            <v>11</v>
          </cell>
          <cell r="K38" t="str">
            <v>****</v>
          </cell>
          <cell r="L38" t="str">
            <v>****</v>
          </cell>
          <cell r="M38" t="str">
            <v>61</v>
          </cell>
          <cell r="N38" t="str">
            <v>G001</v>
          </cell>
          <cell r="O38" t="str">
            <v>*</v>
          </cell>
          <cell r="P38" t="str">
            <v>*</v>
          </cell>
          <cell r="Q38" t="str">
            <v>****</v>
          </cell>
          <cell r="R38" t="str">
            <v>10</v>
          </cell>
          <cell r="S38" t="str">
            <v>****</v>
          </cell>
          <cell r="T38" t="str">
            <v>3</v>
          </cell>
          <cell r="U38" t="str">
            <v>3</v>
          </cell>
          <cell r="V38">
            <v>4</v>
          </cell>
          <cell r="W38">
            <v>1999</v>
          </cell>
          <cell r="X38">
            <v>4.5999999999999996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4.5999999999999996</v>
          </cell>
          <cell r="AJ38">
            <v>4.5999999999999996</v>
          </cell>
          <cell r="AK38" t="str">
            <v/>
          </cell>
          <cell r="AL38">
            <v>1999</v>
          </cell>
          <cell r="AM38">
            <v>1999</v>
          </cell>
          <cell r="AN38" t="str">
            <v>ta6198811</v>
          </cell>
          <cell r="AO38">
            <v>0.22999999999999998</v>
          </cell>
          <cell r="AP38">
            <v>0.22999999999999998</v>
          </cell>
          <cell r="AQ38">
            <v>0.22999999999999998</v>
          </cell>
          <cell r="AR38">
            <v>0.45999999999999996</v>
          </cell>
          <cell r="AS38">
            <v>0.45999999999999996</v>
          </cell>
          <cell r="AT38">
            <v>0.45999999999999996</v>
          </cell>
          <cell r="AU38">
            <v>0.45999999999999996</v>
          </cell>
          <cell r="AV38">
            <v>0.45999999999999996</v>
          </cell>
          <cell r="AW38">
            <v>0.45999999999999996</v>
          </cell>
          <cell r="AX38">
            <v>0.45999999999999996</v>
          </cell>
          <cell r="AY38">
            <v>0.45999999999999996</v>
          </cell>
          <cell r="AZ38">
            <v>0</v>
          </cell>
          <cell r="BA38">
            <v>0.45999999999999996</v>
          </cell>
          <cell r="BB38">
            <v>0.45999999999999996</v>
          </cell>
          <cell r="BC38">
            <v>0</v>
          </cell>
          <cell r="BD38">
            <v>0.45999999999999996</v>
          </cell>
          <cell r="BE38">
            <v>0.45999999999999996</v>
          </cell>
          <cell r="BF38">
            <v>0</v>
          </cell>
          <cell r="BG38">
            <v>0.45999999999999996</v>
          </cell>
          <cell r="BH38">
            <v>0.45999999999999996</v>
          </cell>
          <cell r="BI38">
            <v>0</v>
          </cell>
        </row>
        <row r="39">
          <cell r="C39" t="str">
            <v>D1</v>
          </cell>
          <cell r="D39" t="str">
            <v>3</v>
          </cell>
          <cell r="E39" t="str">
            <v>ALTRI</v>
          </cell>
          <cell r="F39" t="str">
            <v>ICONT</v>
          </cell>
          <cell r="G39" t="str">
            <v>ICONT</v>
          </cell>
          <cell r="H39" t="str">
            <v>LAVORI CONTINUATIVI</v>
          </cell>
          <cell r="I39" t="str">
            <v>988</v>
          </cell>
          <cell r="J39" t="str">
            <v>11</v>
          </cell>
          <cell r="K39" t="str">
            <v>****</v>
          </cell>
          <cell r="L39" t="str">
            <v>****</v>
          </cell>
          <cell r="M39" t="str">
            <v>13</v>
          </cell>
          <cell r="N39" t="str">
            <v>LG00</v>
          </cell>
          <cell r="O39" t="str">
            <v>*</v>
          </cell>
          <cell r="P39" t="str">
            <v>*</v>
          </cell>
          <cell r="Q39" t="str">
            <v>****</v>
          </cell>
          <cell r="R39" t="str">
            <v>06</v>
          </cell>
          <cell r="S39" t="str">
            <v>****</v>
          </cell>
          <cell r="T39" t="str">
            <v>3</v>
          </cell>
          <cell r="U39" t="str">
            <v>3</v>
          </cell>
          <cell r="V39">
            <v>4</v>
          </cell>
          <cell r="W39">
            <v>1999</v>
          </cell>
          <cell r="X39">
            <v>7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7</v>
          </cell>
          <cell r="AJ39">
            <v>7</v>
          </cell>
          <cell r="AK39" t="str">
            <v/>
          </cell>
          <cell r="AL39">
            <v>1999</v>
          </cell>
          <cell r="AM39">
            <v>1999</v>
          </cell>
          <cell r="AN39" t="str">
            <v>ta1398811</v>
          </cell>
          <cell r="AO39">
            <v>0.17500000000000002</v>
          </cell>
          <cell r="AP39">
            <v>0.315</v>
          </cell>
          <cell r="AQ39">
            <v>0.315</v>
          </cell>
          <cell r="AR39">
            <v>0.35000000000000003</v>
          </cell>
          <cell r="AS39">
            <v>0.63</v>
          </cell>
          <cell r="AT39">
            <v>0.63</v>
          </cell>
          <cell r="AU39">
            <v>0.35000000000000003</v>
          </cell>
          <cell r="AV39">
            <v>0.63</v>
          </cell>
          <cell r="AW39">
            <v>0.63</v>
          </cell>
          <cell r="AX39">
            <v>0.35000000000000003</v>
          </cell>
          <cell r="AY39">
            <v>0.63</v>
          </cell>
          <cell r="AZ39">
            <v>0</v>
          </cell>
          <cell r="BA39">
            <v>0.35000000000000003</v>
          </cell>
          <cell r="BB39">
            <v>0.63</v>
          </cell>
          <cell r="BC39">
            <v>0</v>
          </cell>
          <cell r="BD39">
            <v>0.35000000000000003</v>
          </cell>
          <cell r="BE39">
            <v>0.63</v>
          </cell>
          <cell r="BF39">
            <v>0</v>
          </cell>
          <cell r="BG39">
            <v>0.35000000000000003</v>
          </cell>
          <cell r="BH39">
            <v>0.63</v>
          </cell>
          <cell r="BI39">
            <v>0</v>
          </cell>
        </row>
        <row r="40">
          <cell r="C40" t="str">
            <v>D1</v>
          </cell>
          <cell r="D40" t="str">
            <v>3</v>
          </cell>
          <cell r="E40" t="str">
            <v>ALTRI</v>
          </cell>
          <cell r="F40" t="str">
            <v>ICONT</v>
          </cell>
          <cell r="G40" t="str">
            <v>ICONT</v>
          </cell>
          <cell r="H40" t="str">
            <v>LAVORI CONTINUATIVI</v>
          </cell>
          <cell r="I40" t="str">
            <v>988</v>
          </cell>
          <cell r="J40" t="str">
            <v>11</v>
          </cell>
          <cell r="K40" t="str">
            <v>****</v>
          </cell>
          <cell r="L40" t="str">
            <v>****</v>
          </cell>
          <cell r="M40" t="str">
            <v>13</v>
          </cell>
          <cell r="N40" t="str">
            <v>MO00</v>
          </cell>
          <cell r="O40" t="str">
            <v>*</v>
          </cell>
          <cell r="P40" t="str">
            <v>*</v>
          </cell>
          <cell r="Q40" t="str">
            <v>****</v>
          </cell>
          <cell r="R40" t="str">
            <v>07</v>
          </cell>
          <cell r="S40" t="str">
            <v>****</v>
          </cell>
          <cell r="T40" t="str">
            <v>3</v>
          </cell>
          <cell r="U40" t="str">
            <v>3</v>
          </cell>
          <cell r="V40">
            <v>4</v>
          </cell>
          <cell r="W40">
            <v>1999</v>
          </cell>
          <cell r="X40">
            <v>7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7</v>
          </cell>
          <cell r="AJ40">
            <v>7</v>
          </cell>
          <cell r="AK40" t="str">
            <v/>
          </cell>
          <cell r="AL40">
            <v>1999</v>
          </cell>
          <cell r="AM40">
            <v>1999</v>
          </cell>
          <cell r="AN40" t="str">
            <v>ta1398811</v>
          </cell>
          <cell r="AO40">
            <v>0.17500000000000002</v>
          </cell>
          <cell r="AP40">
            <v>0.315</v>
          </cell>
          <cell r="AQ40">
            <v>0.315</v>
          </cell>
          <cell r="AR40">
            <v>0.35000000000000003</v>
          </cell>
          <cell r="AS40">
            <v>0.63</v>
          </cell>
          <cell r="AT40">
            <v>0.63</v>
          </cell>
          <cell r="AU40">
            <v>0.35000000000000003</v>
          </cell>
          <cell r="AV40">
            <v>0.63</v>
          </cell>
          <cell r="AW40">
            <v>0.63</v>
          </cell>
          <cell r="AX40">
            <v>0.35000000000000003</v>
          </cell>
          <cell r="AY40">
            <v>0.63</v>
          </cell>
          <cell r="AZ40">
            <v>0</v>
          </cell>
          <cell r="BA40">
            <v>0.35000000000000003</v>
          </cell>
          <cell r="BB40">
            <v>0.63</v>
          </cell>
          <cell r="BC40">
            <v>0</v>
          </cell>
          <cell r="BD40">
            <v>0.35000000000000003</v>
          </cell>
          <cell r="BE40">
            <v>0.63</v>
          </cell>
          <cell r="BF40">
            <v>0</v>
          </cell>
          <cell r="BG40">
            <v>0.35000000000000003</v>
          </cell>
          <cell r="BH40">
            <v>0.63</v>
          </cell>
          <cell r="BI40">
            <v>0</v>
          </cell>
        </row>
        <row r="41">
          <cell r="C41" t="str">
            <v>D1</v>
          </cell>
          <cell r="D41" t="str">
            <v>3</v>
          </cell>
          <cell r="E41" t="str">
            <v>ALTRI</v>
          </cell>
          <cell r="F41" t="str">
            <v>ICONT</v>
          </cell>
          <cell r="G41" t="str">
            <v>ICONT</v>
          </cell>
          <cell r="H41" t="str">
            <v>LAVORI CONTINUATIVI</v>
          </cell>
          <cell r="I41" t="str">
            <v>988</v>
          </cell>
          <cell r="J41" t="str">
            <v>07</v>
          </cell>
          <cell r="K41" t="str">
            <v>****</v>
          </cell>
          <cell r="L41" t="str">
            <v>****</v>
          </cell>
          <cell r="M41" t="str">
            <v>13</v>
          </cell>
          <cell r="N41" t="str">
            <v>LE00</v>
          </cell>
          <cell r="O41" t="str">
            <v>*</v>
          </cell>
          <cell r="P41" t="str">
            <v>*</v>
          </cell>
          <cell r="Q41" t="str">
            <v>****</v>
          </cell>
          <cell r="R41" t="str">
            <v>06</v>
          </cell>
          <cell r="S41" t="str">
            <v>****</v>
          </cell>
          <cell r="T41" t="str">
            <v>3</v>
          </cell>
          <cell r="U41" t="str">
            <v>3</v>
          </cell>
          <cell r="V41">
            <v>4</v>
          </cell>
          <cell r="W41">
            <v>1999</v>
          </cell>
          <cell r="X41">
            <v>11.1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11.1</v>
          </cell>
          <cell r="AJ41">
            <v>11.1</v>
          </cell>
          <cell r="AK41" t="str">
            <v/>
          </cell>
          <cell r="AL41">
            <v>1999</v>
          </cell>
          <cell r="AM41">
            <v>1999</v>
          </cell>
          <cell r="AN41" t="str">
            <v>ta1398807</v>
          </cell>
          <cell r="AO41">
            <v>0.69374999999999998</v>
          </cell>
          <cell r="AP41">
            <v>1.3875</v>
          </cell>
          <cell r="AQ41">
            <v>1.3875</v>
          </cell>
          <cell r="AR41">
            <v>1.3875</v>
          </cell>
          <cell r="AS41">
            <v>2.7749999999999999</v>
          </cell>
          <cell r="AT41">
            <v>2.7749999999999999</v>
          </cell>
          <cell r="AU41">
            <v>1.3875</v>
          </cell>
          <cell r="AV41">
            <v>1.3875</v>
          </cell>
          <cell r="AW41">
            <v>1.3875</v>
          </cell>
          <cell r="AX41" t="str">
            <v/>
          </cell>
          <cell r="AY41">
            <v>0</v>
          </cell>
          <cell r="AZ41">
            <v>0</v>
          </cell>
          <cell r="BA41" t="str">
            <v/>
          </cell>
          <cell r="BB41">
            <v>0</v>
          </cell>
          <cell r="BC41">
            <v>0</v>
          </cell>
          <cell r="BD41" t="str">
            <v/>
          </cell>
          <cell r="BE41">
            <v>0</v>
          </cell>
          <cell r="BF41">
            <v>0</v>
          </cell>
          <cell r="BG41" t="str">
            <v/>
          </cell>
          <cell r="BH41">
            <v>0</v>
          </cell>
          <cell r="BI41">
            <v>0</v>
          </cell>
        </row>
        <row r="42">
          <cell r="C42" t="str">
            <v>D1</v>
          </cell>
          <cell r="D42" t="str">
            <v>3</v>
          </cell>
          <cell r="E42" t="str">
            <v>ALTRI</v>
          </cell>
          <cell r="F42" t="str">
            <v>ICONT</v>
          </cell>
          <cell r="G42" t="str">
            <v>ICONT</v>
          </cell>
          <cell r="H42" t="str">
            <v>LAVORI CONTINUATIVI</v>
          </cell>
          <cell r="I42" t="str">
            <v>988</v>
          </cell>
          <cell r="J42" t="str">
            <v>07</v>
          </cell>
          <cell r="K42" t="str">
            <v>****</v>
          </cell>
          <cell r="L42" t="str">
            <v>****</v>
          </cell>
          <cell r="M42" t="str">
            <v>13</v>
          </cell>
          <cell r="N42" t="str">
            <v>SR00</v>
          </cell>
          <cell r="O42" t="str">
            <v>*</v>
          </cell>
          <cell r="P42" t="str">
            <v>*</v>
          </cell>
          <cell r="Q42" t="str">
            <v>****</v>
          </cell>
          <cell r="R42" t="str">
            <v>06</v>
          </cell>
          <cell r="S42" t="str">
            <v>****</v>
          </cell>
          <cell r="T42" t="str">
            <v>3</v>
          </cell>
          <cell r="U42" t="str">
            <v>3</v>
          </cell>
          <cell r="V42">
            <v>4</v>
          </cell>
          <cell r="W42">
            <v>1999</v>
          </cell>
          <cell r="X42">
            <v>13.1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13.1</v>
          </cell>
          <cell r="AJ42">
            <v>13.1</v>
          </cell>
          <cell r="AK42" t="str">
            <v/>
          </cell>
          <cell r="AL42">
            <v>1999</v>
          </cell>
          <cell r="AM42">
            <v>1999</v>
          </cell>
          <cell r="AN42" t="str">
            <v>ta1398807</v>
          </cell>
          <cell r="AO42">
            <v>0.81874999999999998</v>
          </cell>
          <cell r="AP42">
            <v>1.6375</v>
          </cell>
          <cell r="AQ42">
            <v>1.6375</v>
          </cell>
          <cell r="AR42">
            <v>1.6375</v>
          </cell>
          <cell r="AS42">
            <v>3.2749999999999999</v>
          </cell>
          <cell r="AT42">
            <v>3.2749999999999999</v>
          </cell>
          <cell r="AU42">
            <v>1.6375</v>
          </cell>
          <cell r="AV42">
            <v>1.6375</v>
          </cell>
          <cell r="AW42">
            <v>1.6375</v>
          </cell>
          <cell r="AX42" t="str">
            <v/>
          </cell>
          <cell r="AY42">
            <v>0</v>
          </cell>
          <cell r="AZ42">
            <v>0</v>
          </cell>
          <cell r="BA42" t="str">
            <v/>
          </cell>
          <cell r="BB42">
            <v>0</v>
          </cell>
          <cell r="BC42">
            <v>0</v>
          </cell>
          <cell r="BD42" t="str">
            <v/>
          </cell>
          <cell r="BE42">
            <v>0</v>
          </cell>
          <cell r="BF42">
            <v>0</v>
          </cell>
          <cell r="BG42" t="str">
            <v/>
          </cell>
          <cell r="BH42">
            <v>0</v>
          </cell>
          <cell r="BI42">
            <v>0</v>
          </cell>
        </row>
        <row r="43">
          <cell r="C43" t="str">
            <v>D1</v>
          </cell>
          <cell r="D43" t="str">
            <v>3</v>
          </cell>
          <cell r="E43" t="str">
            <v>ALTRI</v>
          </cell>
          <cell r="F43" t="str">
            <v>ICONT</v>
          </cell>
          <cell r="G43" t="str">
            <v>ICONT</v>
          </cell>
          <cell r="H43" t="str">
            <v>LAVORI CONTINUATIVI</v>
          </cell>
          <cell r="I43" t="str">
            <v>988</v>
          </cell>
          <cell r="J43" t="str">
            <v>11</v>
          </cell>
          <cell r="K43" t="str">
            <v>****</v>
          </cell>
          <cell r="L43" t="str">
            <v>****</v>
          </cell>
          <cell r="M43" t="str">
            <v>13</v>
          </cell>
          <cell r="N43" t="str">
            <v>RD00</v>
          </cell>
          <cell r="O43" t="str">
            <v>*</v>
          </cell>
          <cell r="P43" t="str">
            <v>*</v>
          </cell>
          <cell r="Q43" t="str">
            <v>****</v>
          </cell>
          <cell r="R43" t="str">
            <v>05</v>
          </cell>
          <cell r="S43" t="str">
            <v>****</v>
          </cell>
          <cell r="T43" t="str">
            <v>3</v>
          </cell>
          <cell r="U43" t="str">
            <v>3</v>
          </cell>
          <cell r="V43">
            <v>4</v>
          </cell>
          <cell r="W43">
            <v>1999</v>
          </cell>
          <cell r="X43">
            <v>14.4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14.4</v>
          </cell>
          <cell r="AJ43">
            <v>14.4</v>
          </cell>
          <cell r="AK43" t="str">
            <v/>
          </cell>
          <cell r="AL43">
            <v>1999</v>
          </cell>
          <cell r="AM43">
            <v>1999</v>
          </cell>
          <cell r="AN43" t="str">
            <v>ta1398811</v>
          </cell>
          <cell r="AO43">
            <v>0.36000000000000004</v>
          </cell>
          <cell r="AP43">
            <v>0.64800000000000002</v>
          </cell>
          <cell r="AQ43">
            <v>0.64800000000000002</v>
          </cell>
          <cell r="AR43">
            <v>0.72000000000000008</v>
          </cell>
          <cell r="AS43">
            <v>1.296</v>
          </cell>
          <cell r="AT43">
            <v>1.296</v>
          </cell>
          <cell r="AU43">
            <v>0.72000000000000008</v>
          </cell>
          <cell r="AV43">
            <v>1.296</v>
          </cell>
          <cell r="AW43">
            <v>1.296</v>
          </cell>
          <cell r="AX43">
            <v>0.72000000000000008</v>
          </cell>
          <cell r="AY43">
            <v>1.296</v>
          </cell>
          <cell r="AZ43">
            <v>0</v>
          </cell>
          <cell r="BA43">
            <v>0.72000000000000008</v>
          </cell>
          <cell r="BB43">
            <v>1.296</v>
          </cell>
          <cell r="BC43">
            <v>0</v>
          </cell>
          <cell r="BD43">
            <v>0.72000000000000008</v>
          </cell>
          <cell r="BE43">
            <v>1.296</v>
          </cell>
          <cell r="BF43">
            <v>0</v>
          </cell>
          <cell r="BG43">
            <v>0.72000000000000008</v>
          </cell>
          <cell r="BH43">
            <v>1.296</v>
          </cell>
          <cell r="BI43">
            <v>0</v>
          </cell>
        </row>
        <row r="44">
          <cell r="C44" t="str">
            <v>D1</v>
          </cell>
          <cell r="D44" t="str">
            <v>3</v>
          </cell>
          <cell r="E44" t="str">
            <v>ALTRI</v>
          </cell>
          <cell r="F44" t="str">
            <v>ICONT</v>
          </cell>
          <cell r="G44" t="str">
            <v>ICONT</v>
          </cell>
          <cell r="H44" t="str">
            <v>LAVORI CONTINUATIVI</v>
          </cell>
          <cell r="I44" t="str">
            <v>988</v>
          </cell>
          <cell r="J44" t="str">
            <v>07</v>
          </cell>
          <cell r="K44" t="str">
            <v>****</v>
          </cell>
          <cell r="L44" t="str">
            <v>****</v>
          </cell>
          <cell r="M44" t="str">
            <v>13</v>
          </cell>
          <cell r="N44" t="str">
            <v>S300</v>
          </cell>
          <cell r="O44" t="str">
            <v>*</v>
          </cell>
          <cell r="P44" t="str">
            <v>*</v>
          </cell>
          <cell r="Q44" t="str">
            <v>****</v>
          </cell>
          <cell r="R44" t="str">
            <v>06</v>
          </cell>
          <cell r="S44" t="str">
            <v>****</v>
          </cell>
          <cell r="T44" t="str">
            <v>3</v>
          </cell>
          <cell r="U44" t="str">
            <v>3</v>
          </cell>
          <cell r="V44">
            <v>4</v>
          </cell>
          <cell r="W44">
            <v>1999</v>
          </cell>
          <cell r="X44">
            <v>16.600000000000001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16.600000000000001</v>
          </cell>
          <cell r="AJ44">
            <v>16.600000000000001</v>
          </cell>
          <cell r="AK44" t="str">
            <v/>
          </cell>
          <cell r="AL44">
            <v>1999</v>
          </cell>
          <cell r="AM44">
            <v>1999</v>
          </cell>
          <cell r="AN44" t="str">
            <v>ta1398807</v>
          </cell>
          <cell r="AO44">
            <v>1.0375000000000001</v>
          </cell>
          <cell r="AP44">
            <v>2.0750000000000002</v>
          </cell>
          <cell r="AQ44">
            <v>2.0750000000000002</v>
          </cell>
          <cell r="AR44">
            <v>2.0750000000000002</v>
          </cell>
          <cell r="AS44">
            <v>4.1500000000000004</v>
          </cell>
          <cell r="AT44">
            <v>4.1500000000000004</v>
          </cell>
          <cell r="AU44">
            <v>2.0750000000000002</v>
          </cell>
          <cell r="AV44">
            <v>2.0750000000000002</v>
          </cell>
          <cell r="AW44">
            <v>2.0750000000000002</v>
          </cell>
          <cell r="AX44" t="str">
            <v/>
          </cell>
          <cell r="AY44">
            <v>0</v>
          </cell>
          <cell r="AZ44">
            <v>0</v>
          </cell>
          <cell r="BA44" t="str">
            <v/>
          </cell>
          <cell r="BB44">
            <v>0</v>
          </cell>
          <cell r="BC44">
            <v>0</v>
          </cell>
          <cell r="BD44" t="str">
            <v/>
          </cell>
          <cell r="BE44">
            <v>0</v>
          </cell>
          <cell r="BF44">
            <v>0</v>
          </cell>
          <cell r="BG44" t="str">
            <v/>
          </cell>
          <cell r="BH44">
            <v>0</v>
          </cell>
          <cell r="BI44">
            <v>0</v>
          </cell>
        </row>
        <row r="45">
          <cell r="C45" t="str">
            <v>D1</v>
          </cell>
          <cell r="D45" t="str">
            <v>3</v>
          </cell>
          <cell r="E45" t="str">
            <v>ALTRI</v>
          </cell>
          <cell r="F45" t="str">
            <v>ICONT</v>
          </cell>
          <cell r="G45" t="str">
            <v>ICONT</v>
          </cell>
          <cell r="H45" t="str">
            <v>LAVORI CONTINUATIVI</v>
          </cell>
          <cell r="I45" t="str">
            <v>988</v>
          </cell>
          <cell r="J45" t="str">
            <v>07</v>
          </cell>
          <cell r="K45" t="str">
            <v>****</v>
          </cell>
          <cell r="L45" t="str">
            <v>****</v>
          </cell>
          <cell r="M45" t="str">
            <v>13</v>
          </cell>
          <cell r="N45" t="str">
            <v>CJ00</v>
          </cell>
          <cell r="O45" t="str">
            <v>*</v>
          </cell>
          <cell r="P45" t="str">
            <v>*</v>
          </cell>
          <cell r="Q45" t="str">
            <v>****</v>
          </cell>
          <cell r="R45" t="str">
            <v>06</v>
          </cell>
          <cell r="S45" t="str">
            <v>****</v>
          </cell>
          <cell r="T45" t="str">
            <v>3</v>
          </cell>
          <cell r="U45" t="str">
            <v>3</v>
          </cell>
          <cell r="V45">
            <v>4</v>
          </cell>
          <cell r="W45">
            <v>1999</v>
          </cell>
          <cell r="X45">
            <v>19.399999999999999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19.399999999999999</v>
          </cell>
          <cell r="AJ45">
            <v>19.399999999999999</v>
          </cell>
          <cell r="AK45" t="str">
            <v/>
          </cell>
          <cell r="AL45">
            <v>1999</v>
          </cell>
          <cell r="AM45">
            <v>1999</v>
          </cell>
          <cell r="AN45" t="str">
            <v>ta1398807</v>
          </cell>
          <cell r="AO45">
            <v>1.2124999999999999</v>
          </cell>
          <cell r="AP45">
            <v>2.4249999999999998</v>
          </cell>
          <cell r="AQ45">
            <v>2.4249999999999998</v>
          </cell>
          <cell r="AR45">
            <v>2.4249999999999998</v>
          </cell>
          <cell r="AS45">
            <v>4.8499999999999996</v>
          </cell>
          <cell r="AT45">
            <v>4.8499999999999996</v>
          </cell>
          <cell r="AU45">
            <v>2.4249999999999998</v>
          </cell>
          <cell r="AV45">
            <v>2.4249999999999998</v>
          </cell>
          <cell r="AW45">
            <v>2.4249999999999998</v>
          </cell>
          <cell r="AX45" t="str">
            <v/>
          </cell>
          <cell r="AY45">
            <v>0</v>
          </cell>
          <cell r="AZ45">
            <v>0</v>
          </cell>
          <cell r="BA45" t="str">
            <v/>
          </cell>
          <cell r="BB45">
            <v>0</v>
          </cell>
          <cell r="BC45">
            <v>0</v>
          </cell>
          <cell r="BD45" t="str">
            <v/>
          </cell>
          <cell r="BE45">
            <v>0</v>
          </cell>
          <cell r="BF45">
            <v>0</v>
          </cell>
          <cell r="BG45" t="str">
            <v/>
          </cell>
          <cell r="BH45">
            <v>0</v>
          </cell>
          <cell r="BI45">
            <v>0</v>
          </cell>
        </row>
        <row r="46">
          <cell r="C46" t="str">
            <v>D1</v>
          </cell>
          <cell r="D46" t="str">
            <v>3</v>
          </cell>
          <cell r="E46" t="str">
            <v>ALTRI</v>
          </cell>
          <cell r="F46" t="str">
            <v>ICONT</v>
          </cell>
          <cell r="G46" t="str">
            <v>ICONT</v>
          </cell>
          <cell r="H46" t="str">
            <v>LAVORI CONTINUATIVI</v>
          </cell>
          <cell r="I46" t="str">
            <v>988</v>
          </cell>
          <cell r="J46" t="str">
            <v>07</v>
          </cell>
          <cell r="K46" t="str">
            <v>****</v>
          </cell>
          <cell r="L46" t="str">
            <v>****</v>
          </cell>
          <cell r="M46" t="str">
            <v>13</v>
          </cell>
          <cell r="N46" t="str">
            <v>S300</v>
          </cell>
          <cell r="O46" t="str">
            <v>*</v>
          </cell>
          <cell r="P46" t="str">
            <v>*</v>
          </cell>
          <cell r="Q46" t="str">
            <v>****</v>
          </cell>
          <cell r="R46" t="str">
            <v>05</v>
          </cell>
          <cell r="S46" t="str">
            <v>****</v>
          </cell>
          <cell r="T46" t="str">
            <v>3</v>
          </cell>
          <cell r="U46" t="str">
            <v>3</v>
          </cell>
          <cell r="V46">
            <v>4</v>
          </cell>
          <cell r="W46">
            <v>1999</v>
          </cell>
          <cell r="X46">
            <v>36.700000000000003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36.700000000000003</v>
          </cell>
          <cell r="AJ46">
            <v>36.700000000000003</v>
          </cell>
          <cell r="AK46" t="str">
            <v/>
          </cell>
          <cell r="AL46">
            <v>1999</v>
          </cell>
          <cell r="AM46">
            <v>1999</v>
          </cell>
          <cell r="AN46" t="str">
            <v>ta1398807</v>
          </cell>
          <cell r="AO46">
            <v>2.2937500000000002</v>
          </cell>
          <cell r="AP46">
            <v>4.5875000000000004</v>
          </cell>
          <cell r="AQ46">
            <v>4.5875000000000004</v>
          </cell>
          <cell r="AR46">
            <v>4.5875000000000004</v>
          </cell>
          <cell r="AS46">
            <v>9.1750000000000007</v>
          </cell>
          <cell r="AT46">
            <v>9.1750000000000007</v>
          </cell>
          <cell r="AU46">
            <v>4.5875000000000004</v>
          </cell>
          <cell r="AV46">
            <v>4.5875000000000004</v>
          </cell>
          <cell r="AW46">
            <v>4.5875000000000004</v>
          </cell>
          <cell r="AX46" t="str">
            <v/>
          </cell>
          <cell r="AY46">
            <v>0</v>
          </cell>
          <cell r="AZ46">
            <v>0</v>
          </cell>
          <cell r="BA46" t="str">
            <v/>
          </cell>
          <cell r="BB46">
            <v>0</v>
          </cell>
          <cell r="BC46">
            <v>0</v>
          </cell>
          <cell r="BD46" t="str">
            <v/>
          </cell>
          <cell r="BE46">
            <v>0</v>
          </cell>
          <cell r="BF46">
            <v>0</v>
          </cell>
          <cell r="BG46" t="str">
            <v/>
          </cell>
          <cell r="BH46">
            <v>0</v>
          </cell>
          <cell r="BI46">
            <v>0</v>
          </cell>
        </row>
        <row r="47">
          <cell r="C47" t="str">
            <v>D1</v>
          </cell>
          <cell r="D47" t="str">
            <v>3</v>
          </cell>
          <cell r="E47" t="str">
            <v>ALTRI</v>
          </cell>
          <cell r="F47" t="str">
            <v>ICONT</v>
          </cell>
          <cell r="G47" t="str">
            <v>ICONT</v>
          </cell>
          <cell r="H47" t="str">
            <v>LAVORI CONTINUATIVI</v>
          </cell>
          <cell r="I47" t="str">
            <v>988</v>
          </cell>
          <cell r="J47" t="str">
            <v>11</v>
          </cell>
          <cell r="K47" t="str">
            <v>****</v>
          </cell>
          <cell r="L47" t="str">
            <v>****</v>
          </cell>
          <cell r="M47" t="str">
            <v>13</v>
          </cell>
          <cell r="N47" t="str">
            <v>F100</v>
          </cell>
          <cell r="O47" t="str">
            <v>*</v>
          </cell>
          <cell r="P47" t="str">
            <v>*</v>
          </cell>
          <cell r="Q47" t="str">
            <v>****</v>
          </cell>
          <cell r="R47" t="str">
            <v>02</v>
          </cell>
          <cell r="S47" t="str">
            <v>****</v>
          </cell>
          <cell r="T47" t="str">
            <v>3</v>
          </cell>
          <cell r="U47" t="str">
            <v>3</v>
          </cell>
          <cell r="V47">
            <v>4</v>
          </cell>
          <cell r="W47">
            <v>1999</v>
          </cell>
          <cell r="X47">
            <v>234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234</v>
          </cell>
          <cell r="AJ47">
            <v>234</v>
          </cell>
          <cell r="AK47" t="str">
            <v/>
          </cell>
          <cell r="AL47">
            <v>1999</v>
          </cell>
          <cell r="AM47">
            <v>1999</v>
          </cell>
          <cell r="AN47" t="str">
            <v>ta1398811</v>
          </cell>
          <cell r="AO47">
            <v>5.8500000000000005</v>
          </cell>
          <cell r="AP47">
            <v>10.53</v>
          </cell>
          <cell r="AQ47">
            <v>10.53</v>
          </cell>
          <cell r="AR47">
            <v>11.700000000000001</v>
          </cell>
          <cell r="AS47">
            <v>21.06</v>
          </cell>
          <cell r="AT47">
            <v>21.06</v>
          </cell>
          <cell r="AU47">
            <v>11.700000000000001</v>
          </cell>
          <cell r="AV47">
            <v>21.06</v>
          </cell>
          <cell r="AW47">
            <v>21.06</v>
          </cell>
          <cell r="AX47">
            <v>11.700000000000001</v>
          </cell>
          <cell r="AY47">
            <v>21.06</v>
          </cell>
          <cell r="AZ47">
            <v>0</v>
          </cell>
          <cell r="BA47">
            <v>11.700000000000001</v>
          </cell>
          <cell r="BB47">
            <v>21.06</v>
          </cell>
          <cell r="BC47">
            <v>0</v>
          </cell>
          <cell r="BD47">
            <v>11.700000000000001</v>
          </cell>
          <cell r="BE47">
            <v>21.06</v>
          </cell>
          <cell r="BF47">
            <v>0</v>
          </cell>
          <cell r="BG47">
            <v>11.700000000000001</v>
          </cell>
          <cell r="BH47">
            <v>21.06</v>
          </cell>
          <cell r="BI47">
            <v>0</v>
          </cell>
        </row>
        <row r="48">
          <cell r="C48" t="str">
            <v>D1</v>
          </cell>
          <cell r="D48" t="str">
            <v>3</v>
          </cell>
          <cell r="E48" t="str">
            <v>ALTRI</v>
          </cell>
          <cell r="F48" t="str">
            <v>IPROV08</v>
          </cell>
          <cell r="G48" t="str">
            <v>IPROV08</v>
          </cell>
          <cell r="H48" t="str">
            <v>ATTIVITA' PER FOTOVOLTAICO</v>
          </cell>
          <cell r="I48" t="str">
            <v>988</v>
          </cell>
          <cell r="J48" t="str">
            <v>11</v>
          </cell>
          <cell r="K48" t="str">
            <v>****</v>
          </cell>
          <cell r="L48" t="str">
            <v>****</v>
          </cell>
          <cell r="M48" t="str">
            <v>16</v>
          </cell>
          <cell r="N48" t="str">
            <v>****</v>
          </cell>
          <cell r="O48" t="str">
            <v>*</v>
          </cell>
          <cell r="P48" t="str">
            <v>*</v>
          </cell>
          <cell r="Q48" t="str">
            <v>****</v>
          </cell>
          <cell r="R48" t="str">
            <v>**</v>
          </cell>
          <cell r="S48" t="str">
            <v>****</v>
          </cell>
          <cell r="T48">
            <v>3</v>
          </cell>
          <cell r="U48">
            <v>3</v>
          </cell>
          <cell r="V48">
            <v>1</v>
          </cell>
          <cell r="W48">
            <v>2000</v>
          </cell>
          <cell r="X48">
            <v>0</v>
          </cell>
          <cell r="Y48">
            <v>60</v>
          </cell>
          <cell r="Z48">
            <v>0</v>
          </cell>
          <cell r="AA48">
            <v>0</v>
          </cell>
          <cell r="AB48">
            <v>0</v>
          </cell>
          <cell r="AC48">
            <v>60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60</v>
          </cell>
          <cell r="AJ48">
            <v>60</v>
          </cell>
          <cell r="AK48" t="str">
            <v/>
          </cell>
          <cell r="AL48">
            <v>2000</v>
          </cell>
          <cell r="AM48">
            <v>2000</v>
          </cell>
          <cell r="AN48" t="str">
            <v>ta1698811</v>
          </cell>
          <cell r="AO48" t="str">
            <v/>
          </cell>
          <cell r="AP48" t="str">
            <v/>
          </cell>
          <cell r="AQ48" t="str">
            <v/>
          </cell>
          <cell r="AR48">
            <v>1.5</v>
          </cell>
          <cell r="AS48">
            <v>2.6999999999999997</v>
          </cell>
          <cell r="AT48">
            <v>2.6999999999999997</v>
          </cell>
          <cell r="AU48">
            <v>3</v>
          </cell>
          <cell r="AV48">
            <v>5.3999999999999995</v>
          </cell>
          <cell r="AW48">
            <v>5.3999999999999995</v>
          </cell>
          <cell r="AX48">
            <v>3</v>
          </cell>
          <cell r="AY48">
            <v>5.3999999999999995</v>
          </cell>
          <cell r="AZ48">
            <v>5.3999999999999995</v>
          </cell>
          <cell r="BA48">
            <v>3</v>
          </cell>
          <cell r="BB48">
            <v>5.3999999999999995</v>
          </cell>
          <cell r="BC48">
            <v>0</v>
          </cell>
          <cell r="BD48">
            <v>3</v>
          </cell>
          <cell r="BE48">
            <v>5.3999999999999995</v>
          </cell>
          <cell r="BF48">
            <v>0</v>
          </cell>
          <cell r="BG48">
            <v>3</v>
          </cell>
          <cell r="BH48">
            <v>5.3999999999999995</v>
          </cell>
          <cell r="BI48">
            <v>0</v>
          </cell>
        </row>
        <row r="49">
          <cell r="C49" t="str">
            <v>C1</v>
          </cell>
          <cell r="D49" t="str">
            <v>1</v>
          </cell>
          <cell r="E49" t="str">
            <v>ALTRI</v>
          </cell>
          <cell r="F49" t="str">
            <v>IPROV25</v>
          </cell>
          <cell r="G49" t="str">
            <v>IPROV25</v>
          </cell>
          <cell r="H49" t="str">
            <v>INSTALLAZIONE DI N.2 STAZ. Q.A. AMIATA (T3)</v>
          </cell>
          <cell r="I49" t="str">
            <v>988</v>
          </cell>
          <cell r="J49" t="str">
            <v>11</v>
          </cell>
          <cell r="K49" t="str">
            <v>****</v>
          </cell>
          <cell r="L49" t="str">
            <v>****</v>
          </cell>
          <cell r="M49" t="str">
            <v>13</v>
          </cell>
          <cell r="N49" t="str">
            <v>****</v>
          </cell>
          <cell r="O49" t="str">
            <v>*</v>
          </cell>
          <cell r="P49" t="str">
            <v>*</v>
          </cell>
          <cell r="Q49" t="str">
            <v>****</v>
          </cell>
          <cell r="R49" t="str">
            <v>**</v>
          </cell>
          <cell r="S49" t="str">
            <v>****</v>
          </cell>
          <cell r="T49">
            <v>3</v>
          </cell>
          <cell r="U49">
            <v>3</v>
          </cell>
          <cell r="V49">
            <v>2</v>
          </cell>
          <cell r="W49">
            <v>2000</v>
          </cell>
          <cell r="X49">
            <v>0</v>
          </cell>
          <cell r="Y49">
            <v>0</v>
          </cell>
          <cell r="Z49">
            <v>7</v>
          </cell>
          <cell r="AA49">
            <v>0</v>
          </cell>
          <cell r="AB49">
            <v>0</v>
          </cell>
          <cell r="AC49">
            <v>7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7</v>
          </cell>
          <cell r="AJ49">
            <v>7</v>
          </cell>
          <cell r="AK49" t="str">
            <v/>
          </cell>
          <cell r="AL49">
            <v>2000</v>
          </cell>
          <cell r="AM49">
            <v>2000</v>
          </cell>
          <cell r="AN49" t="str">
            <v>ta1398811</v>
          </cell>
          <cell r="AO49" t="str">
            <v/>
          </cell>
          <cell r="AP49" t="str">
            <v/>
          </cell>
          <cell r="AQ49" t="str">
            <v/>
          </cell>
          <cell r="AR49">
            <v>0.17500000000000002</v>
          </cell>
          <cell r="AS49">
            <v>0.315</v>
          </cell>
          <cell r="AT49">
            <v>0.315</v>
          </cell>
          <cell r="AU49">
            <v>0.35000000000000003</v>
          </cell>
          <cell r="AV49">
            <v>0.63</v>
          </cell>
          <cell r="AW49">
            <v>0.63</v>
          </cell>
          <cell r="AX49">
            <v>0.35000000000000003</v>
          </cell>
          <cell r="AY49">
            <v>0.63</v>
          </cell>
          <cell r="AZ49">
            <v>0.63</v>
          </cell>
          <cell r="BA49">
            <v>0.35000000000000003</v>
          </cell>
          <cell r="BB49">
            <v>0.63</v>
          </cell>
          <cell r="BC49">
            <v>0</v>
          </cell>
          <cell r="BD49">
            <v>0.35000000000000003</v>
          </cell>
          <cell r="BE49">
            <v>0.63</v>
          </cell>
          <cell r="BF49">
            <v>0</v>
          </cell>
          <cell r="BG49">
            <v>0.35000000000000003</v>
          </cell>
          <cell r="BH49">
            <v>0.63</v>
          </cell>
          <cell r="BI49">
            <v>0</v>
          </cell>
        </row>
        <row r="50">
          <cell r="C50" t="str">
            <v>C1</v>
          </cell>
          <cell r="D50" t="str">
            <v>1</v>
          </cell>
          <cell r="E50" t="str">
            <v>ALTRI</v>
          </cell>
          <cell r="F50" t="str">
            <v>IPROV25</v>
          </cell>
          <cell r="G50" t="str">
            <v>IPROV25</v>
          </cell>
          <cell r="H50" t="str">
            <v>INSTALLAZIONE DI N.2 STAZ. Q.A. AMIATA (T3)</v>
          </cell>
          <cell r="I50" t="str">
            <v>988</v>
          </cell>
          <cell r="J50" t="str">
            <v>11</v>
          </cell>
          <cell r="K50" t="str">
            <v>****</v>
          </cell>
          <cell r="L50" t="str">
            <v>****</v>
          </cell>
          <cell r="M50" t="str">
            <v>13</v>
          </cell>
          <cell r="N50" t="str">
            <v>****</v>
          </cell>
          <cell r="O50" t="str">
            <v>*</v>
          </cell>
          <cell r="P50" t="str">
            <v>*</v>
          </cell>
          <cell r="Q50" t="str">
            <v>****</v>
          </cell>
          <cell r="R50" t="str">
            <v>**</v>
          </cell>
          <cell r="S50" t="str">
            <v>****</v>
          </cell>
          <cell r="T50">
            <v>3</v>
          </cell>
          <cell r="U50">
            <v>3</v>
          </cell>
          <cell r="V50">
            <v>3</v>
          </cell>
          <cell r="W50">
            <v>2000</v>
          </cell>
          <cell r="X50">
            <v>0</v>
          </cell>
          <cell r="Y50">
            <v>0</v>
          </cell>
          <cell r="Z50">
            <v>10</v>
          </cell>
          <cell r="AA50">
            <v>10</v>
          </cell>
          <cell r="AB50">
            <v>0</v>
          </cell>
          <cell r="AC50">
            <v>10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10</v>
          </cell>
          <cell r="AJ50">
            <v>10</v>
          </cell>
          <cell r="AK50" t="str">
            <v/>
          </cell>
          <cell r="AL50">
            <v>2000</v>
          </cell>
          <cell r="AM50">
            <v>2000</v>
          </cell>
          <cell r="AN50" t="str">
            <v>ta1398811</v>
          </cell>
          <cell r="AO50" t="str">
            <v/>
          </cell>
          <cell r="AP50" t="str">
            <v/>
          </cell>
          <cell r="AQ50" t="str">
            <v/>
          </cell>
          <cell r="AR50">
            <v>0.25</v>
          </cell>
          <cell r="AS50">
            <v>0.44999999999999996</v>
          </cell>
          <cell r="AT50">
            <v>0.44999999999999996</v>
          </cell>
          <cell r="AU50">
            <v>0.5</v>
          </cell>
          <cell r="AV50">
            <v>0.89999999999999991</v>
          </cell>
          <cell r="AW50">
            <v>0.89999999999999991</v>
          </cell>
          <cell r="AX50">
            <v>0.5</v>
          </cell>
          <cell r="AY50">
            <v>0.89999999999999991</v>
          </cell>
          <cell r="AZ50">
            <v>0.89999999999999991</v>
          </cell>
          <cell r="BA50">
            <v>0.5</v>
          </cell>
          <cell r="BB50">
            <v>0.89999999999999991</v>
          </cell>
          <cell r="BC50">
            <v>0</v>
          </cell>
          <cell r="BD50">
            <v>0.5</v>
          </cell>
          <cell r="BE50">
            <v>0.89999999999999991</v>
          </cell>
          <cell r="BF50">
            <v>0</v>
          </cell>
          <cell r="BG50">
            <v>0.5</v>
          </cell>
          <cell r="BH50">
            <v>0.89999999999999991</v>
          </cell>
          <cell r="BI50">
            <v>0</v>
          </cell>
        </row>
        <row r="51">
          <cell r="C51" t="str">
            <v>C1</v>
          </cell>
          <cell r="D51" t="str">
            <v>1</v>
          </cell>
          <cell r="E51" t="str">
            <v>ALTRI</v>
          </cell>
          <cell r="F51" t="str">
            <v>IPROV27</v>
          </cell>
          <cell r="G51" t="str">
            <v>IPROV27</v>
          </cell>
          <cell r="H51" t="str">
            <v>INSTALLAZ. N. 2 STAZ. MICOSIS. BAGNORE (T3)</v>
          </cell>
          <cell r="I51" t="str">
            <v>988</v>
          </cell>
          <cell r="J51" t="str">
            <v>11</v>
          </cell>
          <cell r="K51" t="str">
            <v>****</v>
          </cell>
          <cell r="L51" t="str">
            <v>****</v>
          </cell>
          <cell r="M51" t="str">
            <v>13</v>
          </cell>
          <cell r="N51" t="str">
            <v>****</v>
          </cell>
          <cell r="O51" t="str">
            <v>*</v>
          </cell>
          <cell r="P51" t="str">
            <v>*</v>
          </cell>
          <cell r="Q51" t="str">
            <v>****</v>
          </cell>
          <cell r="R51" t="str">
            <v>**</v>
          </cell>
          <cell r="S51" t="str">
            <v>****</v>
          </cell>
          <cell r="T51">
            <v>3</v>
          </cell>
          <cell r="U51">
            <v>3</v>
          </cell>
          <cell r="V51">
            <v>2</v>
          </cell>
          <cell r="W51">
            <v>2000</v>
          </cell>
          <cell r="X51">
            <v>0</v>
          </cell>
          <cell r="Y51">
            <v>0</v>
          </cell>
          <cell r="Z51">
            <v>7</v>
          </cell>
          <cell r="AA51">
            <v>0</v>
          </cell>
          <cell r="AB51">
            <v>0</v>
          </cell>
          <cell r="AC51">
            <v>7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7</v>
          </cell>
          <cell r="AJ51">
            <v>7</v>
          </cell>
          <cell r="AK51" t="str">
            <v/>
          </cell>
          <cell r="AL51">
            <v>2000</v>
          </cell>
          <cell r="AM51">
            <v>2000</v>
          </cell>
          <cell r="AN51" t="str">
            <v>ta1398811</v>
          </cell>
          <cell r="AO51" t="str">
            <v/>
          </cell>
          <cell r="AP51" t="str">
            <v/>
          </cell>
          <cell r="AQ51" t="str">
            <v/>
          </cell>
          <cell r="AR51">
            <v>0.17500000000000002</v>
          </cell>
          <cell r="AS51">
            <v>0.315</v>
          </cell>
          <cell r="AT51">
            <v>0.315</v>
          </cell>
          <cell r="AU51">
            <v>0.35000000000000003</v>
          </cell>
          <cell r="AV51">
            <v>0.63</v>
          </cell>
          <cell r="AW51">
            <v>0.63</v>
          </cell>
          <cell r="AX51">
            <v>0.35000000000000003</v>
          </cell>
          <cell r="AY51">
            <v>0.63</v>
          </cell>
          <cell r="AZ51">
            <v>0.63</v>
          </cell>
          <cell r="BA51">
            <v>0.35000000000000003</v>
          </cell>
          <cell r="BB51">
            <v>0.63</v>
          </cell>
          <cell r="BC51">
            <v>0</v>
          </cell>
          <cell r="BD51">
            <v>0.35000000000000003</v>
          </cell>
          <cell r="BE51">
            <v>0.63</v>
          </cell>
          <cell r="BF51">
            <v>0</v>
          </cell>
          <cell r="BG51">
            <v>0.35000000000000003</v>
          </cell>
          <cell r="BH51">
            <v>0.63</v>
          </cell>
          <cell r="BI51">
            <v>0</v>
          </cell>
        </row>
        <row r="52">
          <cell r="C52" t="str">
            <v>C1</v>
          </cell>
          <cell r="D52" t="str">
            <v>1</v>
          </cell>
          <cell r="E52" t="str">
            <v>ALTRI</v>
          </cell>
          <cell r="F52" t="str">
            <v>IPROV27</v>
          </cell>
          <cell r="G52" t="str">
            <v>IPROV27</v>
          </cell>
          <cell r="H52" t="str">
            <v>INSTALLAZ. N. 2 STAZ. MICOSIS. BAGNORE (T3)</v>
          </cell>
          <cell r="I52" t="str">
            <v>988</v>
          </cell>
          <cell r="J52" t="str">
            <v>11</v>
          </cell>
          <cell r="K52" t="str">
            <v>****</v>
          </cell>
          <cell r="L52" t="str">
            <v>****</v>
          </cell>
          <cell r="M52" t="str">
            <v>13</v>
          </cell>
          <cell r="N52" t="str">
            <v>****</v>
          </cell>
          <cell r="O52" t="str">
            <v>*</v>
          </cell>
          <cell r="P52" t="str">
            <v>*</v>
          </cell>
          <cell r="Q52" t="str">
            <v>****</v>
          </cell>
          <cell r="R52" t="str">
            <v>**</v>
          </cell>
          <cell r="S52" t="str">
            <v>****</v>
          </cell>
          <cell r="T52">
            <v>3</v>
          </cell>
          <cell r="U52">
            <v>3</v>
          </cell>
          <cell r="V52">
            <v>3</v>
          </cell>
          <cell r="W52">
            <v>2000</v>
          </cell>
          <cell r="X52">
            <v>0</v>
          </cell>
          <cell r="Y52">
            <v>0</v>
          </cell>
          <cell r="Z52">
            <v>10</v>
          </cell>
          <cell r="AA52">
            <v>10</v>
          </cell>
          <cell r="AB52">
            <v>0</v>
          </cell>
          <cell r="AC52">
            <v>10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10</v>
          </cell>
          <cell r="AJ52">
            <v>10</v>
          </cell>
          <cell r="AK52" t="str">
            <v/>
          </cell>
          <cell r="AL52">
            <v>2000</v>
          </cell>
          <cell r="AM52">
            <v>2000</v>
          </cell>
          <cell r="AN52" t="str">
            <v>ta1398811</v>
          </cell>
          <cell r="AO52" t="str">
            <v/>
          </cell>
          <cell r="AP52" t="str">
            <v/>
          </cell>
          <cell r="AQ52" t="str">
            <v/>
          </cell>
          <cell r="AR52">
            <v>0.25</v>
          </cell>
          <cell r="AS52">
            <v>0.44999999999999996</v>
          </cell>
          <cell r="AT52">
            <v>0.44999999999999996</v>
          </cell>
          <cell r="AU52">
            <v>0.5</v>
          </cell>
          <cell r="AV52">
            <v>0.89999999999999991</v>
          </cell>
          <cell r="AW52">
            <v>0.89999999999999991</v>
          </cell>
          <cell r="AX52">
            <v>0.5</v>
          </cell>
          <cell r="AY52">
            <v>0.89999999999999991</v>
          </cell>
          <cell r="AZ52">
            <v>0.89999999999999991</v>
          </cell>
          <cell r="BA52">
            <v>0.5</v>
          </cell>
          <cell r="BB52">
            <v>0.89999999999999991</v>
          </cell>
          <cell r="BC52">
            <v>0</v>
          </cell>
          <cell r="BD52">
            <v>0.5</v>
          </cell>
          <cell r="BE52">
            <v>0.89999999999999991</v>
          </cell>
          <cell r="BF52">
            <v>0</v>
          </cell>
          <cell r="BG52">
            <v>0.5</v>
          </cell>
          <cell r="BH52">
            <v>0.89999999999999991</v>
          </cell>
          <cell r="BI52">
            <v>0</v>
          </cell>
        </row>
        <row r="53">
          <cell r="C53" t="str">
            <v>D1</v>
          </cell>
          <cell r="D53" t="str">
            <v>3</v>
          </cell>
          <cell r="E53" t="str">
            <v>ALTRI</v>
          </cell>
          <cell r="F53" t="str">
            <v>IPROV30</v>
          </cell>
          <cell r="G53" t="str">
            <v>IPROV30</v>
          </cell>
          <cell r="H53" t="str">
            <v>ATTIVITA' SPECIFICA SU POZZI E C.LI PIANCASTAGNAIO</v>
          </cell>
          <cell r="I53" t="str">
            <v>988</v>
          </cell>
          <cell r="J53" t="str">
            <v>11</v>
          </cell>
          <cell r="K53" t="str">
            <v>****</v>
          </cell>
          <cell r="L53" t="str">
            <v>****</v>
          </cell>
          <cell r="M53" t="str">
            <v>13</v>
          </cell>
          <cell r="N53" t="str">
            <v>****</v>
          </cell>
          <cell r="O53" t="str">
            <v>*</v>
          </cell>
          <cell r="P53" t="str">
            <v>*</v>
          </cell>
          <cell r="Q53" t="str">
            <v>****</v>
          </cell>
          <cell r="R53" t="str">
            <v>**</v>
          </cell>
          <cell r="S53" t="str">
            <v>****</v>
          </cell>
          <cell r="T53">
            <v>3</v>
          </cell>
          <cell r="U53">
            <v>3</v>
          </cell>
          <cell r="V53">
            <v>3</v>
          </cell>
          <cell r="W53">
            <v>2000</v>
          </cell>
          <cell r="X53">
            <v>0</v>
          </cell>
          <cell r="Y53">
            <v>0</v>
          </cell>
          <cell r="Z53">
            <v>0</v>
          </cell>
          <cell r="AA53">
            <v>4</v>
          </cell>
          <cell r="AB53">
            <v>0</v>
          </cell>
          <cell r="AC53">
            <v>4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4</v>
          </cell>
          <cell r="AJ53">
            <v>4</v>
          </cell>
          <cell r="AK53" t="str">
            <v/>
          </cell>
          <cell r="AL53">
            <v>2000</v>
          </cell>
          <cell r="AM53">
            <v>2000</v>
          </cell>
          <cell r="AN53" t="str">
            <v>ta1398811</v>
          </cell>
          <cell r="AO53" t="str">
            <v/>
          </cell>
          <cell r="AP53" t="str">
            <v/>
          </cell>
          <cell r="AQ53" t="str">
            <v/>
          </cell>
          <cell r="AR53">
            <v>0.1</v>
          </cell>
          <cell r="AS53">
            <v>0.18</v>
          </cell>
          <cell r="AT53">
            <v>0.18</v>
          </cell>
          <cell r="AU53">
            <v>0.2</v>
          </cell>
          <cell r="AV53">
            <v>0.36</v>
          </cell>
          <cell r="AW53">
            <v>0.36</v>
          </cell>
          <cell r="AX53">
            <v>0.2</v>
          </cell>
          <cell r="AY53">
            <v>0.36</v>
          </cell>
          <cell r="AZ53">
            <v>0.36</v>
          </cell>
          <cell r="BA53">
            <v>0.2</v>
          </cell>
          <cell r="BB53">
            <v>0.36</v>
          </cell>
          <cell r="BC53">
            <v>0</v>
          </cell>
          <cell r="BD53">
            <v>0.2</v>
          </cell>
          <cell r="BE53">
            <v>0.36</v>
          </cell>
          <cell r="BF53">
            <v>0</v>
          </cell>
          <cell r="BG53">
            <v>0.2</v>
          </cell>
          <cell r="BH53">
            <v>0.36</v>
          </cell>
          <cell r="BI53">
            <v>0</v>
          </cell>
        </row>
        <row r="54">
          <cell r="C54" t="str">
            <v>D1</v>
          </cell>
          <cell r="D54" t="str">
            <v>3</v>
          </cell>
          <cell r="E54" t="str">
            <v>ALTRI</v>
          </cell>
          <cell r="F54" t="str">
            <v>IPROV31</v>
          </cell>
          <cell r="G54" t="str">
            <v>IPROV31</v>
          </cell>
          <cell r="H54" t="str">
            <v>VALUTAZIONE ADDITIVI FANGHI</v>
          </cell>
          <cell r="I54" t="str">
            <v>988</v>
          </cell>
          <cell r="J54" t="str">
            <v>11</v>
          </cell>
          <cell r="K54" t="str">
            <v>****</v>
          </cell>
          <cell r="L54" t="str">
            <v>****</v>
          </cell>
          <cell r="M54" t="str">
            <v>13</v>
          </cell>
          <cell r="N54" t="str">
            <v>****</v>
          </cell>
          <cell r="O54" t="str">
            <v>*</v>
          </cell>
          <cell r="P54" t="str">
            <v>*</v>
          </cell>
          <cell r="Q54" t="str">
            <v>****</v>
          </cell>
          <cell r="R54" t="str">
            <v>**</v>
          </cell>
          <cell r="S54" t="str">
            <v>****</v>
          </cell>
          <cell r="T54">
            <v>1</v>
          </cell>
          <cell r="U54">
            <v>1</v>
          </cell>
          <cell r="V54">
            <v>4</v>
          </cell>
          <cell r="W54">
            <v>2000</v>
          </cell>
          <cell r="X54">
            <v>0</v>
          </cell>
          <cell r="Y54">
            <v>5</v>
          </cell>
          <cell r="Z54">
            <v>15</v>
          </cell>
          <cell r="AA54">
            <v>22</v>
          </cell>
          <cell r="AB54">
            <v>20</v>
          </cell>
          <cell r="AC54">
            <v>62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62</v>
          </cell>
          <cell r="AJ54">
            <v>62</v>
          </cell>
          <cell r="AK54" t="str">
            <v/>
          </cell>
          <cell r="AL54">
            <v>2000</v>
          </cell>
          <cell r="AM54">
            <v>2000</v>
          </cell>
          <cell r="AN54" t="str">
            <v>ta1398811</v>
          </cell>
          <cell r="AO54" t="str">
            <v/>
          </cell>
          <cell r="AP54" t="str">
            <v/>
          </cell>
          <cell r="AQ54" t="str">
            <v/>
          </cell>
          <cell r="AR54">
            <v>1.55</v>
          </cell>
          <cell r="AS54">
            <v>2.79</v>
          </cell>
          <cell r="AT54">
            <v>2.79</v>
          </cell>
          <cell r="AU54">
            <v>3.1</v>
          </cell>
          <cell r="AV54">
            <v>5.58</v>
          </cell>
          <cell r="AW54">
            <v>5.58</v>
          </cell>
          <cell r="AX54">
            <v>3.1</v>
          </cell>
          <cell r="AY54">
            <v>5.58</v>
          </cell>
          <cell r="AZ54">
            <v>5.58</v>
          </cell>
          <cell r="BA54">
            <v>3.1</v>
          </cell>
          <cell r="BB54">
            <v>5.58</v>
          </cell>
          <cell r="BC54">
            <v>0</v>
          </cell>
          <cell r="BD54">
            <v>3.1</v>
          </cell>
          <cell r="BE54">
            <v>5.58</v>
          </cell>
          <cell r="BF54">
            <v>0</v>
          </cell>
          <cell r="BG54">
            <v>3.1</v>
          </cell>
          <cell r="BH54">
            <v>5.58</v>
          </cell>
          <cell r="BI54">
            <v>0</v>
          </cell>
        </row>
        <row r="55">
          <cell r="C55" t="str">
            <v>D1</v>
          </cell>
          <cell r="D55" t="str">
            <v>3</v>
          </cell>
          <cell r="E55" t="str">
            <v>ALTRI</v>
          </cell>
          <cell r="F55" t="str">
            <v>IPROV32</v>
          </cell>
          <cell r="G55" t="str">
            <v>IPROV32</v>
          </cell>
          <cell r="H55" t="str">
            <v>VALUTAZIONE ADDITIVI CEMENTI</v>
          </cell>
          <cell r="I55" t="str">
            <v>988</v>
          </cell>
          <cell r="J55" t="str">
            <v>11</v>
          </cell>
          <cell r="K55" t="str">
            <v>****</v>
          </cell>
          <cell r="L55" t="str">
            <v>****</v>
          </cell>
          <cell r="M55" t="str">
            <v>13</v>
          </cell>
          <cell r="N55" t="str">
            <v>****</v>
          </cell>
          <cell r="O55" t="str">
            <v>*</v>
          </cell>
          <cell r="P55" t="str">
            <v>*</v>
          </cell>
          <cell r="Q55" t="str">
            <v>****</v>
          </cell>
          <cell r="R55" t="str">
            <v>**</v>
          </cell>
          <cell r="S55" t="str">
            <v>****</v>
          </cell>
          <cell r="T55">
            <v>1</v>
          </cell>
          <cell r="U55">
            <v>1</v>
          </cell>
          <cell r="V55">
            <v>4</v>
          </cell>
          <cell r="W55">
            <v>2000</v>
          </cell>
          <cell r="X55">
            <v>0</v>
          </cell>
          <cell r="Y55">
            <v>5</v>
          </cell>
          <cell r="Z55">
            <v>15</v>
          </cell>
          <cell r="AA55">
            <v>22</v>
          </cell>
          <cell r="AB55">
            <v>20</v>
          </cell>
          <cell r="AC55">
            <v>62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62</v>
          </cell>
          <cell r="AJ55">
            <v>62</v>
          </cell>
          <cell r="AK55" t="str">
            <v/>
          </cell>
          <cell r="AL55">
            <v>2000</v>
          </cell>
          <cell r="AM55">
            <v>2000</v>
          </cell>
          <cell r="AN55" t="str">
            <v>ta1398811</v>
          </cell>
          <cell r="AO55" t="str">
            <v/>
          </cell>
          <cell r="AP55" t="str">
            <v/>
          </cell>
          <cell r="AQ55" t="str">
            <v/>
          </cell>
          <cell r="AR55">
            <v>1.55</v>
          </cell>
          <cell r="AS55">
            <v>2.79</v>
          </cell>
          <cell r="AT55">
            <v>2.79</v>
          </cell>
          <cell r="AU55">
            <v>3.1</v>
          </cell>
          <cell r="AV55">
            <v>5.58</v>
          </cell>
          <cell r="AW55">
            <v>5.58</v>
          </cell>
          <cell r="AX55">
            <v>3.1</v>
          </cell>
          <cell r="AY55">
            <v>5.58</v>
          </cell>
          <cell r="AZ55">
            <v>5.58</v>
          </cell>
          <cell r="BA55">
            <v>3.1</v>
          </cell>
          <cell r="BB55">
            <v>5.58</v>
          </cell>
          <cell r="BC55">
            <v>0</v>
          </cell>
          <cell r="BD55">
            <v>3.1</v>
          </cell>
          <cell r="BE55">
            <v>5.58</v>
          </cell>
          <cell r="BF55">
            <v>0</v>
          </cell>
          <cell r="BG55">
            <v>3.1</v>
          </cell>
          <cell r="BH55">
            <v>5.58</v>
          </cell>
          <cell r="BI55">
            <v>0</v>
          </cell>
        </row>
        <row r="56">
          <cell r="C56" t="str">
            <v>D1</v>
          </cell>
          <cell r="D56" t="str">
            <v>3</v>
          </cell>
          <cell r="E56" t="str">
            <v>ALTRI</v>
          </cell>
          <cell r="F56" t="str">
            <v>IPROV33</v>
          </cell>
          <cell r="G56" t="str">
            <v>IPROV33</v>
          </cell>
          <cell r="H56" t="str">
            <v>MESSA A PUNTO MALTE</v>
          </cell>
          <cell r="I56" t="str">
            <v>988</v>
          </cell>
          <cell r="J56" t="str">
            <v>11</v>
          </cell>
          <cell r="K56" t="str">
            <v>****</v>
          </cell>
          <cell r="L56" t="str">
            <v>****</v>
          </cell>
          <cell r="M56" t="str">
            <v>13</v>
          </cell>
          <cell r="N56" t="str">
            <v>****</v>
          </cell>
          <cell r="O56" t="str">
            <v>*</v>
          </cell>
          <cell r="P56" t="str">
            <v>*</v>
          </cell>
          <cell r="Q56" t="str">
            <v>****</v>
          </cell>
          <cell r="R56" t="str">
            <v>**</v>
          </cell>
          <cell r="S56" t="str">
            <v>****</v>
          </cell>
          <cell r="T56">
            <v>1</v>
          </cell>
          <cell r="U56">
            <v>1</v>
          </cell>
          <cell r="V56">
            <v>4</v>
          </cell>
          <cell r="W56">
            <v>2000</v>
          </cell>
          <cell r="X56">
            <v>0</v>
          </cell>
          <cell r="Y56">
            <v>5</v>
          </cell>
          <cell r="Z56">
            <v>15</v>
          </cell>
          <cell r="AA56">
            <v>22</v>
          </cell>
          <cell r="AB56">
            <v>20</v>
          </cell>
          <cell r="AC56">
            <v>62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62</v>
          </cell>
          <cell r="AJ56">
            <v>62</v>
          </cell>
          <cell r="AK56" t="str">
            <v/>
          </cell>
          <cell r="AL56">
            <v>2000</v>
          </cell>
          <cell r="AM56">
            <v>2000</v>
          </cell>
          <cell r="AN56" t="str">
            <v>ta1398811</v>
          </cell>
          <cell r="AO56" t="str">
            <v/>
          </cell>
          <cell r="AP56" t="str">
            <v/>
          </cell>
          <cell r="AQ56" t="str">
            <v/>
          </cell>
          <cell r="AR56">
            <v>1.55</v>
          </cell>
          <cell r="AS56">
            <v>2.79</v>
          </cell>
          <cell r="AT56">
            <v>2.79</v>
          </cell>
          <cell r="AU56">
            <v>3.1</v>
          </cell>
          <cell r="AV56">
            <v>5.58</v>
          </cell>
          <cell r="AW56">
            <v>5.58</v>
          </cell>
          <cell r="AX56">
            <v>3.1</v>
          </cell>
          <cell r="AY56">
            <v>5.58</v>
          </cell>
          <cell r="AZ56">
            <v>5.58</v>
          </cell>
          <cell r="BA56">
            <v>3.1</v>
          </cell>
          <cell r="BB56">
            <v>5.58</v>
          </cell>
          <cell r="BC56">
            <v>0</v>
          </cell>
          <cell r="BD56">
            <v>3.1</v>
          </cell>
          <cell r="BE56">
            <v>5.58</v>
          </cell>
          <cell r="BF56">
            <v>0</v>
          </cell>
          <cell r="BG56">
            <v>3.1</v>
          </cell>
          <cell r="BH56">
            <v>5.58</v>
          </cell>
          <cell r="BI56">
            <v>0</v>
          </cell>
        </row>
        <row r="57">
          <cell r="C57" t="str">
            <v>D1</v>
          </cell>
          <cell r="D57" t="str">
            <v>3</v>
          </cell>
          <cell r="E57" t="str">
            <v>ALTRI</v>
          </cell>
          <cell r="F57" t="str">
            <v>IPROV34</v>
          </cell>
          <cell r="G57" t="str">
            <v>IPROV34</v>
          </cell>
          <cell r="H57" t="str">
            <v>MESSA A PUNTO FANGHI</v>
          </cell>
          <cell r="I57" t="str">
            <v>988</v>
          </cell>
          <cell r="J57" t="str">
            <v>11</v>
          </cell>
          <cell r="K57" t="str">
            <v>****</v>
          </cell>
          <cell r="L57" t="str">
            <v>****</v>
          </cell>
          <cell r="M57" t="str">
            <v>13</v>
          </cell>
          <cell r="N57" t="str">
            <v>****</v>
          </cell>
          <cell r="O57" t="str">
            <v>*</v>
          </cell>
          <cell r="P57" t="str">
            <v>*</v>
          </cell>
          <cell r="Q57" t="str">
            <v>****</v>
          </cell>
          <cell r="R57" t="str">
            <v>**</v>
          </cell>
          <cell r="S57" t="str">
            <v>****</v>
          </cell>
          <cell r="T57">
            <v>1</v>
          </cell>
          <cell r="U57">
            <v>1</v>
          </cell>
          <cell r="V57">
            <v>4</v>
          </cell>
          <cell r="W57">
            <v>2000</v>
          </cell>
          <cell r="X57">
            <v>0</v>
          </cell>
          <cell r="Y57">
            <v>2</v>
          </cell>
          <cell r="Z57">
            <v>2</v>
          </cell>
          <cell r="AA57">
            <v>2</v>
          </cell>
          <cell r="AB57">
            <v>3</v>
          </cell>
          <cell r="AC57">
            <v>9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9</v>
          </cell>
          <cell r="AJ57">
            <v>9</v>
          </cell>
          <cell r="AK57" t="str">
            <v/>
          </cell>
          <cell r="AL57">
            <v>2000</v>
          </cell>
          <cell r="AM57">
            <v>2000</v>
          </cell>
          <cell r="AN57" t="str">
            <v>ta1398811</v>
          </cell>
          <cell r="AO57" t="str">
            <v/>
          </cell>
          <cell r="AP57" t="str">
            <v/>
          </cell>
          <cell r="AQ57" t="str">
            <v/>
          </cell>
          <cell r="AR57">
            <v>0.22500000000000001</v>
          </cell>
          <cell r="AS57">
            <v>0.40499999999999997</v>
          </cell>
          <cell r="AT57">
            <v>0.40499999999999997</v>
          </cell>
          <cell r="AU57">
            <v>0.45</v>
          </cell>
          <cell r="AV57">
            <v>0.80999999999999994</v>
          </cell>
          <cell r="AW57">
            <v>0.80999999999999994</v>
          </cell>
          <cell r="AX57">
            <v>0.45</v>
          </cell>
          <cell r="AY57">
            <v>0.80999999999999994</v>
          </cell>
          <cell r="AZ57">
            <v>0.80999999999999994</v>
          </cell>
          <cell r="BA57">
            <v>0.45</v>
          </cell>
          <cell r="BB57">
            <v>0.80999999999999994</v>
          </cell>
          <cell r="BC57">
            <v>0</v>
          </cell>
          <cell r="BD57">
            <v>0.45</v>
          </cell>
          <cell r="BE57">
            <v>0.80999999999999994</v>
          </cell>
          <cell r="BF57">
            <v>0</v>
          </cell>
          <cell r="BG57">
            <v>0.45</v>
          </cell>
          <cell r="BH57">
            <v>0.80999999999999994</v>
          </cell>
          <cell r="BI57">
            <v>0</v>
          </cell>
        </row>
        <row r="58">
          <cell r="C58" t="str">
            <v>D1</v>
          </cell>
          <cell r="D58" t="str">
            <v>3</v>
          </cell>
          <cell r="E58" t="str">
            <v>ALTRI</v>
          </cell>
          <cell r="F58" t="str">
            <v>IPROV35</v>
          </cell>
          <cell r="G58" t="str">
            <v>IPROV35</v>
          </cell>
          <cell r="H58" t="str">
            <v>PROVE ACCETTAZIONE CEMENTI</v>
          </cell>
          <cell r="I58" t="str">
            <v>988</v>
          </cell>
          <cell r="J58" t="str">
            <v>11</v>
          </cell>
          <cell r="K58" t="str">
            <v>****</v>
          </cell>
          <cell r="L58" t="str">
            <v>****</v>
          </cell>
          <cell r="M58" t="str">
            <v>13</v>
          </cell>
          <cell r="N58" t="str">
            <v>****</v>
          </cell>
          <cell r="O58" t="str">
            <v>*</v>
          </cell>
          <cell r="P58" t="str">
            <v>*</v>
          </cell>
          <cell r="Q58" t="str">
            <v>****</v>
          </cell>
          <cell r="R58" t="str">
            <v>**</v>
          </cell>
          <cell r="S58" t="str">
            <v>****</v>
          </cell>
          <cell r="T58">
            <v>1</v>
          </cell>
          <cell r="U58">
            <v>1</v>
          </cell>
          <cell r="V58">
            <v>4</v>
          </cell>
          <cell r="W58">
            <v>2000</v>
          </cell>
          <cell r="X58">
            <v>0</v>
          </cell>
          <cell r="Y58">
            <v>6</v>
          </cell>
          <cell r="Z58">
            <v>6</v>
          </cell>
          <cell r="AA58">
            <v>7</v>
          </cell>
          <cell r="AB58">
            <v>7</v>
          </cell>
          <cell r="AC58">
            <v>26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26</v>
          </cell>
          <cell r="AJ58">
            <v>26</v>
          </cell>
          <cell r="AK58" t="str">
            <v/>
          </cell>
          <cell r="AL58">
            <v>2000</v>
          </cell>
          <cell r="AM58">
            <v>2000</v>
          </cell>
          <cell r="AN58" t="str">
            <v>ta1398811</v>
          </cell>
          <cell r="AO58" t="str">
            <v/>
          </cell>
          <cell r="AP58" t="str">
            <v/>
          </cell>
          <cell r="AQ58" t="str">
            <v/>
          </cell>
          <cell r="AR58">
            <v>0.65</v>
          </cell>
          <cell r="AS58">
            <v>1.17</v>
          </cell>
          <cell r="AT58">
            <v>1.17</v>
          </cell>
          <cell r="AU58">
            <v>1.3</v>
          </cell>
          <cell r="AV58">
            <v>2.34</v>
          </cell>
          <cell r="AW58">
            <v>2.34</v>
          </cell>
          <cell r="AX58">
            <v>1.3</v>
          </cell>
          <cell r="AY58">
            <v>2.34</v>
          </cell>
          <cell r="AZ58">
            <v>2.34</v>
          </cell>
          <cell r="BA58">
            <v>1.3</v>
          </cell>
          <cell r="BB58">
            <v>2.34</v>
          </cell>
          <cell r="BC58">
            <v>0</v>
          </cell>
          <cell r="BD58">
            <v>1.3</v>
          </cell>
          <cell r="BE58">
            <v>2.34</v>
          </cell>
          <cell r="BF58">
            <v>0</v>
          </cell>
          <cell r="BG58">
            <v>1.3</v>
          </cell>
          <cell r="BH58">
            <v>2.34</v>
          </cell>
          <cell r="BI58">
            <v>0</v>
          </cell>
        </row>
        <row r="59">
          <cell r="C59" t="str">
            <v>A</v>
          </cell>
          <cell r="D59" t="str">
            <v>6N</v>
          </cell>
          <cell r="E59" t="str">
            <v>ALTRI</v>
          </cell>
          <cell r="F59" t="str">
            <v>IPROV37</v>
          </cell>
          <cell r="G59" t="str">
            <v>IPROV37</v>
          </cell>
          <cell r="H59" t="str">
            <v>RINNOVAMENTO SISTEMA SCAMBIO C.LE CASTELNUOVO</v>
          </cell>
          <cell r="I59" t="str">
            <v>988</v>
          </cell>
          <cell r="J59" t="str">
            <v>11</v>
          </cell>
          <cell r="K59" t="str">
            <v>****</v>
          </cell>
          <cell r="L59" t="str">
            <v>****</v>
          </cell>
          <cell r="M59" t="str">
            <v>84</v>
          </cell>
          <cell r="N59" t="str">
            <v>****</v>
          </cell>
          <cell r="O59" t="str">
            <v>*</v>
          </cell>
          <cell r="P59" t="str">
            <v>*</v>
          </cell>
          <cell r="Q59" t="str">
            <v>****</v>
          </cell>
          <cell r="R59" t="str">
            <v>**</v>
          </cell>
          <cell r="S59" t="str">
            <v>****</v>
          </cell>
          <cell r="T59">
            <v>1</v>
          </cell>
          <cell r="U59">
            <v>1</v>
          </cell>
          <cell r="V59">
            <v>3</v>
          </cell>
          <cell r="W59">
            <v>2000</v>
          </cell>
          <cell r="X59">
            <v>0</v>
          </cell>
          <cell r="Y59">
            <v>0</v>
          </cell>
          <cell r="Z59">
            <v>116</v>
          </cell>
          <cell r="AA59">
            <v>284</v>
          </cell>
          <cell r="AB59">
            <v>0</v>
          </cell>
          <cell r="AC59">
            <v>400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400</v>
          </cell>
          <cell r="AJ59">
            <v>400</v>
          </cell>
          <cell r="AK59" t="str">
            <v/>
          </cell>
          <cell r="AL59">
            <v>2000</v>
          </cell>
          <cell r="AM59">
            <v>2000</v>
          </cell>
          <cell r="AN59" t="str">
            <v>ta8498811</v>
          </cell>
          <cell r="AO59" t="str">
            <v/>
          </cell>
          <cell r="AP59" t="str">
            <v/>
          </cell>
          <cell r="AQ59" t="str">
            <v/>
          </cell>
          <cell r="AR59">
            <v>15.75</v>
          </cell>
          <cell r="AS59">
            <v>26.5</v>
          </cell>
          <cell r="AT59">
            <v>26.5</v>
          </cell>
          <cell r="AU59">
            <v>31.5</v>
          </cell>
          <cell r="AV59">
            <v>53</v>
          </cell>
          <cell r="AW59">
            <v>53</v>
          </cell>
          <cell r="AX59">
            <v>31.5</v>
          </cell>
          <cell r="AY59">
            <v>53</v>
          </cell>
          <cell r="AZ59">
            <v>53</v>
          </cell>
          <cell r="BA59">
            <v>31.5</v>
          </cell>
          <cell r="BB59">
            <v>53</v>
          </cell>
          <cell r="BC59">
            <v>0</v>
          </cell>
          <cell r="BD59">
            <v>31.5</v>
          </cell>
          <cell r="BE59">
            <v>53</v>
          </cell>
          <cell r="BF59">
            <v>0</v>
          </cell>
          <cell r="BG59">
            <v>31.5</v>
          </cell>
          <cell r="BH59">
            <v>28.999999999999915</v>
          </cell>
          <cell r="BI59">
            <v>0</v>
          </cell>
        </row>
        <row r="60">
          <cell r="C60" t="str">
            <v>F</v>
          </cell>
          <cell r="D60" t="str">
            <v>B</v>
          </cell>
          <cell r="E60" t="str">
            <v>ALTRI</v>
          </cell>
          <cell r="F60" t="str">
            <v>IPROV38</v>
          </cell>
          <cell r="G60" t="str">
            <v>IPROV38</v>
          </cell>
          <cell r="H60" t="str">
            <v>PROGETTO SVIL. LARDERELLO - VALORIZZ. PATRIMONIO ESISTENTE</v>
          </cell>
          <cell r="I60" t="str">
            <v>988</v>
          </cell>
          <cell r="J60" t="str">
            <v>11</v>
          </cell>
          <cell r="K60" t="str">
            <v>****</v>
          </cell>
          <cell r="L60" t="str">
            <v>****</v>
          </cell>
          <cell r="M60" t="str">
            <v>13</v>
          </cell>
          <cell r="N60" t="str">
            <v>****</v>
          </cell>
          <cell r="O60" t="str">
            <v>*</v>
          </cell>
          <cell r="P60" t="str">
            <v>*</v>
          </cell>
          <cell r="Q60" t="str">
            <v>****</v>
          </cell>
          <cell r="R60" t="str">
            <v>**</v>
          </cell>
          <cell r="S60" t="str">
            <v>****</v>
          </cell>
          <cell r="T60">
            <v>1</v>
          </cell>
          <cell r="U60">
            <v>1</v>
          </cell>
          <cell r="V60">
            <v>2</v>
          </cell>
          <cell r="W60">
            <v>2000</v>
          </cell>
          <cell r="X60">
            <v>0</v>
          </cell>
          <cell r="Y60">
            <v>193</v>
          </cell>
          <cell r="Z60">
            <v>250</v>
          </cell>
          <cell r="AB60">
            <v>443</v>
          </cell>
          <cell r="AC60">
            <v>443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443</v>
          </cell>
          <cell r="AJ60">
            <v>443</v>
          </cell>
          <cell r="AK60" t="str">
            <v/>
          </cell>
          <cell r="AL60">
            <v>2000</v>
          </cell>
          <cell r="AM60">
            <v>2000</v>
          </cell>
          <cell r="AN60" t="str">
            <v>ta1398811</v>
          </cell>
          <cell r="AO60" t="str">
            <v/>
          </cell>
          <cell r="AP60" t="str">
            <v/>
          </cell>
          <cell r="AQ60" t="str">
            <v/>
          </cell>
          <cell r="AR60">
            <v>11.075000000000001</v>
          </cell>
          <cell r="AS60">
            <v>19.934999999999999</v>
          </cell>
          <cell r="AT60">
            <v>19.934999999999999</v>
          </cell>
          <cell r="AU60">
            <v>22.150000000000002</v>
          </cell>
          <cell r="AV60">
            <v>39.869999999999997</v>
          </cell>
          <cell r="AW60">
            <v>39.869999999999997</v>
          </cell>
          <cell r="AX60">
            <v>22.150000000000002</v>
          </cell>
          <cell r="AY60">
            <v>39.869999999999997</v>
          </cell>
          <cell r="AZ60">
            <v>39.869999999999997</v>
          </cell>
          <cell r="BA60">
            <v>22.150000000000002</v>
          </cell>
          <cell r="BB60">
            <v>39.869999999999997</v>
          </cell>
          <cell r="BC60">
            <v>0</v>
          </cell>
          <cell r="BD60">
            <v>22.150000000000002</v>
          </cell>
          <cell r="BE60">
            <v>39.869999999999997</v>
          </cell>
          <cell r="BF60">
            <v>0</v>
          </cell>
          <cell r="BG60">
            <v>22.150000000000002</v>
          </cell>
          <cell r="BH60">
            <v>39.869999999999997</v>
          </cell>
          <cell r="BI60">
            <v>0</v>
          </cell>
        </row>
        <row r="61">
          <cell r="C61" t="str">
            <v>A</v>
          </cell>
          <cell r="D61" t="str">
            <v>6N</v>
          </cell>
          <cell r="E61" t="str">
            <v>ALTRI</v>
          </cell>
          <cell r="F61" t="str">
            <v>IPROV40</v>
          </cell>
          <cell r="G61" t="str">
            <v>IPROV40</v>
          </cell>
          <cell r="H61" t="str">
            <v>RIFACIMENTO STRADE MONTE ARCI</v>
          </cell>
          <cell r="I61" t="str">
            <v>988</v>
          </cell>
          <cell r="J61" t="str">
            <v>11</v>
          </cell>
          <cell r="K61" t="str">
            <v>****</v>
          </cell>
          <cell r="L61" t="str">
            <v>****</v>
          </cell>
          <cell r="M61" t="str">
            <v>16</v>
          </cell>
          <cell r="N61" t="str">
            <v>****</v>
          </cell>
          <cell r="O61" t="str">
            <v>*</v>
          </cell>
          <cell r="P61" t="str">
            <v>*</v>
          </cell>
          <cell r="Q61" t="str">
            <v>****</v>
          </cell>
          <cell r="R61" t="str">
            <v>**</v>
          </cell>
          <cell r="S61" t="str">
            <v>****</v>
          </cell>
          <cell r="T61">
            <v>1</v>
          </cell>
          <cell r="U61">
            <v>1</v>
          </cell>
          <cell r="V61">
            <v>3</v>
          </cell>
          <cell r="W61">
            <v>2000</v>
          </cell>
          <cell r="X61">
            <v>0</v>
          </cell>
          <cell r="Y61">
            <v>0</v>
          </cell>
          <cell r="Z61">
            <v>100</v>
          </cell>
          <cell r="AA61">
            <v>50</v>
          </cell>
          <cell r="AB61">
            <v>0</v>
          </cell>
          <cell r="AC61">
            <v>150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150</v>
          </cell>
          <cell r="AJ61">
            <v>150</v>
          </cell>
          <cell r="AK61" t="str">
            <v/>
          </cell>
          <cell r="AL61">
            <v>2000</v>
          </cell>
          <cell r="AM61">
            <v>2000</v>
          </cell>
          <cell r="AN61" t="str">
            <v>ta1698811</v>
          </cell>
          <cell r="AO61" t="str">
            <v/>
          </cell>
          <cell r="AP61" t="str">
            <v/>
          </cell>
          <cell r="AQ61" t="str">
            <v/>
          </cell>
          <cell r="AR61">
            <v>3.75</v>
          </cell>
          <cell r="AS61">
            <v>6.75</v>
          </cell>
          <cell r="AT61">
            <v>6.75</v>
          </cell>
          <cell r="AU61">
            <v>7.5</v>
          </cell>
          <cell r="AV61">
            <v>13.5</v>
          </cell>
          <cell r="AW61">
            <v>13.5</v>
          </cell>
          <cell r="AX61">
            <v>7.5</v>
          </cell>
          <cell r="AY61">
            <v>13.5</v>
          </cell>
          <cell r="AZ61">
            <v>13.5</v>
          </cell>
          <cell r="BA61">
            <v>7.5</v>
          </cell>
          <cell r="BB61">
            <v>13.5</v>
          </cell>
          <cell r="BC61">
            <v>0</v>
          </cell>
          <cell r="BD61">
            <v>7.5</v>
          </cell>
          <cell r="BE61">
            <v>13.5</v>
          </cell>
          <cell r="BF61">
            <v>0</v>
          </cell>
          <cell r="BG61">
            <v>7.5</v>
          </cell>
          <cell r="BH61">
            <v>13.5</v>
          </cell>
          <cell r="BI61">
            <v>0</v>
          </cell>
        </row>
        <row r="62">
          <cell r="C62" t="str">
            <v>F</v>
          </cell>
          <cell r="D62" t="str">
            <v>B5</v>
          </cell>
          <cell r="E62" t="str">
            <v>ALTRI</v>
          </cell>
          <cell r="F62" t="str">
            <v>IPROV41</v>
          </cell>
          <cell r="G62" t="str">
            <v>IPROV41</v>
          </cell>
          <cell r="H62" t="str">
            <v>ACQUISTO FOTOCOPIATRICE PER M.ARCI</v>
          </cell>
          <cell r="I62" t="str">
            <v>610</v>
          </cell>
          <cell r="J62" t="str">
            <v>**</v>
          </cell>
          <cell r="K62" t="str">
            <v>****</v>
          </cell>
          <cell r="L62" t="str">
            <v>****</v>
          </cell>
          <cell r="M62" t="str">
            <v>71</v>
          </cell>
          <cell r="N62" t="str">
            <v>****</v>
          </cell>
          <cell r="O62" t="str">
            <v>*</v>
          </cell>
          <cell r="P62" t="str">
            <v>*</v>
          </cell>
          <cell r="Q62" t="str">
            <v>****</v>
          </cell>
          <cell r="R62" t="str">
            <v>**</v>
          </cell>
          <cell r="S62" t="str">
            <v>****</v>
          </cell>
          <cell r="T62">
            <v>3</v>
          </cell>
          <cell r="U62">
            <v>3</v>
          </cell>
          <cell r="V62">
            <v>1</v>
          </cell>
          <cell r="W62">
            <v>2000</v>
          </cell>
          <cell r="X62">
            <v>0</v>
          </cell>
          <cell r="Y62">
            <v>2</v>
          </cell>
          <cell r="Z62">
            <v>0</v>
          </cell>
          <cell r="AA62">
            <v>0</v>
          </cell>
          <cell r="AB62">
            <v>0</v>
          </cell>
          <cell r="AC62">
            <v>2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2</v>
          </cell>
          <cell r="AJ62">
            <v>2</v>
          </cell>
          <cell r="AK62" t="str">
            <v/>
          </cell>
          <cell r="AL62">
            <v>2000</v>
          </cell>
          <cell r="AM62">
            <v>2000</v>
          </cell>
          <cell r="AN62" t="str">
            <v>ta71610</v>
          </cell>
          <cell r="AO62" t="str">
            <v/>
          </cell>
          <cell r="AP62" t="str">
            <v/>
          </cell>
          <cell r="AQ62" t="str">
            <v/>
          </cell>
          <cell r="AR62">
            <v>0.1</v>
          </cell>
          <cell r="AS62">
            <v>0.1</v>
          </cell>
          <cell r="AT62">
            <v>0.1</v>
          </cell>
          <cell r="AU62">
            <v>0.2</v>
          </cell>
          <cell r="AV62">
            <v>0.2</v>
          </cell>
          <cell r="AW62">
            <v>0.2</v>
          </cell>
          <cell r="AX62">
            <v>0.2</v>
          </cell>
          <cell r="AY62">
            <v>0.2</v>
          </cell>
          <cell r="AZ62">
            <v>0.2</v>
          </cell>
          <cell r="BA62">
            <v>0.2</v>
          </cell>
          <cell r="BB62">
            <v>0.2</v>
          </cell>
          <cell r="BC62">
            <v>0</v>
          </cell>
          <cell r="BD62">
            <v>0.2</v>
          </cell>
          <cell r="BE62">
            <v>0.2</v>
          </cell>
          <cell r="BF62">
            <v>0</v>
          </cell>
          <cell r="BG62">
            <v>0.2</v>
          </cell>
          <cell r="BH62">
            <v>0.2</v>
          </cell>
          <cell r="BI62">
            <v>0</v>
          </cell>
        </row>
        <row r="63">
          <cell r="C63" t="str">
            <v>F</v>
          </cell>
          <cell r="D63" t="str">
            <v>B5</v>
          </cell>
          <cell r="E63" t="str">
            <v>ALTRI</v>
          </cell>
          <cell r="F63" t="str">
            <v>IPROV42</v>
          </cell>
          <cell r="G63" t="str">
            <v>IPROV42</v>
          </cell>
          <cell r="H63" t="str">
            <v>ACQUISTO FOTOCOPIATRICE PER A. SPRUZZA</v>
          </cell>
          <cell r="I63" t="str">
            <v>610</v>
          </cell>
          <cell r="J63" t="str">
            <v>**</v>
          </cell>
          <cell r="K63" t="str">
            <v>****</v>
          </cell>
          <cell r="L63" t="str">
            <v>****</v>
          </cell>
          <cell r="M63" t="str">
            <v>71</v>
          </cell>
          <cell r="N63" t="str">
            <v>****</v>
          </cell>
          <cell r="O63" t="str">
            <v>*</v>
          </cell>
          <cell r="P63" t="str">
            <v>*</v>
          </cell>
          <cell r="Q63" t="str">
            <v>****</v>
          </cell>
          <cell r="R63" t="str">
            <v>**</v>
          </cell>
          <cell r="S63" t="str">
            <v>****</v>
          </cell>
          <cell r="T63">
            <v>3</v>
          </cell>
          <cell r="U63">
            <v>3</v>
          </cell>
          <cell r="V63">
            <v>1</v>
          </cell>
          <cell r="W63">
            <v>2000</v>
          </cell>
          <cell r="X63">
            <v>0</v>
          </cell>
          <cell r="Y63">
            <v>2</v>
          </cell>
          <cell r="Z63">
            <v>0</v>
          </cell>
          <cell r="AA63">
            <v>0</v>
          </cell>
          <cell r="AB63">
            <v>0</v>
          </cell>
          <cell r="AC63">
            <v>2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2</v>
          </cell>
          <cell r="AJ63">
            <v>2</v>
          </cell>
          <cell r="AK63" t="str">
            <v/>
          </cell>
          <cell r="AL63">
            <v>2000</v>
          </cell>
          <cell r="AM63">
            <v>2000</v>
          </cell>
          <cell r="AN63" t="str">
            <v>ta71610</v>
          </cell>
          <cell r="AO63" t="str">
            <v/>
          </cell>
          <cell r="AP63" t="str">
            <v/>
          </cell>
          <cell r="AQ63" t="str">
            <v/>
          </cell>
          <cell r="AR63">
            <v>0.1</v>
          </cell>
          <cell r="AS63">
            <v>0.1</v>
          </cell>
          <cell r="AT63">
            <v>0.1</v>
          </cell>
          <cell r="AU63">
            <v>0.2</v>
          </cell>
          <cell r="AV63">
            <v>0.2</v>
          </cell>
          <cell r="AW63">
            <v>0.2</v>
          </cell>
          <cell r="AX63">
            <v>0.2</v>
          </cell>
          <cell r="AY63">
            <v>0.2</v>
          </cell>
          <cell r="AZ63">
            <v>0.2</v>
          </cell>
          <cell r="BA63">
            <v>0.2</v>
          </cell>
          <cell r="BB63">
            <v>0.2</v>
          </cell>
          <cell r="BC63">
            <v>0</v>
          </cell>
          <cell r="BD63">
            <v>0.2</v>
          </cell>
          <cell r="BE63">
            <v>0.2</v>
          </cell>
          <cell r="BF63">
            <v>0</v>
          </cell>
          <cell r="BG63">
            <v>0.2</v>
          </cell>
          <cell r="BH63">
            <v>0.2</v>
          </cell>
          <cell r="BI63">
            <v>0</v>
          </cell>
        </row>
        <row r="64">
          <cell r="C64" t="str">
            <v>D1</v>
          </cell>
          <cell r="D64" t="str">
            <v>3</v>
          </cell>
          <cell r="E64" t="str">
            <v>ALTRI</v>
          </cell>
          <cell r="F64" t="str">
            <v>IPROV46</v>
          </cell>
          <cell r="G64" t="str">
            <v>IPROV46</v>
          </cell>
          <cell r="H64" t="str">
            <v>ADEGUAMENTO PT LARDERELLO</v>
          </cell>
          <cell r="I64" t="str">
            <v>988</v>
          </cell>
          <cell r="J64" t="str">
            <v>11</v>
          </cell>
          <cell r="K64" t="str">
            <v>****</v>
          </cell>
          <cell r="L64" t="str">
            <v>****</v>
          </cell>
          <cell r="M64" t="str">
            <v>64</v>
          </cell>
          <cell r="N64" t="str">
            <v>****</v>
          </cell>
          <cell r="O64" t="str">
            <v>*</v>
          </cell>
          <cell r="P64" t="str">
            <v>*</v>
          </cell>
          <cell r="Q64" t="str">
            <v>****</v>
          </cell>
          <cell r="R64" t="str">
            <v>**</v>
          </cell>
          <cell r="S64" t="str">
            <v>****</v>
          </cell>
          <cell r="T64">
            <v>1</v>
          </cell>
          <cell r="U64">
            <v>1</v>
          </cell>
          <cell r="V64">
            <v>4</v>
          </cell>
          <cell r="W64">
            <v>2000</v>
          </cell>
          <cell r="X64">
            <v>0</v>
          </cell>
          <cell r="Y64">
            <v>350</v>
          </cell>
          <cell r="Z64">
            <v>100</v>
          </cell>
          <cell r="AA64">
            <v>100</v>
          </cell>
          <cell r="AB64">
            <v>100</v>
          </cell>
          <cell r="AC64">
            <v>650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650</v>
          </cell>
          <cell r="AJ64">
            <v>650</v>
          </cell>
          <cell r="AK64" t="str">
            <v/>
          </cell>
          <cell r="AL64">
            <v>2000</v>
          </cell>
          <cell r="AM64">
            <v>2000</v>
          </cell>
          <cell r="AN64" t="str">
            <v>ta6498811</v>
          </cell>
          <cell r="AO64" t="str">
            <v/>
          </cell>
          <cell r="AP64" t="str">
            <v/>
          </cell>
          <cell r="AQ64" t="str">
            <v/>
          </cell>
          <cell r="AR64">
            <v>16.25</v>
          </cell>
          <cell r="AS64">
            <v>29.25</v>
          </cell>
          <cell r="AT64">
            <v>29.25</v>
          </cell>
          <cell r="AU64">
            <v>32.5</v>
          </cell>
          <cell r="AV64">
            <v>58.5</v>
          </cell>
          <cell r="AW64">
            <v>58.5</v>
          </cell>
          <cell r="AX64">
            <v>32.5</v>
          </cell>
          <cell r="AY64">
            <v>58.5</v>
          </cell>
          <cell r="AZ64">
            <v>58.5</v>
          </cell>
          <cell r="BA64">
            <v>32.5</v>
          </cell>
          <cell r="BB64">
            <v>58.5</v>
          </cell>
          <cell r="BC64">
            <v>0</v>
          </cell>
          <cell r="BD64">
            <v>32.5</v>
          </cell>
          <cell r="BE64">
            <v>58.5</v>
          </cell>
          <cell r="BF64">
            <v>0</v>
          </cell>
          <cell r="BG64">
            <v>32.5</v>
          </cell>
          <cell r="BH64">
            <v>58.5</v>
          </cell>
          <cell r="BI64">
            <v>0</v>
          </cell>
        </row>
        <row r="65">
          <cell r="C65" t="str">
            <v>D1</v>
          </cell>
          <cell r="D65" t="str">
            <v>3</v>
          </cell>
          <cell r="E65" t="str">
            <v>ALTRI</v>
          </cell>
          <cell r="F65" t="str">
            <v>IPROV48</v>
          </cell>
          <cell r="G65" t="str">
            <v>IPROV48</v>
          </cell>
          <cell r="H65" t="str">
            <v>IMPIANTO DIMOSTRATIVO EOLICO E SOLARE</v>
          </cell>
          <cell r="I65" t="str">
            <v>988</v>
          </cell>
          <cell r="J65" t="str">
            <v>11</v>
          </cell>
          <cell r="K65" t="str">
            <v>****</v>
          </cell>
          <cell r="L65" t="str">
            <v>****</v>
          </cell>
          <cell r="M65" t="str">
            <v>16</v>
          </cell>
          <cell r="N65" t="str">
            <v>****</v>
          </cell>
          <cell r="O65" t="str">
            <v>*</v>
          </cell>
          <cell r="P65" t="str">
            <v>*</v>
          </cell>
          <cell r="Q65" t="str">
            <v>****</v>
          </cell>
          <cell r="R65" t="str">
            <v>**</v>
          </cell>
          <cell r="S65" t="str">
            <v>****</v>
          </cell>
          <cell r="T65">
            <v>1</v>
          </cell>
          <cell r="U65">
            <v>1</v>
          </cell>
          <cell r="V65">
            <v>4</v>
          </cell>
          <cell r="W65">
            <v>2000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700</v>
          </cell>
          <cell r="AC65">
            <v>700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700</v>
          </cell>
          <cell r="AJ65">
            <v>700</v>
          </cell>
          <cell r="AK65" t="str">
            <v/>
          </cell>
          <cell r="AL65">
            <v>2000</v>
          </cell>
          <cell r="AM65">
            <v>2000</v>
          </cell>
          <cell r="AN65" t="str">
            <v>ta1698811</v>
          </cell>
          <cell r="AO65" t="str">
            <v/>
          </cell>
          <cell r="AP65" t="str">
            <v/>
          </cell>
          <cell r="AQ65" t="str">
            <v/>
          </cell>
          <cell r="AR65">
            <v>17.5</v>
          </cell>
          <cell r="AS65">
            <v>31.5</v>
          </cell>
          <cell r="AT65">
            <v>31.5</v>
          </cell>
          <cell r="AU65">
            <v>35</v>
          </cell>
          <cell r="AV65">
            <v>63</v>
          </cell>
          <cell r="AW65">
            <v>63</v>
          </cell>
          <cell r="AX65">
            <v>35</v>
          </cell>
          <cell r="AY65">
            <v>63</v>
          </cell>
          <cell r="AZ65">
            <v>63</v>
          </cell>
          <cell r="BA65">
            <v>35</v>
          </cell>
          <cell r="BB65">
            <v>63</v>
          </cell>
          <cell r="BC65">
            <v>0</v>
          </cell>
          <cell r="BD65">
            <v>35</v>
          </cell>
          <cell r="BE65">
            <v>63</v>
          </cell>
          <cell r="BF65">
            <v>0</v>
          </cell>
          <cell r="BG65">
            <v>35</v>
          </cell>
          <cell r="BH65">
            <v>63</v>
          </cell>
          <cell r="BI65">
            <v>0</v>
          </cell>
        </row>
        <row r="66">
          <cell r="C66" t="str">
            <v>C1</v>
          </cell>
          <cell r="D66" t="str">
            <v>1</v>
          </cell>
          <cell r="E66" t="str">
            <v>ALTRI</v>
          </cell>
          <cell r="F66" t="str">
            <v>RLAI811</v>
          </cell>
          <cell r="G66" t="str">
            <v>RLAI811</v>
          </cell>
          <cell r="H66" t="str">
            <v>MONTAGGIO E SOSTITUZIONE SILENZIATORI POZZI VARI</v>
          </cell>
          <cell r="I66" t="str">
            <v>988</v>
          </cell>
          <cell r="J66" t="str">
            <v>11</v>
          </cell>
          <cell r="K66" t="str">
            <v>****</v>
          </cell>
          <cell r="L66" t="str">
            <v>****</v>
          </cell>
          <cell r="M66" t="str">
            <v>13</v>
          </cell>
          <cell r="N66" t="str">
            <v>GB00</v>
          </cell>
          <cell r="O66" t="str">
            <v>*</v>
          </cell>
          <cell r="P66" t="str">
            <v>*</v>
          </cell>
          <cell r="Q66" t="str">
            <v>****</v>
          </cell>
          <cell r="R66" t="str">
            <v>08</v>
          </cell>
          <cell r="S66" t="str">
            <v>7879</v>
          </cell>
          <cell r="T66" t="str">
            <v>1</v>
          </cell>
          <cell r="U66">
            <v>1</v>
          </cell>
          <cell r="V66">
            <v>2002</v>
          </cell>
          <cell r="W66">
            <v>2002</v>
          </cell>
          <cell r="X66">
            <v>54</v>
          </cell>
          <cell r="Y66">
            <v>0</v>
          </cell>
          <cell r="Z66">
            <v>0</v>
          </cell>
          <cell r="AA66">
            <v>165</v>
          </cell>
          <cell r="AB66">
            <v>0</v>
          </cell>
          <cell r="AC66">
            <v>165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219</v>
          </cell>
          <cell r="AJ66">
            <v>219</v>
          </cell>
          <cell r="AK66" t="str">
            <v/>
          </cell>
          <cell r="AL66">
            <v>2000</v>
          </cell>
          <cell r="AM66">
            <v>2002</v>
          </cell>
          <cell r="AN66" t="str">
            <v>ta1398811</v>
          </cell>
          <cell r="AO66" t="str">
            <v/>
          </cell>
          <cell r="AP66" t="str">
            <v/>
          </cell>
          <cell r="AQ66" t="str">
            <v/>
          </cell>
          <cell r="AR66" t="str">
            <v/>
          </cell>
          <cell r="AS66" t="str">
            <v/>
          </cell>
          <cell r="AT66" t="str">
            <v/>
          </cell>
          <cell r="AU66" t="str">
            <v/>
          </cell>
          <cell r="AV66" t="str">
            <v/>
          </cell>
          <cell r="AW66" t="str">
            <v/>
          </cell>
          <cell r="AX66">
            <v>5.4750000000000005</v>
          </cell>
          <cell r="AY66">
            <v>9.8550000000000004</v>
          </cell>
          <cell r="AZ66">
            <v>9.8550000000000004</v>
          </cell>
          <cell r="BA66">
            <v>10.950000000000001</v>
          </cell>
          <cell r="BB66">
            <v>19.71</v>
          </cell>
          <cell r="BC66">
            <v>19.71</v>
          </cell>
          <cell r="BD66">
            <v>10.950000000000001</v>
          </cell>
          <cell r="BE66">
            <v>19.71</v>
          </cell>
          <cell r="BF66">
            <v>19.71</v>
          </cell>
          <cell r="BG66">
            <v>10.950000000000001</v>
          </cell>
          <cell r="BH66">
            <v>19.71</v>
          </cell>
          <cell r="BI66">
            <v>0</v>
          </cell>
        </row>
        <row r="67">
          <cell r="C67" t="str">
            <v>C1</v>
          </cell>
          <cell r="D67" t="str">
            <v>1</v>
          </cell>
          <cell r="E67" t="str">
            <v>ALTRI</v>
          </cell>
          <cell r="F67" t="str">
            <v>RLAI811</v>
          </cell>
          <cell r="G67" t="str">
            <v>RLAI811</v>
          </cell>
          <cell r="H67" t="str">
            <v>MONTAGGIO E SOSTITUZIONE SILENZIATORI POZZI VARI</v>
          </cell>
          <cell r="I67" t="str">
            <v>988</v>
          </cell>
          <cell r="J67" t="str">
            <v>11</v>
          </cell>
          <cell r="K67" t="str">
            <v>****</v>
          </cell>
          <cell r="L67" t="str">
            <v>****</v>
          </cell>
          <cell r="M67" t="str">
            <v>13</v>
          </cell>
          <cell r="N67" t="str">
            <v>VS00</v>
          </cell>
          <cell r="O67" t="str">
            <v>*</v>
          </cell>
          <cell r="P67" t="str">
            <v>*</v>
          </cell>
          <cell r="Q67" t="str">
            <v>****</v>
          </cell>
          <cell r="R67" t="str">
            <v>08</v>
          </cell>
          <cell r="S67" t="str">
            <v>7880</v>
          </cell>
          <cell r="T67" t="str">
            <v>1</v>
          </cell>
          <cell r="U67">
            <v>1</v>
          </cell>
          <cell r="V67">
            <v>2002</v>
          </cell>
          <cell r="W67">
            <v>2002</v>
          </cell>
          <cell r="X67">
            <v>62.8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62.8</v>
          </cell>
          <cell r="AJ67">
            <v>62.8</v>
          </cell>
          <cell r="AK67" t="str">
            <v/>
          </cell>
          <cell r="AL67">
            <v>1999</v>
          </cell>
          <cell r="AM67">
            <v>2002</v>
          </cell>
          <cell r="AN67" t="str">
            <v>ta1398811</v>
          </cell>
          <cell r="AO67" t="str">
            <v/>
          </cell>
          <cell r="AP67" t="str">
            <v/>
          </cell>
          <cell r="AQ67" t="str">
            <v/>
          </cell>
          <cell r="AR67" t="str">
            <v/>
          </cell>
          <cell r="AS67" t="str">
            <v/>
          </cell>
          <cell r="AT67" t="str">
            <v/>
          </cell>
          <cell r="AU67" t="str">
            <v/>
          </cell>
          <cell r="AV67" t="str">
            <v/>
          </cell>
          <cell r="AW67" t="str">
            <v/>
          </cell>
          <cell r="AX67">
            <v>1.57</v>
          </cell>
          <cell r="AY67">
            <v>2.8259999999999996</v>
          </cell>
          <cell r="AZ67">
            <v>2.8259999999999996</v>
          </cell>
          <cell r="BA67">
            <v>3.14</v>
          </cell>
          <cell r="BB67">
            <v>5.6519999999999992</v>
          </cell>
          <cell r="BC67">
            <v>5.6519999999999992</v>
          </cell>
          <cell r="BD67">
            <v>3.14</v>
          </cell>
          <cell r="BE67">
            <v>5.6519999999999992</v>
          </cell>
          <cell r="BF67">
            <v>5.6519999999999992</v>
          </cell>
          <cell r="BG67">
            <v>3.14</v>
          </cell>
          <cell r="BH67">
            <v>5.6519999999999992</v>
          </cell>
          <cell r="BI67">
            <v>0</v>
          </cell>
        </row>
        <row r="68">
          <cell r="C68" t="str">
            <v>C1</v>
          </cell>
          <cell r="D68" t="str">
            <v>1</v>
          </cell>
          <cell r="E68" t="str">
            <v>ALTRI</v>
          </cell>
          <cell r="F68" t="str">
            <v>RLAI811</v>
          </cell>
          <cell r="G68" t="str">
            <v>RLAI811</v>
          </cell>
          <cell r="H68" t="str">
            <v>MONTAGGIO E SOSTITUZIONE SILENZIATORI POZZI VARI</v>
          </cell>
          <cell r="I68" t="str">
            <v>988</v>
          </cell>
          <cell r="J68" t="str">
            <v>11</v>
          </cell>
          <cell r="K68" t="str">
            <v>****</v>
          </cell>
          <cell r="L68" t="str">
            <v>****</v>
          </cell>
          <cell r="M68" t="str">
            <v>13</v>
          </cell>
          <cell r="N68" t="str">
            <v>CI00</v>
          </cell>
          <cell r="O68" t="str">
            <v>*</v>
          </cell>
          <cell r="P68" t="str">
            <v>*</v>
          </cell>
          <cell r="Q68" t="str">
            <v>****</v>
          </cell>
          <cell r="R68" t="str">
            <v>08</v>
          </cell>
          <cell r="S68" t="str">
            <v>7882</v>
          </cell>
          <cell r="T68" t="str">
            <v>1</v>
          </cell>
          <cell r="U68">
            <v>1</v>
          </cell>
          <cell r="V68">
            <v>2002</v>
          </cell>
          <cell r="W68">
            <v>2002</v>
          </cell>
          <cell r="X68">
            <v>54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50</v>
          </cell>
          <cell r="AE68">
            <v>50</v>
          </cell>
          <cell r="AF68">
            <v>0</v>
          </cell>
          <cell r="AG68">
            <v>0</v>
          </cell>
          <cell r="AH68">
            <v>0</v>
          </cell>
          <cell r="AI68">
            <v>154</v>
          </cell>
          <cell r="AJ68">
            <v>154</v>
          </cell>
          <cell r="AK68" t="str">
            <v/>
          </cell>
          <cell r="AL68">
            <v>2002</v>
          </cell>
          <cell r="AM68">
            <v>2002</v>
          </cell>
          <cell r="AN68" t="str">
            <v>ta1398811</v>
          </cell>
          <cell r="AO68" t="str">
            <v/>
          </cell>
          <cell r="AP68" t="str">
            <v/>
          </cell>
          <cell r="AQ68" t="str">
            <v/>
          </cell>
          <cell r="AR68" t="str">
            <v/>
          </cell>
          <cell r="AS68" t="str">
            <v/>
          </cell>
          <cell r="AT68" t="str">
            <v/>
          </cell>
          <cell r="AU68" t="str">
            <v/>
          </cell>
          <cell r="AV68" t="str">
            <v/>
          </cell>
          <cell r="AW68" t="str">
            <v/>
          </cell>
          <cell r="AX68">
            <v>3.85</v>
          </cell>
          <cell r="AY68">
            <v>6.93</v>
          </cell>
          <cell r="AZ68">
            <v>6.93</v>
          </cell>
          <cell r="BA68">
            <v>7.7</v>
          </cell>
          <cell r="BB68">
            <v>13.86</v>
          </cell>
          <cell r="BC68">
            <v>13.86</v>
          </cell>
          <cell r="BD68">
            <v>7.7</v>
          </cell>
          <cell r="BE68">
            <v>13.86</v>
          </cell>
          <cell r="BF68">
            <v>13.86</v>
          </cell>
          <cell r="BG68">
            <v>7.7</v>
          </cell>
          <cell r="BH68">
            <v>13.86</v>
          </cell>
          <cell r="BI68">
            <v>0</v>
          </cell>
        </row>
        <row r="69">
          <cell r="C69" t="str">
            <v>C1</v>
          </cell>
          <cell r="D69" t="str">
            <v>1</v>
          </cell>
          <cell r="E69" t="str">
            <v>ALTRI</v>
          </cell>
          <cell r="F69" t="str">
            <v>RLAI811</v>
          </cell>
          <cell r="G69" t="str">
            <v>RLAI811</v>
          </cell>
          <cell r="H69" t="str">
            <v>MONTAGGIO E SOSTITUZIONE SILENZIATORI POZZI VARI</v>
          </cell>
          <cell r="I69" t="str">
            <v>988</v>
          </cell>
          <cell r="J69" t="str">
            <v>11</v>
          </cell>
          <cell r="K69" t="str">
            <v>****</v>
          </cell>
          <cell r="L69" t="str">
            <v>****</v>
          </cell>
          <cell r="M69" t="str">
            <v>13</v>
          </cell>
          <cell r="N69" t="str">
            <v>RD00</v>
          </cell>
          <cell r="O69" t="str">
            <v>*</v>
          </cell>
          <cell r="P69" t="str">
            <v>*</v>
          </cell>
          <cell r="Q69" t="str">
            <v>****</v>
          </cell>
          <cell r="R69" t="str">
            <v>08</v>
          </cell>
          <cell r="S69" t="str">
            <v>7896</v>
          </cell>
          <cell r="T69" t="str">
            <v>1</v>
          </cell>
          <cell r="U69">
            <v>1</v>
          </cell>
          <cell r="V69">
            <v>2002</v>
          </cell>
          <cell r="W69">
            <v>2002</v>
          </cell>
          <cell r="X69">
            <v>54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54</v>
          </cell>
          <cell r="AJ69">
            <v>54</v>
          </cell>
          <cell r="AK69" t="str">
            <v/>
          </cell>
          <cell r="AL69">
            <v>1999</v>
          </cell>
          <cell r="AM69">
            <v>2002</v>
          </cell>
          <cell r="AN69" t="str">
            <v>ta1398811</v>
          </cell>
          <cell r="AO69" t="str">
            <v/>
          </cell>
          <cell r="AP69" t="str">
            <v/>
          </cell>
          <cell r="AQ69" t="str">
            <v/>
          </cell>
          <cell r="AR69" t="str">
            <v/>
          </cell>
          <cell r="AS69" t="str">
            <v/>
          </cell>
          <cell r="AT69" t="str">
            <v/>
          </cell>
          <cell r="AU69" t="str">
            <v/>
          </cell>
          <cell r="AV69" t="str">
            <v/>
          </cell>
          <cell r="AW69" t="str">
            <v/>
          </cell>
          <cell r="AX69">
            <v>1.35</v>
          </cell>
          <cell r="AY69">
            <v>2.4299999999999997</v>
          </cell>
          <cell r="AZ69">
            <v>2.4299999999999997</v>
          </cell>
          <cell r="BA69">
            <v>2.7</v>
          </cell>
          <cell r="BB69">
            <v>4.8599999999999994</v>
          </cell>
          <cell r="BC69">
            <v>4.8599999999999994</v>
          </cell>
          <cell r="BD69">
            <v>2.7</v>
          </cell>
          <cell r="BE69">
            <v>4.8599999999999994</v>
          </cell>
          <cell r="BF69">
            <v>4.8599999999999994</v>
          </cell>
          <cell r="BG69">
            <v>2.7</v>
          </cell>
          <cell r="BH69">
            <v>4.8599999999999994</v>
          </cell>
          <cell r="BI69">
            <v>0</v>
          </cell>
        </row>
        <row r="70">
          <cell r="C70" t="str">
            <v>F</v>
          </cell>
          <cell r="D70" t="str">
            <v>6S</v>
          </cell>
          <cell r="E70" t="str">
            <v>ALTRI</v>
          </cell>
          <cell r="F70" t="str">
            <v>RUSI943</v>
          </cell>
          <cell r="G70" t="str">
            <v>RUSI943</v>
          </cell>
          <cell r="H70" t="str">
            <v>POZZO SESTA 6 (STERILE)</v>
          </cell>
          <cell r="I70" t="str">
            <v>939</v>
          </cell>
          <cell r="J70" t="str">
            <v>**</v>
          </cell>
          <cell r="K70" t="str">
            <v>****</v>
          </cell>
          <cell r="L70" t="str">
            <v>****</v>
          </cell>
          <cell r="M70" t="str">
            <v>14</v>
          </cell>
          <cell r="N70" t="str">
            <v>0500</v>
          </cell>
          <cell r="O70" t="str">
            <v>*</v>
          </cell>
          <cell r="P70" t="str">
            <v>*</v>
          </cell>
          <cell r="Q70" t="str">
            <v>****</v>
          </cell>
          <cell r="R70" t="str">
            <v>11</v>
          </cell>
          <cell r="S70" t="str">
            <v>7175</v>
          </cell>
          <cell r="T70" t="str">
            <v>1</v>
          </cell>
          <cell r="U70">
            <v>1</v>
          </cell>
          <cell r="V70">
            <v>2001</v>
          </cell>
          <cell r="W70">
            <v>2001</v>
          </cell>
          <cell r="X70">
            <v>1.7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1.7</v>
          </cell>
          <cell r="AJ70">
            <v>1.7</v>
          </cell>
          <cell r="AK70" t="str">
            <v/>
          </cell>
          <cell r="AL70">
            <v>1999</v>
          </cell>
          <cell r="AM70">
            <v>2001</v>
          </cell>
          <cell r="AN70" t="str">
            <v>ta14939</v>
          </cell>
          <cell r="AO70" t="str">
            <v/>
          </cell>
          <cell r="AP70" t="str">
            <v/>
          </cell>
          <cell r="AQ70" t="str">
            <v/>
          </cell>
          <cell r="AR70" t="str">
            <v/>
          </cell>
          <cell r="AS70" t="str">
            <v/>
          </cell>
          <cell r="AT70" t="str">
            <v/>
          </cell>
          <cell r="AU70">
            <v>8.5000000000000006E-2</v>
          </cell>
          <cell r="AV70">
            <v>0.1275</v>
          </cell>
          <cell r="AW70">
            <v>0.1275</v>
          </cell>
          <cell r="AX70">
            <v>0.17</v>
          </cell>
          <cell r="AY70">
            <v>0.255</v>
          </cell>
          <cell r="AZ70">
            <v>0.255</v>
          </cell>
          <cell r="BA70">
            <v>0.17</v>
          </cell>
          <cell r="BB70">
            <v>0.255</v>
          </cell>
          <cell r="BC70">
            <v>0.255</v>
          </cell>
          <cell r="BD70">
            <v>0.17</v>
          </cell>
          <cell r="BE70">
            <v>0.255</v>
          </cell>
          <cell r="BF70">
            <v>0</v>
          </cell>
          <cell r="BG70">
            <v>0.17</v>
          </cell>
          <cell r="BH70">
            <v>0.17</v>
          </cell>
          <cell r="BI70">
            <v>0</v>
          </cell>
        </row>
        <row r="71">
          <cell r="C71" t="str">
            <v>F</v>
          </cell>
          <cell r="D71" t="str">
            <v>6S</v>
          </cell>
          <cell r="E71" t="str">
            <v>ALTRI</v>
          </cell>
          <cell r="F71" t="str">
            <v>RUSI943</v>
          </cell>
          <cell r="G71" t="str">
            <v>RUSI943</v>
          </cell>
          <cell r="H71" t="str">
            <v>POZZO SESTA 6 (STERILE)</v>
          </cell>
          <cell r="I71" t="str">
            <v>939</v>
          </cell>
          <cell r="J71" t="str">
            <v>**</v>
          </cell>
          <cell r="K71" t="str">
            <v>****</v>
          </cell>
          <cell r="L71" t="str">
            <v>****</v>
          </cell>
          <cell r="M71" t="str">
            <v>14</v>
          </cell>
          <cell r="N71" t="str">
            <v>0500</v>
          </cell>
          <cell r="O71" t="str">
            <v>*</v>
          </cell>
          <cell r="P71" t="str">
            <v>*</v>
          </cell>
          <cell r="Q71" t="str">
            <v>****</v>
          </cell>
          <cell r="R71" t="str">
            <v>11</v>
          </cell>
          <cell r="S71" t="str">
            <v>7175</v>
          </cell>
          <cell r="T71" t="str">
            <v>1</v>
          </cell>
          <cell r="U71">
            <v>1</v>
          </cell>
          <cell r="V71">
            <v>2001</v>
          </cell>
          <cell r="W71">
            <v>2001</v>
          </cell>
          <cell r="X71">
            <v>4959.1000000000004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4959.1000000000004</v>
          </cell>
          <cell r="AJ71">
            <v>4959.1000000000004</v>
          </cell>
          <cell r="AK71" t="str">
            <v/>
          </cell>
          <cell r="AL71">
            <v>1999</v>
          </cell>
          <cell r="AM71">
            <v>2001</v>
          </cell>
          <cell r="AN71" t="str">
            <v>ta14939</v>
          </cell>
          <cell r="AO71" t="str">
            <v/>
          </cell>
          <cell r="AP71" t="str">
            <v/>
          </cell>
          <cell r="AQ71" t="str">
            <v/>
          </cell>
          <cell r="AR71" t="str">
            <v/>
          </cell>
          <cell r="AS71" t="str">
            <v/>
          </cell>
          <cell r="AT71" t="str">
            <v/>
          </cell>
          <cell r="AU71">
            <v>247.95500000000004</v>
          </cell>
          <cell r="AV71">
            <v>371.9325</v>
          </cell>
          <cell r="AW71">
            <v>371.9325</v>
          </cell>
          <cell r="AX71">
            <v>495.91000000000008</v>
          </cell>
          <cell r="AY71">
            <v>743.86500000000001</v>
          </cell>
          <cell r="AZ71">
            <v>743.86500000000001</v>
          </cell>
          <cell r="BA71">
            <v>495.91000000000008</v>
          </cell>
          <cell r="BB71">
            <v>743.86500000000001</v>
          </cell>
          <cell r="BC71">
            <v>743.86500000000001</v>
          </cell>
          <cell r="BD71">
            <v>495.91000000000008</v>
          </cell>
          <cell r="BE71">
            <v>743.86500000000001</v>
          </cell>
          <cell r="BF71">
            <v>0</v>
          </cell>
          <cell r="BG71">
            <v>495.91000000000008</v>
          </cell>
          <cell r="BH71">
            <v>495.91000000000008</v>
          </cell>
          <cell r="BI71">
            <v>0</v>
          </cell>
        </row>
        <row r="72">
          <cell r="C72" t="str">
            <v>F</v>
          </cell>
          <cell r="D72" t="str">
            <v>6S</v>
          </cell>
          <cell r="E72" t="str">
            <v>ALTRI</v>
          </cell>
          <cell r="F72" t="str">
            <v>SLS0039</v>
          </cell>
          <cell r="G72" t="str">
            <v>SLS0039</v>
          </cell>
          <cell r="H72" t="str">
            <v>POZZO ABBADIA 2 (TERZI)</v>
          </cell>
          <cell r="I72" t="str">
            <v>935</v>
          </cell>
          <cell r="J72" t="str">
            <v>**</v>
          </cell>
          <cell r="K72" t="str">
            <v>****</v>
          </cell>
          <cell r="L72" t="str">
            <v>****</v>
          </cell>
          <cell r="M72" t="str">
            <v>14</v>
          </cell>
          <cell r="N72" t="str">
            <v>0520</v>
          </cell>
          <cell r="O72" t="str">
            <v>*</v>
          </cell>
          <cell r="P72" t="str">
            <v>*</v>
          </cell>
          <cell r="Q72" t="str">
            <v>****</v>
          </cell>
          <cell r="R72" t="str">
            <v>23</v>
          </cell>
          <cell r="S72" t="str">
            <v>7227</v>
          </cell>
          <cell r="T72" t="str">
            <v>1</v>
          </cell>
          <cell r="U72">
            <v>1</v>
          </cell>
          <cell r="V72">
            <v>1</v>
          </cell>
          <cell r="W72">
            <v>2000</v>
          </cell>
          <cell r="X72">
            <v>13137.9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13137.9</v>
          </cell>
          <cell r="AJ72">
            <v>13137.9</v>
          </cell>
          <cell r="AK72" t="str">
            <v/>
          </cell>
          <cell r="AL72">
            <v>1999</v>
          </cell>
          <cell r="AM72">
            <v>2000</v>
          </cell>
          <cell r="AN72" t="str">
            <v>ta14935</v>
          </cell>
          <cell r="AO72" t="str">
            <v/>
          </cell>
          <cell r="AP72" t="str">
            <v/>
          </cell>
          <cell r="AQ72" t="str">
            <v/>
          </cell>
          <cell r="AR72">
            <v>656.89499999999998</v>
          </cell>
          <cell r="AS72">
            <v>985.34249999999997</v>
          </cell>
          <cell r="AT72">
            <v>985.34249999999997</v>
          </cell>
          <cell r="AU72">
            <v>1313.79</v>
          </cell>
          <cell r="AV72">
            <v>1970.6849999999999</v>
          </cell>
          <cell r="AW72">
            <v>1970.6849999999999</v>
          </cell>
          <cell r="AX72">
            <v>1313.79</v>
          </cell>
          <cell r="AY72">
            <v>1970.6849999999999</v>
          </cell>
          <cell r="AZ72">
            <v>1970.6849999999999</v>
          </cell>
          <cell r="BA72">
            <v>1313.79</v>
          </cell>
          <cell r="BB72">
            <v>1970.6849999999999</v>
          </cell>
          <cell r="BC72">
            <v>0</v>
          </cell>
          <cell r="BD72">
            <v>1313.79</v>
          </cell>
          <cell r="BE72">
            <v>1313.79</v>
          </cell>
          <cell r="BF72">
            <v>0</v>
          </cell>
          <cell r="BG72" t="str">
            <v/>
          </cell>
          <cell r="BH72">
            <v>0</v>
          </cell>
          <cell r="BI72">
            <v>0</v>
          </cell>
        </row>
        <row r="73">
          <cell r="C73" t="str">
            <v>F</v>
          </cell>
          <cell r="D73" t="str">
            <v>6S</v>
          </cell>
          <cell r="E73" t="str">
            <v>ALTRI</v>
          </cell>
          <cell r="F73" t="str">
            <v>SLS0046</v>
          </cell>
          <cell r="G73" t="str">
            <v>SLS0046</v>
          </cell>
          <cell r="H73" t="str">
            <v>POZZO SCANSANO (EX ROCCALBEGNA 2)</v>
          </cell>
          <cell r="I73" t="str">
            <v>939</v>
          </cell>
          <cell r="J73" t="str">
            <v>**</v>
          </cell>
          <cell r="K73" t="str">
            <v>****</v>
          </cell>
          <cell r="L73" t="str">
            <v>****</v>
          </cell>
          <cell r="M73" t="str">
            <v>14</v>
          </cell>
          <cell r="N73" t="str">
            <v>0710</v>
          </cell>
          <cell r="O73" t="str">
            <v>*</v>
          </cell>
          <cell r="P73" t="str">
            <v>*</v>
          </cell>
          <cell r="Q73" t="str">
            <v>****</v>
          </cell>
          <cell r="R73" t="str">
            <v>11</v>
          </cell>
          <cell r="S73" t="str">
            <v>7313</v>
          </cell>
          <cell r="T73" t="str">
            <v>1</v>
          </cell>
          <cell r="U73">
            <v>1</v>
          </cell>
          <cell r="V73">
            <v>9999</v>
          </cell>
          <cell r="W73">
            <v>9999</v>
          </cell>
          <cell r="X73">
            <v>103.7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103.7</v>
          </cell>
          <cell r="AJ73">
            <v>103.7</v>
          </cell>
          <cell r="AK73" t="str">
            <v/>
          </cell>
          <cell r="AL73">
            <v>1999</v>
          </cell>
          <cell r="AM73">
            <v>9999</v>
          </cell>
          <cell r="AN73" t="str">
            <v>ta14939</v>
          </cell>
          <cell r="AO73" t="str">
            <v/>
          </cell>
          <cell r="AP73" t="str">
            <v/>
          </cell>
          <cell r="AQ73" t="str">
            <v/>
          </cell>
          <cell r="AR73" t="str">
            <v/>
          </cell>
          <cell r="AS73" t="str">
            <v/>
          </cell>
          <cell r="AT73" t="str">
            <v/>
          </cell>
          <cell r="AU73" t="str">
            <v/>
          </cell>
          <cell r="AV73" t="str">
            <v/>
          </cell>
          <cell r="AW73" t="str">
            <v/>
          </cell>
          <cell r="AX73" t="str">
            <v/>
          </cell>
          <cell r="AY73" t="str">
            <v/>
          </cell>
          <cell r="AZ73" t="str">
            <v/>
          </cell>
          <cell r="BA73" t="str">
            <v/>
          </cell>
          <cell r="BB73" t="str">
            <v/>
          </cell>
          <cell r="BC73" t="str">
            <v/>
          </cell>
          <cell r="BD73" t="str">
            <v/>
          </cell>
          <cell r="BE73" t="str">
            <v/>
          </cell>
          <cell r="BF73" t="str">
            <v/>
          </cell>
          <cell r="BG73" t="str">
            <v/>
          </cell>
          <cell r="BH73" t="str">
            <v/>
          </cell>
          <cell r="BI73" t="str">
            <v/>
          </cell>
        </row>
        <row r="74">
          <cell r="C74" t="str">
            <v>F</v>
          </cell>
          <cell r="D74" t="str">
            <v>6S</v>
          </cell>
          <cell r="E74" t="str">
            <v>ALTRI</v>
          </cell>
          <cell r="F74" t="str">
            <v>SLS0049</v>
          </cell>
          <cell r="G74" t="str">
            <v>SLS0049</v>
          </cell>
          <cell r="H74" t="str">
            <v>POZZO CAPODIMONTE 4 D (TERMINATO)</v>
          </cell>
          <cell r="I74" t="str">
            <v>939</v>
          </cell>
          <cell r="J74" t="str">
            <v>**</v>
          </cell>
          <cell r="K74" t="str">
            <v>****</v>
          </cell>
          <cell r="L74" t="str">
            <v>****</v>
          </cell>
          <cell r="M74" t="str">
            <v>14</v>
          </cell>
          <cell r="N74" t="str">
            <v>0550</v>
          </cell>
          <cell r="O74" t="str">
            <v>*</v>
          </cell>
          <cell r="P74" t="str">
            <v>*</v>
          </cell>
          <cell r="Q74" t="str">
            <v>****</v>
          </cell>
          <cell r="R74" t="str">
            <v>11</v>
          </cell>
          <cell r="S74" t="str">
            <v>7269</v>
          </cell>
          <cell r="T74" t="str">
            <v>1</v>
          </cell>
          <cell r="U74">
            <v>1</v>
          </cell>
          <cell r="V74">
            <v>1</v>
          </cell>
          <cell r="W74">
            <v>2000</v>
          </cell>
          <cell r="X74">
            <v>7273.1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7273.1</v>
          </cell>
          <cell r="AJ74">
            <v>7273.1</v>
          </cell>
          <cell r="AK74" t="str">
            <v/>
          </cell>
          <cell r="AL74">
            <v>1999</v>
          </cell>
          <cell r="AM74">
            <v>2000</v>
          </cell>
          <cell r="AN74" t="str">
            <v>ta14939</v>
          </cell>
          <cell r="AO74" t="str">
            <v/>
          </cell>
          <cell r="AP74" t="str">
            <v/>
          </cell>
          <cell r="AQ74" t="str">
            <v/>
          </cell>
          <cell r="AR74">
            <v>363.65500000000003</v>
          </cell>
          <cell r="AS74">
            <v>545.48249999999996</v>
          </cell>
          <cell r="AT74">
            <v>545.48249999999996</v>
          </cell>
          <cell r="AU74">
            <v>727.31000000000006</v>
          </cell>
          <cell r="AV74">
            <v>1090.9649999999999</v>
          </cell>
          <cell r="AW74">
            <v>1090.9649999999999</v>
          </cell>
          <cell r="AX74">
            <v>727.31000000000006</v>
          </cell>
          <cell r="AY74">
            <v>1090.9649999999999</v>
          </cell>
          <cell r="AZ74">
            <v>1090.9649999999999</v>
          </cell>
          <cell r="BA74">
            <v>727.31000000000006</v>
          </cell>
          <cell r="BB74">
            <v>1090.9649999999999</v>
          </cell>
          <cell r="BC74">
            <v>0</v>
          </cell>
          <cell r="BD74">
            <v>727.31000000000006</v>
          </cell>
          <cell r="BE74">
            <v>727.31000000000006</v>
          </cell>
          <cell r="BF74">
            <v>0</v>
          </cell>
          <cell r="BG74" t="str">
            <v/>
          </cell>
          <cell r="BH74">
            <v>0</v>
          </cell>
          <cell r="BI74">
            <v>0</v>
          </cell>
        </row>
        <row r="75">
          <cell r="C75" t="str">
            <v>A</v>
          </cell>
          <cell r="D75" t="str">
            <v>6C</v>
          </cell>
          <cell r="E75" t="str">
            <v>ALTRI</v>
          </cell>
          <cell r="F75" t="str">
            <v>SLS0085</v>
          </cell>
          <cell r="G75" t="str">
            <v>SLS0085</v>
          </cell>
          <cell r="H75" t="str">
            <v>IMPIANTO AVICOLO PC</v>
          </cell>
          <cell r="I75" t="str">
            <v>987</v>
          </cell>
          <cell r="J75" t="str">
            <v>11</v>
          </cell>
          <cell r="K75" t="str">
            <v>****</v>
          </cell>
          <cell r="L75" t="str">
            <v>****</v>
          </cell>
          <cell r="M75" t="str">
            <v>84</v>
          </cell>
          <cell r="N75" t="str">
            <v>****</v>
          </cell>
          <cell r="O75" t="str">
            <v>*</v>
          </cell>
          <cell r="P75" t="str">
            <v>*</v>
          </cell>
          <cell r="Q75" t="str">
            <v>****</v>
          </cell>
          <cell r="R75" t="str">
            <v>10</v>
          </cell>
          <cell r="S75" t="str">
            <v>7125</v>
          </cell>
          <cell r="T75" t="str">
            <v>1</v>
          </cell>
          <cell r="U75">
            <v>1</v>
          </cell>
          <cell r="V75">
            <v>4</v>
          </cell>
          <cell r="W75">
            <v>1999</v>
          </cell>
          <cell r="X75">
            <v>124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124</v>
          </cell>
          <cell r="AJ75">
            <v>124</v>
          </cell>
          <cell r="AK75" t="str">
            <v/>
          </cell>
          <cell r="AL75">
            <v>1999</v>
          </cell>
          <cell r="AM75">
            <v>1999</v>
          </cell>
          <cell r="AN75" t="str">
            <v>ta8498711</v>
          </cell>
          <cell r="AO75">
            <v>4.8825000000000003</v>
          </cell>
          <cell r="AP75">
            <v>8.2149999999999999</v>
          </cell>
          <cell r="AQ75">
            <v>8.2149999999999999</v>
          </cell>
          <cell r="AR75">
            <v>9.7650000000000006</v>
          </cell>
          <cell r="AS75">
            <v>16.43</v>
          </cell>
          <cell r="AT75">
            <v>16.43</v>
          </cell>
          <cell r="AU75">
            <v>9.7650000000000006</v>
          </cell>
          <cell r="AV75">
            <v>16.43</v>
          </cell>
          <cell r="AW75">
            <v>16.43</v>
          </cell>
          <cell r="AX75">
            <v>9.7650000000000006</v>
          </cell>
          <cell r="AY75">
            <v>16.43</v>
          </cell>
          <cell r="AZ75">
            <v>0</v>
          </cell>
          <cell r="BA75">
            <v>9.7650000000000006</v>
          </cell>
          <cell r="BB75">
            <v>16.43</v>
          </cell>
          <cell r="BC75">
            <v>0</v>
          </cell>
          <cell r="BD75">
            <v>9.7650000000000006</v>
          </cell>
          <cell r="BE75">
            <v>8.9899999999999736</v>
          </cell>
          <cell r="BF75">
            <v>0</v>
          </cell>
          <cell r="BG75" t="str">
            <v/>
          </cell>
          <cell r="BH75">
            <v>0</v>
          </cell>
          <cell r="BI75">
            <v>0</v>
          </cell>
        </row>
        <row r="76">
          <cell r="C76" t="str">
            <v>A</v>
          </cell>
          <cell r="D76" t="str">
            <v>6C</v>
          </cell>
          <cell r="E76" t="str">
            <v>ALTRI</v>
          </cell>
          <cell r="F76" t="str">
            <v>SLS0085</v>
          </cell>
          <cell r="G76" t="str">
            <v>SLS0085</v>
          </cell>
          <cell r="H76" t="str">
            <v>IMPIANTO AVICOLO PC</v>
          </cell>
          <cell r="I76" t="str">
            <v>987</v>
          </cell>
          <cell r="J76" t="str">
            <v>11</v>
          </cell>
          <cell r="K76" t="str">
            <v>****</v>
          </cell>
          <cell r="L76" t="str">
            <v>****</v>
          </cell>
          <cell r="M76" t="str">
            <v>84</v>
          </cell>
          <cell r="N76" t="str">
            <v>****</v>
          </cell>
          <cell r="O76" t="str">
            <v>*</v>
          </cell>
          <cell r="P76" t="str">
            <v>*</v>
          </cell>
          <cell r="Q76" t="str">
            <v>****</v>
          </cell>
          <cell r="R76" t="str">
            <v>10</v>
          </cell>
          <cell r="S76" t="str">
            <v>7128</v>
          </cell>
          <cell r="T76" t="str">
            <v>1</v>
          </cell>
          <cell r="U76">
            <v>1</v>
          </cell>
          <cell r="V76">
            <v>4</v>
          </cell>
          <cell r="W76">
            <v>1999</v>
          </cell>
          <cell r="X76">
            <v>6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6</v>
          </cell>
          <cell r="AJ76">
            <v>6</v>
          </cell>
          <cell r="AK76" t="str">
            <v/>
          </cell>
          <cell r="AL76">
            <v>1999</v>
          </cell>
          <cell r="AM76">
            <v>1999</v>
          </cell>
          <cell r="AN76" t="str">
            <v>ta8498711</v>
          </cell>
          <cell r="AO76">
            <v>0.23625000000000002</v>
          </cell>
          <cell r="AP76">
            <v>0.39750000000000002</v>
          </cell>
          <cell r="AQ76">
            <v>0.39750000000000002</v>
          </cell>
          <cell r="AR76">
            <v>0.47250000000000003</v>
          </cell>
          <cell r="AS76">
            <v>0.79500000000000004</v>
          </cell>
          <cell r="AT76">
            <v>0.79500000000000004</v>
          </cell>
          <cell r="AU76">
            <v>0.47250000000000003</v>
          </cell>
          <cell r="AV76">
            <v>0.79500000000000004</v>
          </cell>
          <cell r="AW76">
            <v>0.79500000000000004</v>
          </cell>
          <cell r="AX76">
            <v>0.47250000000000003</v>
          </cell>
          <cell r="AY76">
            <v>0.79500000000000004</v>
          </cell>
          <cell r="AZ76">
            <v>0</v>
          </cell>
          <cell r="BA76">
            <v>0.47250000000000003</v>
          </cell>
          <cell r="BB76">
            <v>0.79500000000000004</v>
          </cell>
          <cell r="BC76">
            <v>0</v>
          </cell>
          <cell r="BD76">
            <v>0.47250000000000003</v>
          </cell>
          <cell r="BE76">
            <v>0.43499999999999872</v>
          </cell>
          <cell r="BF76">
            <v>0</v>
          </cell>
          <cell r="BG76" t="str">
            <v/>
          </cell>
          <cell r="BH76">
            <v>0</v>
          </cell>
          <cell r="BI76">
            <v>0</v>
          </cell>
        </row>
        <row r="77">
          <cell r="C77" t="str">
            <v>D1</v>
          </cell>
          <cell r="D77" t="str">
            <v>3</v>
          </cell>
          <cell r="E77" t="str">
            <v>ALTRI</v>
          </cell>
          <cell r="F77" t="str">
            <v>TLAI511</v>
          </cell>
          <cell r="G77" t="str">
            <v>TLAI511</v>
          </cell>
          <cell r="H77" t="str">
            <v>ACQUISIZ. DATI ESERCIZIO E DIAGNOSTICA C.LI DA PT, SIM, SOT</v>
          </cell>
          <cell r="I77" t="str">
            <v>988</v>
          </cell>
          <cell r="J77" t="str">
            <v>11</v>
          </cell>
          <cell r="K77" t="str">
            <v>****</v>
          </cell>
          <cell r="L77" t="str">
            <v>****</v>
          </cell>
          <cell r="M77" t="str">
            <v>13</v>
          </cell>
          <cell r="N77" t="str">
            <v>****</v>
          </cell>
          <cell r="O77" t="str">
            <v>*</v>
          </cell>
          <cell r="P77" t="str">
            <v>*</v>
          </cell>
          <cell r="Q77" t="str">
            <v>****</v>
          </cell>
          <cell r="R77" t="str">
            <v>05</v>
          </cell>
          <cell r="S77" t="str">
            <v>****</v>
          </cell>
          <cell r="T77" t="str">
            <v>3</v>
          </cell>
          <cell r="U77" t="str">
            <v>3</v>
          </cell>
          <cell r="V77">
            <v>4</v>
          </cell>
          <cell r="W77">
            <v>1999</v>
          </cell>
          <cell r="X77">
            <v>5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5</v>
          </cell>
          <cell r="AJ77">
            <v>5</v>
          </cell>
          <cell r="AK77" t="str">
            <v/>
          </cell>
          <cell r="AL77">
            <v>1999</v>
          </cell>
          <cell r="AM77">
            <v>1999</v>
          </cell>
          <cell r="AN77" t="str">
            <v>ta1398811</v>
          </cell>
          <cell r="AO77">
            <v>0.125</v>
          </cell>
          <cell r="AP77">
            <v>0.22499999999999998</v>
          </cell>
          <cell r="AQ77">
            <v>0.22499999999999998</v>
          </cell>
          <cell r="AR77">
            <v>0.25</v>
          </cell>
          <cell r="AS77">
            <v>0.44999999999999996</v>
          </cell>
          <cell r="AT77">
            <v>0.44999999999999996</v>
          </cell>
          <cell r="AU77">
            <v>0.25</v>
          </cell>
          <cell r="AV77">
            <v>0.44999999999999996</v>
          </cell>
          <cell r="AW77">
            <v>0.44999999999999996</v>
          </cell>
          <cell r="AX77">
            <v>0.25</v>
          </cell>
          <cell r="AY77">
            <v>0.44999999999999996</v>
          </cell>
          <cell r="AZ77">
            <v>0</v>
          </cell>
          <cell r="BA77">
            <v>0.25</v>
          </cell>
          <cell r="BB77">
            <v>0.44999999999999996</v>
          </cell>
          <cell r="BC77">
            <v>0</v>
          </cell>
          <cell r="BD77">
            <v>0.25</v>
          </cell>
          <cell r="BE77">
            <v>0.44999999999999996</v>
          </cell>
          <cell r="BF77">
            <v>0</v>
          </cell>
          <cell r="BG77">
            <v>0.25</v>
          </cell>
          <cell r="BH77">
            <v>0.44999999999999996</v>
          </cell>
          <cell r="BI77">
            <v>0</v>
          </cell>
        </row>
        <row r="78">
          <cell r="C78" t="str">
            <v>C1</v>
          </cell>
          <cell r="D78" t="str">
            <v>1</v>
          </cell>
          <cell r="E78" t="str">
            <v>ALTRI</v>
          </cell>
          <cell r="F78" t="str">
            <v>TLAI601</v>
          </cell>
          <cell r="G78" t="str">
            <v>TLAI601</v>
          </cell>
          <cell r="H78" t="str">
            <v>COMPLETAMENTO SOSTITUZIONE SILENZIATORI C.LI</v>
          </cell>
          <cell r="I78" t="str">
            <v>988</v>
          </cell>
          <cell r="J78" t="str">
            <v>11</v>
          </cell>
          <cell r="K78" t="str">
            <v>****</v>
          </cell>
          <cell r="L78" t="str">
            <v>****</v>
          </cell>
          <cell r="M78" t="str">
            <v>13</v>
          </cell>
          <cell r="N78" t="str">
            <v>SR00</v>
          </cell>
          <cell r="O78" t="str">
            <v>*</v>
          </cell>
          <cell r="P78" t="str">
            <v>*</v>
          </cell>
          <cell r="Q78" t="str">
            <v>****</v>
          </cell>
          <cell r="R78" t="str">
            <v>06</v>
          </cell>
          <cell r="S78" t="str">
            <v>7608</v>
          </cell>
          <cell r="T78" t="str">
            <v>1</v>
          </cell>
          <cell r="U78">
            <v>1</v>
          </cell>
          <cell r="V78">
            <v>4</v>
          </cell>
          <cell r="W78">
            <v>1999</v>
          </cell>
          <cell r="X78">
            <v>11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11</v>
          </cell>
          <cell r="AJ78">
            <v>11</v>
          </cell>
          <cell r="AK78" t="str">
            <v/>
          </cell>
          <cell r="AL78">
            <v>1999</v>
          </cell>
          <cell r="AM78">
            <v>1999</v>
          </cell>
          <cell r="AN78" t="str">
            <v>ta1398811</v>
          </cell>
          <cell r="AO78">
            <v>0.27500000000000002</v>
          </cell>
          <cell r="AP78">
            <v>0.495</v>
          </cell>
          <cell r="AQ78">
            <v>0.495</v>
          </cell>
          <cell r="AR78">
            <v>0.55000000000000004</v>
          </cell>
          <cell r="AS78">
            <v>0.99</v>
          </cell>
          <cell r="AT78">
            <v>0.99</v>
          </cell>
          <cell r="AU78">
            <v>0.55000000000000004</v>
          </cell>
          <cell r="AV78">
            <v>0.99</v>
          </cell>
          <cell r="AW78">
            <v>0.99</v>
          </cell>
          <cell r="AX78">
            <v>0.55000000000000004</v>
          </cell>
          <cell r="AY78">
            <v>0.99</v>
          </cell>
          <cell r="AZ78">
            <v>0</v>
          </cell>
          <cell r="BA78">
            <v>0.55000000000000004</v>
          </cell>
          <cell r="BB78">
            <v>0.99</v>
          </cell>
          <cell r="BC78">
            <v>0</v>
          </cell>
          <cell r="BD78">
            <v>0.55000000000000004</v>
          </cell>
          <cell r="BE78">
            <v>0.99</v>
          </cell>
          <cell r="BF78">
            <v>0</v>
          </cell>
          <cell r="BG78">
            <v>0.55000000000000004</v>
          </cell>
          <cell r="BH78">
            <v>0.99</v>
          </cell>
          <cell r="BI78">
            <v>0</v>
          </cell>
        </row>
        <row r="79">
          <cell r="C79" t="str">
            <v>C1</v>
          </cell>
          <cell r="D79" t="str">
            <v>1</v>
          </cell>
          <cell r="E79" t="str">
            <v>ALTRI</v>
          </cell>
          <cell r="F79" t="str">
            <v>TLAI601</v>
          </cell>
          <cell r="G79" t="str">
            <v>TLAI601</v>
          </cell>
          <cell r="H79" t="str">
            <v>COMPLETAMENTO SOSTITUZIONE SILENZIATORI C.LI</v>
          </cell>
          <cell r="I79" t="str">
            <v>988</v>
          </cell>
          <cell r="J79" t="str">
            <v>11</v>
          </cell>
          <cell r="K79" t="str">
            <v>****</v>
          </cell>
          <cell r="L79" t="str">
            <v>****</v>
          </cell>
          <cell r="M79" t="str">
            <v>13</v>
          </cell>
          <cell r="N79" t="str">
            <v>LG00</v>
          </cell>
          <cell r="O79" t="str">
            <v>*</v>
          </cell>
          <cell r="P79" t="str">
            <v>*</v>
          </cell>
          <cell r="Q79" t="str">
            <v>****</v>
          </cell>
          <cell r="R79" t="str">
            <v>06</v>
          </cell>
          <cell r="S79" t="str">
            <v>7612</v>
          </cell>
          <cell r="T79" t="str">
            <v>1</v>
          </cell>
          <cell r="U79">
            <v>1</v>
          </cell>
          <cell r="V79">
            <v>4</v>
          </cell>
          <cell r="W79">
            <v>1999</v>
          </cell>
          <cell r="X79">
            <v>21.1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21.1</v>
          </cell>
          <cell r="AJ79">
            <v>21.1</v>
          </cell>
          <cell r="AK79" t="str">
            <v/>
          </cell>
          <cell r="AL79">
            <v>1999</v>
          </cell>
          <cell r="AM79">
            <v>1999</v>
          </cell>
          <cell r="AN79" t="str">
            <v>ta1398811</v>
          </cell>
          <cell r="AO79">
            <v>0.52750000000000008</v>
          </cell>
          <cell r="AP79">
            <v>0.94950000000000001</v>
          </cell>
          <cell r="AQ79">
            <v>0.94950000000000001</v>
          </cell>
          <cell r="AR79">
            <v>1.0550000000000002</v>
          </cell>
          <cell r="AS79">
            <v>1.899</v>
          </cell>
          <cell r="AT79">
            <v>1.899</v>
          </cell>
          <cell r="AU79">
            <v>1.0550000000000002</v>
          </cell>
          <cell r="AV79">
            <v>1.899</v>
          </cell>
          <cell r="AW79">
            <v>1.899</v>
          </cell>
          <cell r="AX79">
            <v>1.0550000000000002</v>
          </cell>
          <cell r="AY79">
            <v>1.899</v>
          </cell>
          <cell r="AZ79">
            <v>0</v>
          </cell>
          <cell r="BA79">
            <v>1.0550000000000002</v>
          </cell>
          <cell r="BB79">
            <v>1.899</v>
          </cell>
          <cell r="BC79">
            <v>0</v>
          </cell>
          <cell r="BD79">
            <v>1.0550000000000002</v>
          </cell>
          <cell r="BE79">
            <v>1.899</v>
          </cell>
          <cell r="BF79">
            <v>0</v>
          </cell>
          <cell r="BG79">
            <v>1.0550000000000002</v>
          </cell>
          <cell r="BH79">
            <v>1.899</v>
          </cell>
          <cell r="BI79">
            <v>0</v>
          </cell>
        </row>
        <row r="80">
          <cell r="C80" t="str">
            <v>C1</v>
          </cell>
          <cell r="D80" t="str">
            <v>1</v>
          </cell>
          <cell r="E80" t="str">
            <v>ALTRI</v>
          </cell>
          <cell r="F80" t="str">
            <v>TLAI601</v>
          </cell>
          <cell r="G80" t="str">
            <v>TLAI601</v>
          </cell>
          <cell r="H80" t="str">
            <v>COMPLETAMENTO SOSTITUZIONE SILENZIATORI C.LI</v>
          </cell>
          <cell r="I80" t="str">
            <v>988</v>
          </cell>
          <cell r="J80" t="str">
            <v>11</v>
          </cell>
          <cell r="K80" t="str">
            <v>****</v>
          </cell>
          <cell r="L80" t="str">
            <v>****</v>
          </cell>
          <cell r="M80" t="str">
            <v>13</v>
          </cell>
          <cell r="N80" t="str">
            <v>CI00</v>
          </cell>
          <cell r="O80" t="str">
            <v>*</v>
          </cell>
          <cell r="P80" t="str">
            <v>*</v>
          </cell>
          <cell r="Q80" t="str">
            <v>****</v>
          </cell>
          <cell r="R80" t="str">
            <v>06</v>
          </cell>
          <cell r="S80" t="str">
            <v>7603</v>
          </cell>
          <cell r="T80" t="str">
            <v>1</v>
          </cell>
          <cell r="U80">
            <v>1</v>
          </cell>
          <cell r="V80">
            <v>2001</v>
          </cell>
          <cell r="W80">
            <v>2001</v>
          </cell>
          <cell r="X80">
            <v>11</v>
          </cell>
          <cell r="Y80">
            <v>0</v>
          </cell>
          <cell r="Z80">
            <v>165</v>
          </cell>
          <cell r="AA80">
            <v>0</v>
          </cell>
          <cell r="AB80">
            <v>0</v>
          </cell>
          <cell r="AC80">
            <v>165</v>
          </cell>
          <cell r="AD80">
            <v>200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376</v>
          </cell>
          <cell r="AJ80">
            <v>376</v>
          </cell>
          <cell r="AK80" t="str">
            <v/>
          </cell>
          <cell r="AL80">
            <v>2001</v>
          </cell>
          <cell r="AM80">
            <v>2001</v>
          </cell>
          <cell r="AN80" t="str">
            <v>ta1398811</v>
          </cell>
          <cell r="AO80" t="str">
            <v/>
          </cell>
          <cell r="AP80" t="str">
            <v/>
          </cell>
          <cell r="AQ80" t="str">
            <v/>
          </cell>
          <cell r="AR80" t="str">
            <v/>
          </cell>
          <cell r="AS80" t="str">
            <v/>
          </cell>
          <cell r="AT80" t="str">
            <v/>
          </cell>
          <cell r="AU80">
            <v>9.4</v>
          </cell>
          <cell r="AV80">
            <v>16.919999999999998</v>
          </cell>
          <cell r="AW80">
            <v>16.919999999999998</v>
          </cell>
          <cell r="AX80">
            <v>18.8</v>
          </cell>
          <cell r="AY80">
            <v>33.839999999999996</v>
          </cell>
          <cell r="AZ80">
            <v>33.839999999999996</v>
          </cell>
          <cell r="BA80">
            <v>18.8</v>
          </cell>
          <cell r="BB80">
            <v>33.839999999999996</v>
          </cell>
          <cell r="BC80">
            <v>33.839999999999996</v>
          </cell>
          <cell r="BD80">
            <v>18.8</v>
          </cell>
          <cell r="BE80">
            <v>33.839999999999996</v>
          </cell>
          <cell r="BF80">
            <v>0</v>
          </cell>
          <cell r="BG80">
            <v>18.8</v>
          </cell>
          <cell r="BH80">
            <v>33.839999999999996</v>
          </cell>
          <cell r="BI80">
            <v>0</v>
          </cell>
        </row>
        <row r="81">
          <cell r="C81" t="str">
            <v>C1</v>
          </cell>
          <cell r="D81" t="str">
            <v>1</v>
          </cell>
          <cell r="E81" t="str">
            <v>ALTRI</v>
          </cell>
          <cell r="F81" t="str">
            <v>TLAI601</v>
          </cell>
          <cell r="G81" t="str">
            <v>TLAI601</v>
          </cell>
          <cell r="H81" t="str">
            <v>COMPLETAMENTO SOSTITUZIONE SILENZIATORI C.LI</v>
          </cell>
          <cell r="I81" t="str">
            <v>988</v>
          </cell>
          <cell r="J81" t="str">
            <v>11</v>
          </cell>
          <cell r="K81" t="str">
            <v>****</v>
          </cell>
          <cell r="L81" t="str">
            <v>****</v>
          </cell>
          <cell r="M81" t="str">
            <v>13</v>
          </cell>
          <cell r="N81" t="str">
            <v>MO00</v>
          </cell>
          <cell r="O81" t="str">
            <v>*</v>
          </cell>
          <cell r="P81" t="str">
            <v>*</v>
          </cell>
          <cell r="Q81" t="str">
            <v>****</v>
          </cell>
          <cell r="R81" t="str">
            <v>06</v>
          </cell>
          <cell r="S81" t="str">
            <v>7618</v>
          </cell>
          <cell r="T81" t="str">
            <v>1</v>
          </cell>
          <cell r="U81">
            <v>1</v>
          </cell>
          <cell r="V81">
            <v>2002</v>
          </cell>
          <cell r="W81">
            <v>2002</v>
          </cell>
          <cell r="X81">
            <v>11.1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200</v>
          </cell>
          <cell r="AE81">
            <v>200</v>
          </cell>
          <cell r="AF81">
            <v>0</v>
          </cell>
          <cell r="AG81">
            <v>0</v>
          </cell>
          <cell r="AH81">
            <v>0</v>
          </cell>
          <cell r="AI81">
            <v>211.1</v>
          </cell>
          <cell r="AJ81">
            <v>211.1</v>
          </cell>
          <cell r="AK81" t="str">
            <v/>
          </cell>
          <cell r="AL81">
            <v>2002</v>
          </cell>
          <cell r="AM81">
            <v>2002</v>
          </cell>
          <cell r="AN81" t="str">
            <v>ta1398811</v>
          </cell>
          <cell r="AO81" t="str">
            <v/>
          </cell>
          <cell r="AP81" t="str">
            <v/>
          </cell>
          <cell r="AQ81" t="str">
            <v/>
          </cell>
          <cell r="AR81" t="str">
            <v/>
          </cell>
          <cell r="AS81" t="str">
            <v/>
          </cell>
          <cell r="AT81" t="str">
            <v/>
          </cell>
          <cell r="AU81" t="str">
            <v/>
          </cell>
          <cell r="AV81" t="str">
            <v/>
          </cell>
          <cell r="AW81" t="str">
            <v/>
          </cell>
          <cell r="AX81">
            <v>5.2774999999999999</v>
          </cell>
          <cell r="AY81">
            <v>9.4994999999999994</v>
          </cell>
          <cell r="AZ81">
            <v>9.4994999999999994</v>
          </cell>
          <cell r="BA81">
            <v>10.555</v>
          </cell>
          <cell r="BB81">
            <v>18.998999999999999</v>
          </cell>
          <cell r="BC81">
            <v>18.998999999999999</v>
          </cell>
          <cell r="BD81">
            <v>10.555</v>
          </cell>
          <cell r="BE81">
            <v>18.998999999999999</v>
          </cell>
          <cell r="BF81">
            <v>18.998999999999999</v>
          </cell>
          <cell r="BG81">
            <v>10.555</v>
          </cell>
          <cell r="BH81">
            <v>18.998999999999999</v>
          </cell>
          <cell r="BI81">
            <v>0</v>
          </cell>
        </row>
        <row r="82">
          <cell r="C82" t="str">
            <v>C2</v>
          </cell>
          <cell r="D82" t="str">
            <v>2</v>
          </cell>
          <cell r="E82" t="str">
            <v>ALTRI</v>
          </cell>
          <cell r="F82" t="str">
            <v>VLAI002</v>
          </cell>
          <cell r="G82" t="str">
            <v>VLAI002</v>
          </cell>
          <cell r="H82" t="str">
            <v>MODIFICA C.LE LARDERELLO 3 IN UFFICI PER SEDE SOT LARD</v>
          </cell>
          <cell r="I82" t="str">
            <v>988</v>
          </cell>
          <cell r="J82" t="str">
            <v>11</v>
          </cell>
          <cell r="K82" t="str">
            <v>****</v>
          </cell>
          <cell r="L82" t="str">
            <v>****</v>
          </cell>
          <cell r="M82" t="str">
            <v>13</v>
          </cell>
          <cell r="N82" t="str">
            <v>L300</v>
          </cell>
          <cell r="O82" t="str">
            <v>*</v>
          </cell>
          <cell r="P82" t="str">
            <v>*</v>
          </cell>
          <cell r="Q82" t="str">
            <v>****</v>
          </cell>
          <cell r="R82" t="str">
            <v>06</v>
          </cell>
          <cell r="S82" t="str">
            <v>***</v>
          </cell>
          <cell r="T82" t="str">
            <v>1</v>
          </cell>
          <cell r="V82">
            <v>2001</v>
          </cell>
          <cell r="W82">
            <v>2001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200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200</v>
          </cell>
          <cell r="AJ82">
            <v>200</v>
          </cell>
          <cell r="AK82" t="str">
            <v/>
          </cell>
          <cell r="AL82">
            <v>2001</v>
          </cell>
          <cell r="AM82">
            <v>2001</v>
          </cell>
          <cell r="AN82" t="str">
            <v>ta1398811</v>
          </cell>
          <cell r="AO82" t="str">
            <v/>
          </cell>
          <cell r="AP82" t="str">
            <v/>
          </cell>
          <cell r="AQ82" t="str">
            <v/>
          </cell>
          <cell r="AR82" t="str">
            <v/>
          </cell>
          <cell r="AS82" t="str">
            <v/>
          </cell>
          <cell r="AT82" t="str">
            <v/>
          </cell>
          <cell r="AU82">
            <v>5</v>
          </cell>
          <cell r="AV82">
            <v>9</v>
          </cell>
          <cell r="AW82">
            <v>9</v>
          </cell>
          <cell r="AX82">
            <v>10</v>
          </cell>
          <cell r="AY82">
            <v>18</v>
          </cell>
          <cell r="AZ82">
            <v>18</v>
          </cell>
          <cell r="BA82">
            <v>10</v>
          </cell>
          <cell r="BB82">
            <v>18</v>
          </cell>
          <cell r="BC82">
            <v>18</v>
          </cell>
          <cell r="BD82">
            <v>10</v>
          </cell>
          <cell r="BE82">
            <v>18</v>
          </cell>
          <cell r="BF82">
            <v>0</v>
          </cell>
          <cell r="BG82">
            <v>10</v>
          </cell>
          <cell r="BH82">
            <v>18</v>
          </cell>
          <cell r="BI82">
            <v>0</v>
          </cell>
        </row>
        <row r="83">
          <cell r="C83" t="str">
            <v>C2</v>
          </cell>
          <cell r="D83" t="str">
            <v>2</v>
          </cell>
          <cell r="E83" t="str">
            <v>ALTRI</v>
          </cell>
          <cell r="F83" t="str">
            <v>TLAI632</v>
          </cell>
          <cell r="G83" t="str">
            <v>TLAI632</v>
          </cell>
          <cell r="H83" t="str">
            <v>RISTRUTTURAZIONE MAGLIA DI TERRA CENTRALI VARIE</v>
          </cell>
          <cell r="I83" t="str">
            <v>988</v>
          </cell>
          <cell r="J83" t="str">
            <v>11</v>
          </cell>
          <cell r="K83" t="str">
            <v>****</v>
          </cell>
          <cell r="L83" t="str">
            <v>****</v>
          </cell>
          <cell r="M83" t="str">
            <v>13</v>
          </cell>
          <cell r="N83" t="str">
            <v>P500</v>
          </cell>
          <cell r="O83" t="str">
            <v>*</v>
          </cell>
          <cell r="P83" t="str">
            <v>*</v>
          </cell>
          <cell r="Q83" t="str">
            <v>****</v>
          </cell>
          <cell r="R83" t="str">
            <v>06</v>
          </cell>
          <cell r="S83" t="str">
            <v>6006</v>
          </cell>
          <cell r="T83" t="str">
            <v>1</v>
          </cell>
          <cell r="U83">
            <v>1</v>
          </cell>
          <cell r="V83">
            <v>4</v>
          </cell>
          <cell r="W83">
            <v>1999</v>
          </cell>
          <cell r="X83">
            <v>8.5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8.5</v>
          </cell>
          <cell r="AJ83">
            <v>8.5</v>
          </cell>
          <cell r="AK83" t="str">
            <v/>
          </cell>
          <cell r="AL83">
            <v>1999</v>
          </cell>
          <cell r="AM83">
            <v>1999</v>
          </cell>
          <cell r="AN83" t="str">
            <v>ta1398811</v>
          </cell>
          <cell r="AO83">
            <v>0.21250000000000002</v>
          </cell>
          <cell r="AP83">
            <v>0.38250000000000001</v>
          </cell>
          <cell r="AQ83">
            <v>0.38250000000000001</v>
          </cell>
          <cell r="AR83">
            <v>0.42500000000000004</v>
          </cell>
          <cell r="AS83">
            <v>0.76500000000000001</v>
          </cell>
          <cell r="AT83">
            <v>0.76500000000000001</v>
          </cell>
          <cell r="AU83">
            <v>0.42500000000000004</v>
          </cell>
          <cell r="AV83">
            <v>0.76500000000000001</v>
          </cell>
          <cell r="AW83">
            <v>0.76500000000000001</v>
          </cell>
          <cell r="AX83">
            <v>0.42500000000000004</v>
          </cell>
          <cell r="AY83">
            <v>0.76500000000000001</v>
          </cell>
          <cell r="AZ83">
            <v>0</v>
          </cell>
          <cell r="BA83">
            <v>0.42500000000000004</v>
          </cell>
          <cell r="BB83">
            <v>0.76500000000000001</v>
          </cell>
          <cell r="BC83">
            <v>0</v>
          </cell>
          <cell r="BD83">
            <v>0.42500000000000004</v>
          </cell>
          <cell r="BE83">
            <v>0.76500000000000001</v>
          </cell>
          <cell r="BF83">
            <v>0</v>
          </cell>
          <cell r="BG83">
            <v>0.42500000000000004</v>
          </cell>
          <cell r="BH83">
            <v>0.76500000000000001</v>
          </cell>
          <cell r="BI83">
            <v>0</v>
          </cell>
        </row>
        <row r="84">
          <cell r="C84" t="str">
            <v>C2</v>
          </cell>
          <cell r="D84" t="str">
            <v>2</v>
          </cell>
          <cell r="E84" t="str">
            <v>ALTRI</v>
          </cell>
          <cell r="F84" t="str">
            <v>TLAI632</v>
          </cell>
          <cell r="G84" t="str">
            <v>TLAI632</v>
          </cell>
          <cell r="H84" t="str">
            <v>RISTRUTTURAZIONE MAGLIA DI TERRA CENTRALI VARIE</v>
          </cell>
          <cell r="I84" t="str">
            <v>988</v>
          </cell>
          <cell r="J84" t="str">
            <v>11</v>
          </cell>
          <cell r="K84" t="str">
            <v>****</v>
          </cell>
          <cell r="L84" t="str">
            <v>****</v>
          </cell>
          <cell r="M84" t="str">
            <v>13</v>
          </cell>
          <cell r="N84" t="str">
            <v>BE00</v>
          </cell>
          <cell r="O84" t="str">
            <v>*</v>
          </cell>
          <cell r="P84" t="str">
            <v>*</v>
          </cell>
          <cell r="Q84" t="str">
            <v>****</v>
          </cell>
          <cell r="R84" t="str">
            <v>06</v>
          </cell>
          <cell r="S84" t="str">
            <v>6012</v>
          </cell>
          <cell r="T84" t="str">
            <v>1</v>
          </cell>
          <cell r="U84">
            <v>1</v>
          </cell>
          <cell r="V84">
            <v>4</v>
          </cell>
          <cell r="W84">
            <v>1999</v>
          </cell>
          <cell r="X84">
            <v>10.9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10.9</v>
          </cell>
          <cell r="AJ84">
            <v>10.9</v>
          </cell>
          <cell r="AK84" t="str">
            <v/>
          </cell>
          <cell r="AL84">
            <v>1999</v>
          </cell>
          <cell r="AM84">
            <v>1999</v>
          </cell>
          <cell r="AN84" t="str">
            <v>ta1398811</v>
          </cell>
          <cell r="AO84">
            <v>0.27250000000000002</v>
          </cell>
          <cell r="AP84">
            <v>0.49049999999999999</v>
          </cell>
          <cell r="AQ84">
            <v>0.49049999999999999</v>
          </cell>
          <cell r="AR84">
            <v>0.54500000000000004</v>
          </cell>
          <cell r="AS84">
            <v>0.98099999999999998</v>
          </cell>
          <cell r="AT84">
            <v>0.98099999999999998</v>
          </cell>
          <cell r="AU84">
            <v>0.54500000000000004</v>
          </cell>
          <cell r="AV84">
            <v>0.98099999999999998</v>
          </cell>
          <cell r="AW84">
            <v>0.98099999999999998</v>
          </cell>
          <cell r="AX84">
            <v>0.54500000000000004</v>
          </cell>
          <cell r="AY84">
            <v>0.98099999999999998</v>
          </cell>
          <cell r="AZ84">
            <v>0</v>
          </cell>
          <cell r="BA84">
            <v>0.54500000000000004</v>
          </cell>
          <cell r="BB84">
            <v>0.98099999999999998</v>
          </cell>
          <cell r="BC84">
            <v>0</v>
          </cell>
          <cell r="BD84">
            <v>0.54500000000000004</v>
          </cell>
          <cell r="BE84">
            <v>0.98099999999999998</v>
          </cell>
          <cell r="BF84">
            <v>0</v>
          </cell>
          <cell r="BG84">
            <v>0.54500000000000004</v>
          </cell>
          <cell r="BH84">
            <v>0.98099999999999998</v>
          </cell>
          <cell r="BI84">
            <v>0</v>
          </cell>
        </row>
        <row r="85">
          <cell r="C85" t="str">
            <v>C2</v>
          </cell>
          <cell r="D85" t="str">
            <v>2</v>
          </cell>
          <cell r="E85" t="str">
            <v>ALTRI</v>
          </cell>
          <cell r="F85" t="str">
            <v>TLAI632</v>
          </cell>
          <cell r="G85" t="str">
            <v>TLAI632</v>
          </cell>
          <cell r="H85" t="str">
            <v>RISTRUTTURAZIONE MAGLIA DI TERRA CENTRALI VARIE</v>
          </cell>
          <cell r="I85" t="str">
            <v>988</v>
          </cell>
          <cell r="J85" t="str">
            <v>11</v>
          </cell>
          <cell r="K85" t="str">
            <v>****</v>
          </cell>
          <cell r="L85" t="str">
            <v>****</v>
          </cell>
          <cell r="M85" t="str">
            <v>13</v>
          </cell>
          <cell r="N85" t="str">
            <v>P400</v>
          </cell>
          <cell r="O85" t="str">
            <v>*</v>
          </cell>
          <cell r="P85" t="str">
            <v>*</v>
          </cell>
          <cell r="Q85" t="str">
            <v>****</v>
          </cell>
          <cell r="R85" t="str">
            <v>06</v>
          </cell>
          <cell r="S85" t="str">
            <v>6013</v>
          </cell>
          <cell r="T85" t="str">
            <v>1</v>
          </cell>
          <cell r="U85">
            <v>1</v>
          </cell>
          <cell r="V85">
            <v>4</v>
          </cell>
          <cell r="W85">
            <v>1999</v>
          </cell>
          <cell r="X85">
            <v>10.4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10.4</v>
          </cell>
          <cell r="AJ85">
            <v>10.4</v>
          </cell>
          <cell r="AK85" t="str">
            <v/>
          </cell>
          <cell r="AL85">
            <v>1999</v>
          </cell>
          <cell r="AM85">
            <v>1999</v>
          </cell>
          <cell r="AN85" t="str">
            <v>ta1398811</v>
          </cell>
          <cell r="AO85">
            <v>0.26</v>
          </cell>
          <cell r="AP85">
            <v>0.46799999999999997</v>
          </cell>
          <cell r="AQ85">
            <v>0.46799999999999997</v>
          </cell>
          <cell r="AR85">
            <v>0.52</v>
          </cell>
          <cell r="AS85">
            <v>0.93599999999999994</v>
          </cell>
          <cell r="AT85">
            <v>0.93599999999999994</v>
          </cell>
          <cell r="AU85">
            <v>0.52</v>
          </cell>
          <cell r="AV85">
            <v>0.93599999999999994</v>
          </cell>
          <cell r="AW85">
            <v>0.93599999999999994</v>
          </cell>
          <cell r="AX85">
            <v>0.52</v>
          </cell>
          <cell r="AY85">
            <v>0.93599999999999994</v>
          </cell>
          <cell r="AZ85">
            <v>0</v>
          </cell>
          <cell r="BA85">
            <v>0.52</v>
          </cell>
          <cell r="BB85">
            <v>0.93599999999999994</v>
          </cell>
          <cell r="BC85">
            <v>0</v>
          </cell>
          <cell r="BD85">
            <v>0.52</v>
          </cell>
          <cell r="BE85">
            <v>0.93599999999999994</v>
          </cell>
          <cell r="BF85">
            <v>0</v>
          </cell>
          <cell r="BG85">
            <v>0.52</v>
          </cell>
          <cell r="BH85">
            <v>0.93599999999999994</v>
          </cell>
          <cell r="BI85">
            <v>0</v>
          </cell>
        </row>
        <row r="86">
          <cell r="C86" t="str">
            <v>C2</v>
          </cell>
          <cell r="D86" t="str">
            <v>2</v>
          </cell>
          <cell r="E86" t="str">
            <v>ALTRI</v>
          </cell>
          <cell r="F86" t="str">
            <v>TLAI632</v>
          </cell>
          <cell r="G86" t="str">
            <v>TLAI632</v>
          </cell>
          <cell r="H86" t="str">
            <v>RISTRUTTURAZIONE MAGLIA DI TERRA CENTRALI VARIE</v>
          </cell>
          <cell r="I86" t="str">
            <v>988</v>
          </cell>
          <cell r="J86" t="str">
            <v>11</v>
          </cell>
          <cell r="K86" t="str">
            <v>****</v>
          </cell>
          <cell r="L86" t="str">
            <v>****</v>
          </cell>
          <cell r="M86" t="str">
            <v>13</v>
          </cell>
          <cell r="N86" t="str">
            <v>P300</v>
          </cell>
          <cell r="O86" t="str">
            <v>*</v>
          </cell>
          <cell r="P86" t="str">
            <v>*</v>
          </cell>
          <cell r="Q86" t="str">
            <v>****</v>
          </cell>
          <cell r="R86" t="str">
            <v>06</v>
          </cell>
          <cell r="S86" t="str">
            <v>6014</v>
          </cell>
          <cell r="T86" t="str">
            <v>1</v>
          </cell>
          <cell r="U86">
            <v>1</v>
          </cell>
          <cell r="V86">
            <v>4</v>
          </cell>
          <cell r="W86">
            <v>1999</v>
          </cell>
          <cell r="X86">
            <v>18.5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18.5</v>
          </cell>
          <cell r="AJ86">
            <v>18.5</v>
          </cell>
          <cell r="AK86" t="str">
            <v/>
          </cell>
          <cell r="AL86">
            <v>1999</v>
          </cell>
          <cell r="AM86">
            <v>1999</v>
          </cell>
          <cell r="AN86" t="str">
            <v>ta1398811</v>
          </cell>
          <cell r="AO86">
            <v>0.46250000000000002</v>
          </cell>
          <cell r="AP86">
            <v>0.83250000000000002</v>
          </cell>
          <cell r="AQ86">
            <v>0.83250000000000002</v>
          </cell>
          <cell r="AR86">
            <v>0.92500000000000004</v>
          </cell>
          <cell r="AS86">
            <v>1.665</v>
          </cell>
          <cell r="AT86">
            <v>1.665</v>
          </cell>
          <cell r="AU86">
            <v>0.92500000000000004</v>
          </cell>
          <cell r="AV86">
            <v>1.665</v>
          </cell>
          <cell r="AW86">
            <v>1.665</v>
          </cell>
          <cell r="AX86">
            <v>0.92500000000000004</v>
          </cell>
          <cell r="AY86">
            <v>1.665</v>
          </cell>
          <cell r="AZ86">
            <v>0</v>
          </cell>
          <cell r="BA86">
            <v>0.92500000000000004</v>
          </cell>
          <cell r="BB86">
            <v>1.665</v>
          </cell>
          <cell r="BC86">
            <v>0</v>
          </cell>
          <cell r="BD86">
            <v>0.92500000000000004</v>
          </cell>
          <cell r="BE86">
            <v>1.665</v>
          </cell>
          <cell r="BF86">
            <v>0</v>
          </cell>
          <cell r="BG86">
            <v>0.92500000000000004</v>
          </cell>
          <cell r="BH86">
            <v>1.665</v>
          </cell>
          <cell r="BI86">
            <v>0</v>
          </cell>
        </row>
        <row r="87">
          <cell r="C87" t="str">
            <v>C2</v>
          </cell>
          <cell r="D87" t="str">
            <v>2</v>
          </cell>
          <cell r="E87" t="str">
            <v>ALTRI</v>
          </cell>
          <cell r="F87" t="str">
            <v>TLAI632</v>
          </cell>
          <cell r="G87" t="str">
            <v>TLAI632</v>
          </cell>
          <cell r="H87" t="str">
            <v>RISTRUTTURAZIONE MAGLIA DI TERRA CENTRALI VARIE</v>
          </cell>
          <cell r="I87" t="str">
            <v>988</v>
          </cell>
          <cell r="J87" t="str">
            <v>07</v>
          </cell>
          <cell r="K87" t="str">
            <v>****</v>
          </cell>
          <cell r="L87" t="str">
            <v>****</v>
          </cell>
          <cell r="M87" t="str">
            <v>13</v>
          </cell>
          <cell r="N87" t="str">
            <v>GB00</v>
          </cell>
          <cell r="O87" t="str">
            <v>*</v>
          </cell>
          <cell r="P87" t="str">
            <v>*</v>
          </cell>
          <cell r="Q87" t="str">
            <v>****</v>
          </cell>
          <cell r="R87" t="str">
            <v>06</v>
          </cell>
          <cell r="S87" t="str">
            <v>6011</v>
          </cell>
          <cell r="T87" t="str">
            <v>1</v>
          </cell>
          <cell r="U87">
            <v>1</v>
          </cell>
          <cell r="V87">
            <v>1</v>
          </cell>
          <cell r="W87">
            <v>2000</v>
          </cell>
          <cell r="X87">
            <v>7.2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7.2</v>
          </cell>
          <cell r="AJ87">
            <v>7.2</v>
          </cell>
          <cell r="AK87" t="str">
            <v/>
          </cell>
          <cell r="AL87">
            <v>1999</v>
          </cell>
          <cell r="AM87">
            <v>2000</v>
          </cell>
          <cell r="AN87" t="str">
            <v>ta1398807</v>
          </cell>
          <cell r="AO87" t="str">
            <v/>
          </cell>
          <cell r="AP87" t="str">
            <v/>
          </cell>
          <cell r="AQ87" t="str">
            <v/>
          </cell>
          <cell r="AR87">
            <v>0.45</v>
          </cell>
          <cell r="AS87">
            <v>0.9</v>
          </cell>
          <cell r="AT87">
            <v>0.9</v>
          </cell>
          <cell r="AU87">
            <v>0.9</v>
          </cell>
          <cell r="AV87">
            <v>1.8</v>
          </cell>
          <cell r="AW87">
            <v>1.8</v>
          </cell>
          <cell r="AX87">
            <v>0.9</v>
          </cell>
          <cell r="AY87">
            <v>0.9</v>
          </cell>
          <cell r="AZ87">
            <v>0.9</v>
          </cell>
          <cell r="BA87" t="str">
            <v/>
          </cell>
          <cell r="BB87">
            <v>0</v>
          </cell>
          <cell r="BC87">
            <v>0</v>
          </cell>
          <cell r="BD87" t="str">
            <v/>
          </cell>
          <cell r="BE87">
            <v>0</v>
          </cell>
          <cell r="BF87">
            <v>0</v>
          </cell>
          <cell r="BG87" t="str">
            <v/>
          </cell>
          <cell r="BH87">
            <v>0</v>
          </cell>
          <cell r="BI87">
            <v>0</v>
          </cell>
        </row>
        <row r="88">
          <cell r="C88" t="str">
            <v>C2</v>
          </cell>
          <cell r="D88" t="str">
            <v>2</v>
          </cell>
          <cell r="E88" t="str">
            <v>ALTRI</v>
          </cell>
          <cell r="F88" t="str">
            <v>TLAI632</v>
          </cell>
          <cell r="G88" t="str">
            <v>TLAI632</v>
          </cell>
          <cell r="H88" t="str">
            <v>RISTRUTTURAZIONE MAGLIA DI TERRA CENTRALI VARIE</v>
          </cell>
          <cell r="I88" t="str">
            <v>988</v>
          </cell>
          <cell r="J88" t="str">
            <v>07</v>
          </cell>
          <cell r="K88" t="str">
            <v>****</v>
          </cell>
          <cell r="L88" t="str">
            <v>****</v>
          </cell>
          <cell r="M88" t="str">
            <v>13</v>
          </cell>
          <cell r="N88" t="str">
            <v>GB00</v>
          </cell>
          <cell r="O88" t="str">
            <v>*</v>
          </cell>
          <cell r="P88" t="str">
            <v>*</v>
          </cell>
          <cell r="Q88" t="str">
            <v>****</v>
          </cell>
          <cell r="R88" t="str">
            <v>06</v>
          </cell>
          <cell r="S88" t="str">
            <v>6011</v>
          </cell>
          <cell r="T88" t="str">
            <v>1</v>
          </cell>
          <cell r="U88">
            <v>3</v>
          </cell>
          <cell r="V88">
            <v>3</v>
          </cell>
          <cell r="W88">
            <v>2000</v>
          </cell>
          <cell r="X88">
            <v>0</v>
          </cell>
          <cell r="Y88">
            <v>0</v>
          </cell>
          <cell r="Z88">
            <v>0</v>
          </cell>
          <cell r="AA88">
            <v>80</v>
          </cell>
          <cell r="AB88">
            <v>0</v>
          </cell>
          <cell r="AC88">
            <v>80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80</v>
          </cell>
          <cell r="AJ88">
            <v>80</v>
          </cell>
          <cell r="AK88" t="str">
            <v/>
          </cell>
          <cell r="AL88">
            <v>2000</v>
          </cell>
          <cell r="AM88">
            <v>2000</v>
          </cell>
          <cell r="AN88" t="str">
            <v>ta1398807</v>
          </cell>
          <cell r="AO88" t="str">
            <v/>
          </cell>
          <cell r="AP88" t="str">
            <v/>
          </cell>
          <cell r="AQ88" t="str">
            <v/>
          </cell>
          <cell r="AR88">
            <v>5</v>
          </cell>
          <cell r="AS88">
            <v>10</v>
          </cell>
          <cell r="AT88">
            <v>10</v>
          </cell>
          <cell r="AU88">
            <v>10</v>
          </cell>
          <cell r="AV88">
            <v>20</v>
          </cell>
          <cell r="AW88">
            <v>20</v>
          </cell>
          <cell r="AX88">
            <v>10</v>
          </cell>
          <cell r="AY88">
            <v>10</v>
          </cell>
          <cell r="AZ88">
            <v>10</v>
          </cell>
          <cell r="BA88" t="str">
            <v/>
          </cell>
          <cell r="BB88">
            <v>0</v>
          </cell>
          <cell r="BC88">
            <v>0</v>
          </cell>
          <cell r="BD88" t="str">
            <v/>
          </cell>
          <cell r="BE88">
            <v>0</v>
          </cell>
          <cell r="BF88">
            <v>0</v>
          </cell>
          <cell r="BG88" t="str">
            <v/>
          </cell>
          <cell r="BH88">
            <v>0</v>
          </cell>
          <cell r="BI88">
            <v>0</v>
          </cell>
        </row>
        <row r="89">
          <cell r="C89" t="str">
            <v>C2</v>
          </cell>
          <cell r="D89" t="str">
            <v>2</v>
          </cell>
          <cell r="E89" t="str">
            <v>ALTRI</v>
          </cell>
          <cell r="F89" t="str">
            <v>TLAI812</v>
          </cell>
          <cell r="G89" t="str">
            <v>TLAI812</v>
          </cell>
          <cell r="H89" t="str">
            <v>INSTALLAZIONE VALVOLA ROMPISIFONE GRUPPI CENTRALI VARIE</v>
          </cell>
          <cell r="I89" t="str">
            <v>988</v>
          </cell>
          <cell r="J89" t="str">
            <v>11</v>
          </cell>
          <cell r="K89" t="str">
            <v>****</v>
          </cell>
          <cell r="L89" t="str">
            <v>****</v>
          </cell>
          <cell r="M89" t="str">
            <v>13</v>
          </cell>
          <cell r="N89" t="str">
            <v>MR00</v>
          </cell>
          <cell r="O89" t="str">
            <v>*</v>
          </cell>
          <cell r="P89" t="str">
            <v>*</v>
          </cell>
          <cell r="Q89" t="str">
            <v>****</v>
          </cell>
          <cell r="R89" t="str">
            <v>08</v>
          </cell>
          <cell r="S89" t="str">
            <v>7796</v>
          </cell>
          <cell r="T89" t="str">
            <v>3</v>
          </cell>
          <cell r="V89">
            <v>2001</v>
          </cell>
          <cell r="W89">
            <v>2001</v>
          </cell>
          <cell r="X89">
            <v>0</v>
          </cell>
          <cell r="AB89">
            <v>0</v>
          </cell>
          <cell r="AC89">
            <v>0</v>
          </cell>
          <cell r="AD89">
            <v>60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60</v>
          </cell>
          <cell r="AJ89">
            <v>60</v>
          </cell>
          <cell r="AK89" t="str">
            <v/>
          </cell>
          <cell r="AL89">
            <v>2001</v>
          </cell>
          <cell r="AM89">
            <v>2001</v>
          </cell>
          <cell r="AN89" t="str">
            <v>ta1398811</v>
          </cell>
          <cell r="AO89" t="str">
            <v/>
          </cell>
          <cell r="AP89" t="str">
            <v/>
          </cell>
          <cell r="AQ89" t="str">
            <v/>
          </cell>
          <cell r="AR89" t="str">
            <v/>
          </cell>
          <cell r="AS89" t="str">
            <v/>
          </cell>
          <cell r="AT89" t="str">
            <v/>
          </cell>
          <cell r="AU89">
            <v>1.5</v>
          </cell>
          <cell r="AV89">
            <v>2.6999999999999997</v>
          </cell>
          <cell r="AW89">
            <v>2.6999999999999997</v>
          </cell>
          <cell r="AX89">
            <v>3</v>
          </cell>
          <cell r="AY89">
            <v>5.3999999999999995</v>
          </cell>
          <cell r="AZ89">
            <v>5.3999999999999995</v>
          </cell>
          <cell r="BA89">
            <v>3</v>
          </cell>
          <cell r="BB89">
            <v>5.3999999999999995</v>
          </cell>
          <cell r="BC89">
            <v>5.3999999999999995</v>
          </cell>
          <cell r="BD89">
            <v>3</v>
          </cell>
          <cell r="BE89">
            <v>5.3999999999999995</v>
          </cell>
          <cell r="BF89">
            <v>0</v>
          </cell>
          <cell r="BG89">
            <v>3</v>
          </cell>
          <cell r="BH89">
            <v>5.3999999999999995</v>
          </cell>
          <cell r="BI89">
            <v>0</v>
          </cell>
        </row>
        <row r="90">
          <cell r="C90" t="str">
            <v>F</v>
          </cell>
          <cell r="D90" t="str">
            <v>6S</v>
          </cell>
          <cell r="E90" t="str">
            <v>ALTRI</v>
          </cell>
          <cell r="F90" t="str">
            <v>TUSI050</v>
          </cell>
          <cell r="G90" t="str">
            <v>TUSI050</v>
          </cell>
          <cell r="H90" t="str">
            <v>POZZO ABBADIA 1</v>
          </cell>
          <cell r="I90" t="str">
            <v>935</v>
          </cell>
          <cell r="J90" t="str">
            <v>**</v>
          </cell>
          <cell r="K90" t="str">
            <v>****</v>
          </cell>
          <cell r="L90" t="str">
            <v>****</v>
          </cell>
          <cell r="M90" t="str">
            <v>14</v>
          </cell>
          <cell r="N90" t="str">
            <v>0520</v>
          </cell>
          <cell r="O90" t="str">
            <v>*</v>
          </cell>
          <cell r="P90" t="str">
            <v>*</v>
          </cell>
          <cell r="Q90" t="str">
            <v>****</v>
          </cell>
          <cell r="R90" t="str">
            <v>23</v>
          </cell>
          <cell r="S90" t="str">
            <v>7226</v>
          </cell>
          <cell r="T90" t="str">
            <v>1</v>
          </cell>
          <cell r="U90">
            <v>1</v>
          </cell>
          <cell r="V90">
            <v>9999</v>
          </cell>
          <cell r="W90">
            <v>9999</v>
          </cell>
          <cell r="X90">
            <v>30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30</v>
          </cell>
          <cell r="AJ90">
            <v>30</v>
          </cell>
          <cell r="AK90" t="str">
            <v/>
          </cell>
          <cell r="AL90">
            <v>1999</v>
          </cell>
          <cell r="AM90">
            <v>9999</v>
          </cell>
          <cell r="AN90" t="str">
            <v>ta14935</v>
          </cell>
          <cell r="AO90" t="str">
            <v/>
          </cell>
          <cell r="AP90" t="str">
            <v/>
          </cell>
          <cell r="AQ90" t="str">
            <v/>
          </cell>
          <cell r="AR90" t="str">
            <v/>
          </cell>
          <cell r="AS90" t="str">
            <v/>
          </cell>
          <cell r="AT90" t="str">
            <v/>
          </cell>
          <cell r="AU90" t="str">
            <v/>
          </cell>
          <cell r="AV90" t="str">
            <v/>
          </cell>
          <cell r="AW90" t="str">
            <v/>
          </cell>
          <cell r="AX90" t="str">
            <v/>
          </cell>
          <cell r="AY90" t="str">
            <v/>
          </cell>
          <cell r="AZ90" t="str">
            <v/>
          </cell>
          <cell r="BA90" t="str">
            <v/>
          </cell>
          <cell r="BB90" t="str">
            <v/>
          </cell>
          <cell r="BC90" t="str">
            <v/>
          </cell>
          <cell r="BD90" t="str">
            <v/>
          </cell>
          <cell r="BE90" t="str">
            <v/>
          </cell>
          <cell r="BF90" t="str">
            <v/>
          </cell>
          <cell r="BG90" t="str">
            <v/>
          </cell>
          <cell r="BH90" t="str">
            <v/>
          </cell>
          <cell r="BI90" t="str">
            <v/>
          </cell>
        </row>
        <row r="91">
          <cell r="C91" t="str">
            <v>F</v>
          </cell>
          <cell r="D91" t="str">
            <v>6S</v>
          </cell>
          <cell r="E91" t="str">
            <v>ALTRI</v>
          </cell>
          <cell r="F91" t="str">
            <v>TUSI062</v>
          </cell>
          <cell r="G91" t="str">
            <v>TUSI062</v>
          </cell>
          <cell r="H91" t="str">
            <v>POZZO RADICONDOLI 29</v>
          </cell>
          <cell r="I91" t="str">
            <v>935</v>
          </cell>
          <cell r="J91" t="str">
            <v>**</v>
          </cell>
          <cell r="K91" t="str">
            <v>****</v>
          </cell>
          <cell r="L91" t="str">
            <v>****</v>
          </cell>
          <cell r="M91" t="str">
            <v>14</v>
          </cell>
          <cell r="N91" t="str">
            <v>0510</v>
          </cell>
          <cell r="O91" t="str">
            <v>*</v>
          </cell>
          <cell r="P91" t="str">
            <v>*</v>
          </cell>
          <cell r="Q91" t="str">
            <v>****</v>
          </cell>
          <cell r="R91" t="str">
            <v>22</v>
          </cell>
          <cell r="S91" t="str">
            <v>7183</v>
          </cell>
          <cell r="T91" t="str">
            <v>1</v>
          </cell>
          <cell r="U91">
            <v>1</v>
          </cell>
          <cell r="V91">
            <v>2002</v>
          </cell>
          <cell r="W91">
            <v>2002</v>
          </cell>
          <cell r="X91">
            <v>11158.8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11158.8</v>
          </cell>
          <cell r="AJ91">
            <v>11158.8</v>
          </cell>
          <cell r="AK91" t="str">
            <v/>
          </cell>
          <cell r="AL91">
            <v>1999</v>
          </cell>
          <cell r="AM91">
            <v>2002</v>
          </cell>
          <cell r="AN91" t="str">
            <v>ta14935</v>
          </cell>
          <cell r="AO91" t="str">
            <v/>
          </cell>
          <cell r="AP91" t="str">
            <v/>
          </cell>
          <cell r="AQ91" t="str">
            <v/>
          </cell>
          <cell r="AR91" t="str">
            <v/>
          </cell>
          <cell r="AS91" t="str">
            <v/>
          </cell>
          <cell r="AT91" t="str">
            <v/>
          </cell>
          <cell r="AU91" t="str">
            <v/>
          </cell>
          <cell r="AV91" t="str">
            <v/>
          </cell>
          <cell r="AW91" t="str">
            <v/>
          </cell>
          <cell r="AX91">
            <v>557.93999999999994</v>
          </cell>
          <cell r="AY91">
            <v>836.91</v>
          </cell>
          <cell r="AZ91">
            <v>836.91</v>
          </cell>
          <cell r="BA91">
            <v>1115.8799999999999</v>
          </cell>
          <cell r="BB91">
            <v>1673.82</v>
          </cell>
          <cell r="BC91">
            <v>1673.82</v>
          </cell>
          <cell r="BD91">
            <v>1115.8799999999999</v>
          </cell>
          <cell r="BE91">
            <v>1673.82</v>
          </cell>
          <cell r="BF91">
            <v>1673.82</v>
          </cell>
          <cell r="BG91">
            <v>1115.8799999999999</v>
          </cell>
          <cell r="BH91">
            <v>1673.82</v>
          </cell>
          <cell r="BI91">
            <v>0</v>
          </cell>
        </row>
        <row r="92">
          <cell r="C92" t="str">
            <v>F</v>
          </cell>
          <cell r="D92" t="str">
            <v>6S</v>
          </cell>
          <cell r="E92" t="str">
            <v>ALTRI</v>
          </cell>
          <cell r="F92" t="str">
            <v>TUSI065</v>
          </cell>
          <cell r="G92" t="str">
            <v>TUSI065</v>
          </cell>
          <cell r="H92" t="str">
            <v>POZZO FIORA 2</v>
          </cell>
          <cell r="I92" t="str">
            <v>935</v>
          </cell>
          <cell r="J92" t="str">
            <v>**</v>
          </cell>
          <cell r="K92" t="str">
            <v>****</v>
          </cell>
          <cell r="L92" t="str">
            <v>****</v>
          </cell>
          <cell r="M92" t="str">
            <v>14</v>
          </cell>
          <cell r="N92" t="str">
            <v>0520</v>
          </cell>
          <cell r="O92" t="str">
            <v>*</v>
          </cell>
          <cell r="P92" t="str">
            <v>*</v>
          </cell>
          <cell r="Q92" t="str">
            <v>****</v>
          </cell>
          <cell r="R92" t="str">
            <v>23</v>
          </cell>
          <cell r="S92" t="str">
            <v>7198</v>
          </cell>
          <cell r="T92" t="str">
            <v>1</v>
          </cell>
          <cell r="U92">
            <v>1</v>
          </cell>
          <cell r="V92">
            <v>9999</v>
          </cell>
          <cell r="W92">
            <v>9999</v>
          </cell>
          <cell r="X92">
            <v>25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25</v>
          </cell>
          <cell r="AJ92">
            <v>25</v>
          </cell>
          <cell r="AK92" t="str">
            <v/>
          </cell>
          <cell r="AL92">
            <v>1999</v>
          </cell>
          <cell r="AM92">
            <v>9999</v>
          </cell>
          <cell r="AN92" t="str">
            <v>ta14935</v>
          </cell>
          <cell r="AO92" t="str">
            <v/>
          </cell>
          <cell r="AP92" t="str">
            <v/>
          </cell>
          <cell r="AQ92" t="str">
            <v/>
          </cell>
          <cell r="AR92" t="str">
            <v/>
          </cell>
          <cell r="AS92" t="str">
            <v/>
          </cell>
          <cell r="AT92" t="str">
            <v/>
          </cell>
          <cell r="AU92" t="str">
            <v/>
          </cell>
          <cell r="AV92" t="str">
            <v/>
          </cell>
          <cell r="AW92" t="str">
            <v/>
          </cell>
          <cell r="AX92" t="str">
            <v/>
          </cell>
          <cell r="AY92" t="str">
            <v/>
          </cell>
          <cell r="AZ92" t="str">
            <v/>
          </cell>
          <cell r="BA92" t="str">
            <v/>
          </cell>
          <cell r="BB92" t="str">
            <v/>
          </cell>
          <cell r="BC92" t="str">
            <v/>
          </cell>
          <cell r="BD92" t="str">
            <v/>
          </cell>
          <cell r="BE92" t="str">
            <v/>
          </cell>
          <cell r="BF92" t="str">
            <v/>
          </cell>
          <cell r="BG92" t="str">
            <v/>
          </cell>
          <cell r="BH92" t="str">
            <v/>
          </cell>
          <cell r="BI92" t="str">
            <v/>
          </cell>
        </row>
        <row r="93">
          <cell r="C93" t="str">
            <v>F</v>
          </cell>
          <cell r="D93" t="str">
            <v>6S</v>
          </cell>
          <cell r="E93" t="str">
            <v>ALTRI</v>
          </cell>
          <cell r="F93" t="str">
            <v>TUSI069</v>
          </cell>
          <cell r="G93" t="str">
            <v>TUSI069</v>
          </cell>
          <cell r="H93" t="str">
            <v>POZZO CHIUSDINO 4</v>
          </cell>
          <cell r="I93" t="str">
            <v>939</v>
          </cell>
          <cell r="J93" t="str">
            <v>**</v>
          </cell>
          <cell r="K93" t="str">
            <v>****</v>
          </cell>
          <cell r="L93" t="str">
            <v>****</v>
          </cell>
          <cell r="M93" t="str">
            <v>14</v>
          </cell>
          <cell r="N93" t="str">
            <v>0510</v>
          </cell>
          <cell r="O93" t="str">
            <v>*</v>
          </cell>
          <cell r="P93" t="str">
            <v>*</v>
          </cell>
          <cell r="Q93" t="str">
            <v>****</v>
          </cell>
          <cell r="R93" t="str">
            <v>11</v>
          </cell>
          <cell r="S93" t="str">
            <v>7564</v>
          </cell>
          <cell r="T93" t="str">
            <v>1</v>
          </cell>
          <cell r="U93">
            <v>1</v>
          </cell>
          <cell r="V93">
            <v>2004</v>
          </cell>
          <cell r="W93">
            <v>2004</v>
          </cell>
          <cell r="X93">
            <v>11521.8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11521.8</v>
          </cell>
          <cell r="AJ93">
            <v>11521.8</v>
          </cell>
          <cell r="AK93" t="str">
            <v/>
          </cell>
          <cell r="AL93">
            <v>1999</v>
          </cell>
          <cell r="AM93">
            <v>2004</v>
          </cell>
          <cell r="AN93" t="str">
            <v>ta14939</v>
          </cell>
          <cell r="AO93" t="str">
            <v/>
          </cell>
          <cell r="AP93" t="str">
            <v/>
          </cell>
          <cell r="AQ93" t="str">
            <v/>
          </cell>
          <cell r="AR93" t="str">
            <v/>
          </cell>
          <cell r="AS93" t="str">
            <v/>
          </cell>
          <cell r="AT93" t="str">
            <v/>
          </cell>
          <cell r="AU93" t="str">
            <v/>
          </cell>
          <cell r="AV93" t="str">
            <v/>
          </cell>
          <cell r="AW93" t="str">
            <v/>
          </cell>
          <cell r="AX93" t="str">
            <v/>
          </cell>
          <cell r="AY93" t="str">
            <v/>
          </cell>
          <cell r="AZ93" t="str">
            <v/>
          </cell>
          <cell r="BA93" t="str">
            <v/>
          </cell>
          <cell r="BB93" t="str">
            <v/>
          </cell>
          <cell r="BC93" t="str">
            <v/>
          </cell>
          <cell r="BD93">
            <v>576.09</v>
          </cell>
          <cell r="BE93">
            <v>864.13499999999988</v>
          </cell>
          <cell r="BF93">
            <v>864.13499999999988</v>
          </cell>
          <cell r="BG93">
            <v>1152.18</v>
          </cell>
          <cell r="BH93">
            <v>1728.2699999999998</v>
          </cell>
          <cell r="BI93">
            <v>1728.2699999999998</v>
          </cell>
        </row>
        <row r="94">
          <cell r="C94" t="str">
            <v>F</v>
          </cell>
          <cell r="D94" t="str">
            <v>6S</v>
          </cell>
          <cell r="E94" t="str">
            <v>ALTRI</v>
          </cell>
          <cell r="F94" t="str">
            <v>TUSI069</v>
          </cell>
          <cell r="G94" t="str">
            <v>TUSI069</v>
          </cell>
          <cell r="H94" t="str">
            <v>POZZO CHIUSDINO 4</v>
          </cell>
          <cell r="I94" t="str">
            <v>939</v>
          </cell>
          <cell r="J94" t="str">
            <v>**</v>
          </cell>
          <cell r="K94" t="str">
            <v>****</v>
          </cell>
          <cell r="L94" t="str">
            <v>****</v>
          </cell>
          <cell r="M94" t="str">
            <v>14</v>
          </cell>
          <cell r="N94" t="str">
            <v>0510</v>
          </cell>
          <cell r="O94" t="str">
            <v>*</v>
          </cell>
          <cell r="P94" t="str">
            <v>*</v>
          </cell>
          <cell r="Q94" t="str">
            <v>****</v>
          </cell>
          <cell r="R94" t="str">
            <v>11</v>
          </cell>
          <cell r="S94" t="str">
            <v>7564</v>
          </cell>
          <cell r="T94" t="str">
            <v>1</v>
          </cell>
          <cell r="U94">
            <v>1</v>
          </cell>
          <cell r="V94">
            <v>2004</v>
          </cell>
          <cell r="W94">
            <v>2004</v>
          </cell>
          <cell r="X94">
            <v>361.9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361.9</v>
          </cell>
          <cell r="AJ94">
            <v>361.9</v>
          </cell>
          <cell r="AK94" t="str">
            <v/>
          </cell>
          <cell r="AL94">
            <v>1999</v>
          </cell>
          <cell r="AM94">
            <v>2004</v>
          </cell>
          <cell r="AN94" t="str">
            <v>ta14939</v>
          </cell>
          <cell r="AO94" t="str">
            <v/>
          </cell>
          <cell r="AP94" t="str">
            <v/>
          </cell>
          <cell r="AQ94" t="str">
            <v/>
          </cell>
          <cell r="AR94" t="str">
            <v/>
          </cell>
          <cell r="AS94" t="str">
            <v/>
          </cell>
          <cell r="AT94" t="str">
            <v/>
          </cell>
          <cell r="AU94" t="str">
            <v/>
          </cell>
          <cell r="AV94" t="str">
            <v/>
          </cell>
          <cell r="AW94" t="str">
            <v/>
          </cell>
          <cell r="AX94" t="str">
            <v/>
          </cell>
          <cell r="AY94" t="str">
            <v/>
          </cell>
          <cell r="AZ94" t="str">
            <v/>
          </cell>
          <cell r="BA94" t="str">
            <v/>
          </cell>
          <cell r="BB94" t="str">
            <v/>
          </cell>
          <cell r="BC94" t="str">
            <v/>
          </cell>
          <cell r="BD94">
            <v>18.094999999999999</v>
          </cell>
          <cell r="BE94">
            <v>27.142499999999998</v>
          </cell>
          <cell r="BF94">
            <v>27.142499999999998</v>
          </cell>
          <cell r="BG94">
            <v>36.19</v>
          </cell>
          <cell r="BH94">
            <v>54.284999999999997</v>
          </cell>
          <cell r="BI94">
            <v>54.284999999999997</v>
          </cell>
        </row>
        <row r="95">
          <cell r="C95" t="str">
            <v>F</v>
          </cell>
          <cell r="D95" t="str">
            <v>6S</v>
          </cell>
          <cell r="E95" t="str">
            <v>ALTRI</v>
          </cell>
          <cell r="F95" t="str">
            <v>TUSI069</v>
          </cell>
          <cell r="G95" t="str">
            <v>TUSI069</v>
          </cell>
          <cell r="H95" t="str">
            <v>POZZO CHIUSDINO 4</v>
          </cell>
          <cell r="I95" t="str">
            <v>939</v>
          </cell>
          <cell r="J95" t="str">
            <v>**</v>
          </cell>
          <cell r="K95" t="str">
            <v>****</v>
          </cell>
          <cell r="L95" t="str">
            <v>****</v>
          </cell>
          <cell r="M95" t="str">
            <v>14</v>
          </cell>
          <cell r="N95" t="str">
            <v>0510</v>
          </cell>
          <cell r="O95" t="str">
            <v>*</v>
          </cell>
          <cell r="P95" t="str">
            <v>*</v>
          </cell>
          <cell r="Q95" t="str">
            <v>****</v>
          </cell>
          <cell r="R95" t="str">
            <v>11</v>
          </cell>
          <cell r="S95" t="str">
            <v>7564</v>
          </cell>
          <cell r="T95" t="str">
            <v>1</v>
          </cell>
          <cell r="U95">
            <v>1</v>
          </cell>
          <cell r="V95">
            <v>2004</v>
          </cell>
          <cell r="W95">
            <v>2004</v>
          </cell>
          <cell r="X95">
            <v>1011.5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1011.5</v>
          </cell>
          <cell r="AJ95">
            <v>1011.5</v>
          </cell>
          <cell r="AK95" t="str">
            <v/>
          </cell>
          <cell r="AL95">
            <v>1999</v>
          </cell>
          <cell r="AM95">
            <v>2004</v>
          </cell>
          <cell r="AN95" t="str">
            <v>ta14939</v>
          </cell>
          <cell r="AO95" t="str">
            <v/>
          </cell>
          <cell r="AP95" t="str">
            <v/>
          </cell>
          <cell r="AQ95" t="str">
            <v/>
          </cell>
          <cell r="AR95" t="str">
            <v/>
          </cell>
          <cell r="AS95" t="str">
            <v/>
          </cell>
          <cell r="AT95" t="str">
            <v/>
          </cell>
          <cell r="AU95" t="str">
            <v/>
          </cell>
          <cell r="AV95" t="str">
            <v/>
          </cell>
          <cell r="AW95" t="str">
            <v/>
          </cell>
          <cell r="AX95" t="str">
            <v/>
          </cell>
          <cell r="AY95" t="str">
            <v/>
          </cell>
          <cell r="AZ95" t="str">
            <v/>
          </cell>
          <cell r="BA95" t="str">
            <v/>
          </cell>
          <cell r="BB95" t="str">
            <v/>
          </cell>
          <cell r="BC95" t="str">
            <v/>
          </cell>
          <cell r="BD95">
            <v>50.575000000000003</v>
          </cell>
          <cell r="BE95">
            <v>75.862499999999997</v>
          </cell>
          <cell r="BF95">
            <v>75.862499999999997</v>
          </cell>
          <cell r="BG95">
            <v>101.15</v>
          </cell>
          <cell r="BH95">
            <v>151.72499999999999</v>
          </cell>
          <cell r="BI95">
            <v>151.72499999999999</v>
          </cell>
        </row>
        <row r="96">
          <cell r="C96" t="str">
            <v>F</v>
          </cell>
          <cell r="D96" t="str">
            <v>6S</v>
          </cell>
          <cell r="E96" t="str">
            <v>ALTRI</v>
          </cell>
          <cell r="F96" t="str">
            <v>TUSI072</v>
          </cell>
          <cell r="G96" t="str">
            <v>TUSI072</v>
          </cell>
          <cell r="H96" t="str">
            <v>POZZO MONTECATINI 1</v>
          </cell>
          <cell r="I96" t="str">
            <v>939</v>
          </cell>
          <cell r="J96" t="str">
            <v>**</v>
          </cell>
          <cell r="K96" t="str">
            <v>****</v>
          </cell>
          <cell r="L96" t="str">
            <v>****</v>
          </cell>
          <cell r="M96" t="str">
            <v>14</v>
          </cell>
          <cell r="N96" t="str">
            <v>0500</v>
          </cell>
          <cell r="O96" t="str">
            <v>*</v>
          </cell>
          <cell r="P96" t="str">
            <v>*</v>
          </cell>
          <cell r="Q96" t="str">
            <v>****</v>
          </cell>
          <cell r="R96" t="str">
            <v>11</v>
          </cell>
          <cell r="S96" t="str">
            <v>7444</v>
          </cell>
          <cell r="T96" t="str">
            <v>1</v>
          </cell>
          <cell r="U96">
            <v>1</v>
          </cell>
          <cell r="V96">
            <v>9999</v>
          </cell>
          <cell r="W96">
            <v>9999</v>
          </cell>
          <cell r="X96">
            <v>110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110</v>
          </cell>
          <cell r="AJ96">
            <v>110</v>
          </cell>
          <cell r="AK96" t="str">
            <v/>
          </cell>
          <cell r="AL96">
            <v>1999</v>
          </cell>
          <cell r="AM96">
            <v>9999</v>
          </cell>
          <cell r="AN96" t="str">
            <v>ta14939</v>
          </cell>
          <cell r="AO96" t="str">
            <v/>
          </cell>
          <cell r="AP96" t="str">
            <v/>
          </cell>
          <cell r="AQ96" t="str">
            <v/>
          </cell>
          <cell r="AR96" t="str">
            <v/>
          </cell>
          <cell r="AS96" t="str">
            <v/>
          </cell>
          <cell r="AT96" t="str">
            <v/>
          </cell>
          <cell r="AU96" t="str">
            <v/>
          </cell>
          <cell r="AV96" t="str">
            <v/>
          </cell>
          <cell r="AW96" t="str">
            <v/>
          </cell>
          <cell r="AX96" t="str">
            <v/>
          </cell>
          <cell r="AY96" t="str">
            <v/>
          </cell>
          <cell r="AZ96" t="str">
            <v/>
          </cell>
          <cell r="BA96" t="str">
            <v/>
          </cell>
          <cell r="BB96" t="str">
            <v/>
          </cell>
          <cell r="BC96" t="str">
            <v/>
          </cell>
          <cell r="BD96" t="str">
            <v/>
          </cell>
          <cell r="BE96" t="str">
            <v/>
          </cell>
          <cell r="BF96" t="str">
            <v/>
          </cell>
          <cell r="BG96" t="str">
            <v/>
          </cell>
          <cell r="BH96" t="str">
            <v/>
          </cell>
          <cell r="BI96" t="str">
            <v/>
          </cell>
        </row>
        <row r="97">
          <cell r="C97" t="str">
            <v>F</v>
          </cell>
          <cell r="D97" t="str">
            <v>6S</v>
          </cell>
          <cell r="E97" t="str">
            <v>ALTRI</v>
          </cell>
          <cell r="F97" t="str">
            <v>TUSI072</v>
          </cell>
          <cell r="G97" t="str">
            <v>TUSI072</v>
          </cell>
          <cell r="H97" t="str">
            <v>POZZO MONTECATINI 1</v>
          </cell>
          <cell r="I97" t="str">
            <v>939</v>
          </cell>
          <cell r="J97" t="str">
            <v>**</v>
          </cell>
          <cell r="K97" t="str">
            <v>****</v>
          </cell>
          <cell r="L97" t="str">
            <v>****</v>
          </cell>
          <cell r="M97" t="str">
            <v>14</v>
          </cell>
          <cell r="N97" t="str">
            <v>0500</v>
          </cell>
          <cell r="O97" t="str">
            <v>*</v>
          </cell>
          <cell r="P97" t="str">
            <v>*</v>
          </cell>
          <cell r="Q97" t="str">
            <v>****</v>
          </cell>
          <cell r="R97" t="str">
            <v>11</v>
          </cell>
          <cell r="S97" t="str">
            <v>7444</v>
          </cell>
          <cell r="T97" t="str">
            <v>1</v>
          </cell>
          <cell r="U97">
            <v>1</v>
          </cell>
          <cell r="V97">
            <v>9999</v>
          </cell>
          <cell r="W97">
            <v>9999</v>
          </cell>
          <cell r="X97">
            <v>-110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-110</v>
          </cell>
          <cell r="AJ97">
            <v>-110</v>
          </cell>
          <cell r="AK97" t="str">
            <v/>
          </cell>
          <cell r="AL97">
            <v>1999</v>
          </cell>
          <cell r="AM97">
            <v>9999</v>
          </cell>
          <cell r="AN97" t="str">
            <v>ta14939</v>
          </cell>
          <cell r="AO97" t="str">
            <v/>
          </cell>
          <cell r="AP97" t="str">
            <v/>
          </cell>
          <cell r="AQ97" t="str">
            <v/>
          </cell>
          <cell r="AR97" t="str">
            <v/>
          </cell>
          <cell r="AS97" t="str">
            <v/>
          </cell>
          <cell r="AT97" t="str">
            <v/>
          </cell>
          <cell r="AU97" t="str">
            <v/>
          </cell>
          <cell r="AV97" t="str">
            <v/>
          </cell>
          <cell r="AW97" t="str">
            <v/>
          </cell>
          <cell r="AX97" t="str">
            <v/>
          </cell>
          <cell r="AY97" t="str">
            <v/>
          </cell>
          <cell r="AZ97" t="str">
            <v/>
          </cell>
          <cell r="BA97" t="str">
            <v/>
          </cell>
          <cell r="BB97" t="str">
            <v/>
          </cell>
          <cell r="BC97" t="str">
            <v/>
          </cell>
          <cell r="BD97" t="str">
            <v/>
          </cell>
          <cell r="BE97" t="str">
            <v/>
          </cell>
          <cell r="BF97" t="str">
            <v/>
          </cell>
          <cell r="BG97" t="str">
            <v/>
          </cell>
          <cell r="BH97" t="str">
            <v/>
          </cell>
          <cell r="BI97" t="str">
            <v/>
          </cell>
        </row>
        <row r="98">
          <cell r="C98" t="str">
            <v>F</v>
          </cell>
          <cell r="D98" t="str">
            <v>6S</v>
          </cell>
          <cell r="E98" t="str">
            <v>ALTRI</v>
          </cell>
          <cell r="F98" t="str">
            <v>TUSI135</v>
          </cell>
          <cell r="G98" t="str">
            <v>TUSI135</v>
          </cell>
          <cell r="H98" t="str">
            <v>POZZO MONTEROTONDO 22</v>
          </cell>
          <cell r="I98" t="str">
            <v>939</v>
          </cell>
          <cell r="J98" t="str">
            <v>**</v>
          </cell>
          <cell r="K98" t="str">
            <v>****</v>
          </cell>
          <cell r="L98" t="str">
            <v>****</v>
          </cell>
          <cell r="M98" t="str">
            <v>14</v>
          </cell>
          <cell r="N98" t="str">
            <v>0500</v>
          </cell>
          <cell r="O98" t="str">
            <v>*</v>
          </cell>
          <cell r="P98" t="str">
            <v>*</v>
          </cell>
          <cell r="Q98" t="str">
            <v>****</v>
          </cell>
          <cell r="R98" t="str">
            <v>11</v>
          </cell>
          <cell r="S98" t="str">
            <v>7535</v>
          </cell>
          <cell r="T98" t="str">
            <v>1</v>
          </cell>
          <cell r="U98">
            <v>1</v>
          </cell>
          <cell r="V98">
            <v>9999</v>
          </cell>
          <cell r="W98">
            <v>9999</v>
          </cell>
          <cell r="X98">
            <v>139.1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139.1</v>
          </cell>
          <cell r="AJ98">
            <v>139.1</v>
          </cell>
          <cell r="AK98" t="str">
            <v/>
          </cell>
          <cell r="AL98">
            <v>1999</v>
          </cell>
          <cell r="AM98">
            <v>9999</v>
          </cell>
          <cell r="AN98" t="str">
            <v>ta14939</v>
          </cell>
          <cell r="AO98" t="str">
            <v/>
          </cell>
          <cell r="AP98" t="str">
            <v/>
          </cell>
          <cell r="AQ98" t="str">
            <v/>
          </cell>
          <cell r="AR98" t="str">
            <v/>
          </cell>
          <cell r="AS98" t="str">
            <v/>
          </cell>
          <cell r="AT98" t="str">
            <v/>
          </cell>
          <cell r="AU98" t="str">
            <v/>
          </cell>
          <cell r="AV98" t="str">
            <v/>
          </cell>
          <cell r="AW98" t="str">
            <v/>
          </cell>
          <cell r="AX98" t="str">
            <v/>
          </cell>
          <cell r="AY98" t="str">
            <v/>
          </cell>
          <cell r="AZ98" t="str">
            <v/>
          </cell>
          <cell r="BA98" t="str">
            <v/>
          </cell>
          <cell r="BB98" t="str">
            <v/>
          </cell>
          <cell r="BC98" t="str">
            <v/>
          </cell>
          <cell r="BD98" t="str">
            <v/>
          </cell>
          <cell r="BE98" t="str">
            <v/>
          </cell>
          <cell r="BF98" t="str">
            <v/>
          </cell>
          <cell r="BG98" t="str">
            <v/>
          </cell>
          <cell r="BH98" t="str">
            <v/>
          </cell>
          <cell r="BI98" t="str">
            <v/>
          </cell>
        </row>
        <row r="99">
          <cell r="C99" t="str">
            <v>F</v>
          </cell>
          <cell r="D99" t="str">
            <v>6S</v>
          </cell>
          <cell r="E99" t="str">
            <v>ALTRI</v>
          </cell>
          <cell r="F99" t="str">
            <v>TUSI135</v>
          </cell>
          <cell r="G99" t="str">
            <v>TUSI135</v>
          </cell>
          <cell r="H99" t="str">
            <v>POZZO MONTEROTONDO 22</v>
          </cell>
          <cell r="I99" t="str">
            <v>939</v>
          </cell>
          <cell r="J99" t="str">
            <v>**</v>
          </cell>
          <cell r="K99" t="str">
            <v>****</v>
          </cell>
          <cell r="L99" t="str">
            <v>****</v>
          </cell>
          <cell r="M99" t="str">
            <v>14</v>
          </cell>
          <cell r="N99" t="str">
            <v>0500</v>
          </cell>
          <cell r="O99" t="str">
            <v>*</v>
          </cell>
          <cell r="P99" t="str">
            <v>*</v>
          </cell>
          <cell r="Q99" t="str">
            <v>****</v>
          </cell>
          <cell r="R99" t="str">
            <v>11</v>
          </cell>
          <cell r="S99" t="str">
            <v>7535</v>
          </cell>
          <cell r="T99" t="str">
            <v>1</v>
          </cell>
          <cell r="U99">
            <v>1</v>
          </cell>
          <cell r="V99">
            <v>9999</v>
          </cell>
          <cell r="W99">
            <v>9999</v>
          </cell>
          <cell r="X99">
            <v>269.5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269.5</v>
          </cell>
          <cell r="AJ99">
            <v>269.5</v>
          </cell>
          <cell r="AK99" t="str">
            <v/>
          </cell>
          <cell r="AL99">
            <v>1999</v>
          </cell>
          <cell r="AM99">
            <v>9999</v>
          </cell>
          <cell r="AN99" t="str">
            <v>ta14939</v>
          </cell>
          <cell r="AO99" t="str">
            <v/>
          </cell>
          <cell r="AP99" t="str">
            <v/>
          </cell>
          <cell r="AQ99" t="str">
            <v/>
          </cell>
          <cell r="AR99" t="str">
            <v/>
          </cell>
          <cell r="AS99" t="str">
            <v/>
          </cell>
          <cell r="AT99" t="str">
            <v/>
          </cell>
          <cell r="AU99" t="str">
            <v/>
          </cell>
          <cell r="AV99" t="str">
            <v/>
          </cell>
          <cell r="AW99" t="str">
            <v/>
          </cell>
          <cell r="AX99" t="str">
            <v/>
          </cell>
          <cell r="AY99" t="str">
            <v/>
          </cell>
          <cell r="AZ99" t="str">
            <v/>
          </cell>
          <cell r="BA99" t="str">
            <v/>
          </cell>
          <cell r="BB99" t="str">
            <v/>
          </cell>
          <cell r="BC99" t="str">
            <v/>
          </cell>
          <cell r="BD99" t="str">
            <v/>
          </cell>
          <cell r="BE99" t="str">
            <v/>
          </cell>
          <cell r="BF99" t="str">
            <v/>
          </cell>
          <cell r="BG99" t="str">
            <v/>
          </cell>
          <cell r="BH99" t="str">
            <v/>
          </cell>
          <cell r="BI99" t="str">
            <v/>
          </cell>
        </row>
        <row r="100">
          <cell r="C100" t="str">
            <v>A</v>
          </cell>
          <cell r="D100" t="str">
            <v>6C</v>
          </cell>
          <cell r="E100" t="str">
            <v>ALTRI</v>
          </cell>
          <cell r="F100" t="str">
            <v>VARI001</v>
          </cell>
          <cell r="G100" t="str">
            <v>VARI001</v>
          </cell>
          <cell r="H100" t="str">
            <v>IMPIANTO CESSIONE CALORE FIUMARELLO</v>
          </cell>
          <cell r="I100" t="str">
            <v>987</v>
          </cell>
          <cell r="J100" t="str">
            <v>11</v>
          </cell>
          <cell r="K100" t="str">
            <v>****</v>
          </cell>
          <cell r="L100" t="str">
            <v>****</v>
          </cell>
          <cell r="M100" t="str">
            <v>84</v>
          </cell>
          <cell r="N100" t="str">
            <v>0123</v>
          </cell>
          <cell r="O100" t="str">
            <v>*</v>
          </cell>
          <cell r="P100" t="str">
            <v>*</v>
          </cell>
          <cell r="Q100" t="str">
            <v>****</v>
          </cell>
          <cell r="R100" t="str">
            <v>10</v>
          </cell>
          <cell r="S100" t="str">
            <v>7542</v>
          </cell>
          <cell r="T100" t="str">
            <v>1</v>
          </cell>
          <cell r="U100">
            <v>1</v>
          </cell>
          <cell r="V100">
            <v>4</v>
          </cell>
          <cell r="W100">
            <v>2000</v>
          </cell>
          <cell r="X100">
            <v>1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1</v>
          </cell>
          <cell r="AJ100">
            <v>1</v>
          </cell>
          <cell r="AK100" t="str">
            <v/>
          </cell>
          <cell r="AL100">
            <v>1999</v>
          </cell>
          <cell r="AM100">
            <v>2000</v>
          </cell>
          <cell r="AN100" t="str">
            <v>ta8498711</v>
          </cell>
          <cell r="AO100" t="str">
            <v/>
          </cell>
          <cell r="AP100" t="str">
            <v/>
          </cell>
          <cell r="AQ100" t="str">
            <v/>
          </cell>
          <cell r="AR100">
            <v>3.9375E-2</v>
          </cell>
          <cell r="AS100">
            <v>6.6250000000000003E-2</v>
          </cell>
          <cell r="AT100">
            <v>6.6250000000000003E-2</v>
          </cell>
          <cell r="AU100">
            <v>7.8750000000000001E-2</v>
          </cell>
          <cell r="AV100">
            <v>0.13250000000000001</v>
          </cell>
          <cell r="AW100">
            <v>0.13250000000000001</v>
          </cell>
          <cell r="AX100">
            <v>7.8750000000000001E-2</v>
          </cell>
          <cell r="AY100">
            <v>0.13250000000000001</v>
          </cell>
          <cell r="AZ100">
            <v>0.13250000000000001</v>
          </cell>
          <cell r="BA100">
            <v>7.8750000000000001E-2</v>
          </cell>
          <cell r="BB100">
            <v>0.13250000000000001</v>
          </cell>
          <cell r="BC100">
            <v>0</v>
          </cell>
          <cell r="BD100">
            <v>7.8750000000000001E-2</v>
          </cell>
          <cell r="BE100">
            <v>0.13250000000000001</v>
          </cell>
          <cell r="BF100">
            <v>0</v>
          </cell>
          <cell r="BG100">
            <v>7.8750000000000001E-2</v>
          </cell>
          <cell r="BH100">
            <v>7.2499999999999787E-2</v>
          </cell>
          <cell r="BI100">
            <v>0</v>
          </cell>
        </row>
        <row r="101">
          <cell r="C101" t="str">
            <v>A</v>
          </cell>
          <cell r="D101" t="str">
            <v>6C</v>
          </cell>
          <cell r="E101" t="str">
            <v>ALTRI</v>
          </cell>
          <cell r="F101" t="str">
            <v>VARI001</v>
          </cell>
          <cell r="G101" t="str">
            <v>VARI001</v>
          </cell>
          <cell r="H101" t="str">
            <v>IMPIANTO CESSIONE CALORE FIUMARELLO</v>
          </cell>
          <cell r="I101" t="str">
            <v>987</v>
          </cell>
          <cell r="J101" t="str">
            <v>11</v>
          </cell>
          <cell r="K101" t="str">
            <v>****</v>
          </cell>
          <cell r="L101" t="str">
            <v>****</v>
          </cell>
          <cell r="M101" t="str">
            <v>84</v>
          </cell>
          <cell r="N101" t="str">
            <v>0123</v>
          </cell>
          <cell r="O101" t="str">
            <v>*</v>
          </cell>
          <cell r="P101" t="str">
            <v>*</v>
          </cell>
          <cell r="Q101" t="str">
            <v>****</v>
          </cell>
          <cell r="R101" t="str">
            <v>10</v>
          </cell>
          <cell r="S101" t="str">
            <v>7542</v>
          </cell>
          <cell r="T101" t="str">
            <v>1</v>
          </cell>
          <cell r="U101">
            <v>1</v>
          </cell>
          <cell r="V101">
            <v>4</v>
          </cell>
          <cell r="W101">
            <v>2000</v>
          </cell>
          <cell r="X101">
            <v>132.6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132.6</v>
          </cell>
          <cell r="AJ101">
            <v>132.6</v>
          </cell>
          <cell r="AK101" t="str">
            <v/>
          </cell>
          <cell r="AL101">
            <v>1999</v>
          </cell>
          <cell r="AM101">
            <v>2000</v>
          </cell>
          <cell r="AN101" t="str">
            <v>ta8498711</v>
          </cell>
          <cell r="AO101" t="str">
            <v/>
          </cell>
          <cell r="AP101" t="str">
            <v/>
          </cell>
          <cell r="AQ101" t="str">
            <v/>
          </cell>
          <cell r="AR101">
            <v>5.2211249999999998</v>
          </cell>
          <cell r="AS101">
            <v>8.7847500000000007</v>
          </cell>
          <cell r="AT101">
            <v>8.7847500000000007</v>
          </cell>
          <cell r="AU101">
            <v>10.44225</v>
          </cell>
          <cell r="AV101">
            <v>17.569500000000001</v>
          </cell>
          <cell r="AW101">
            <v>17.569500000000001</v>
          </cell>
          <cell r="AX101">
            <v>10.44225</v>
          </cell>
          <cell r="AY101">
            <v>17.569500000000001</v>
          </cell>
          <cell r="AZ101">
            <v>17.569500000000001</v>
          </cell>
          <cell r="BA101">
            <v>10.44225</v>
          </cell>
          <cell r="BB101">
            <v>17.569500000000001</v>
          </cell>
          <cell r="BC101">
            <v>0</v>
          </cell>
          <cell r="BD101">
            <v>10.44225</v>
          </cell>
          <cell r="BE101">
            <v>17.569500000000001</v>
          </cell>
          <cell r="BF101">
            <v>0</v>
          </cell>
          <cell r="BG101">
            <v>10.44225</v>
          </cell>
          <cell r="BH101">
            <v>9.6134999999999717</v>
          </cell>
          <cell r="BI101">
            <v>0</v>
          </cell>
        </row>
        <row r="102">
          <cell r="C102" t="str">
            <v>A</v>
          </cell>
          <cell r="D102" t="str">
            <v>6C</v>
          </cell>
          <cell r="E102" t="str">
            <v>ALTRI</v>
          </cell>
          <cell r="F102" t="str">
            <v>VARI010</v>
          </cell>
          <cell r="G102" t="str">
            <v>VARI010</v>
          </cell>
          <cell r="H102" t="str">
            <v>IMPIANTO CESSIONE CALORE SERRE S. MARCO</v>
          </cell>
          <cell r="I102" t="str">
            <v>987</v>
          </cell>
          <cell r="J102" t="str">
            <v>11</v>
          </cell>
          <cell r="K102" t="str">
            <v>****</v>
          </cell>
          <cell r="L102" t="str">
            <v>****</v>
          </cell>
          <cell r="M102" t="str">
            <v>84</v>
          </cell>
          <cell r="N102" t="str">
            <v>0124</v>
          </cell>
          <cell r="O102" t="str">
            <v>*</v>
          </cell>
          <cell r="P102" t="str">
            <v>*</v>
          </cell>
          <cell r="Q102" t="str">
            <v>****</v>
          </cell>
          <cell r="R102" t="str">
            <v>10</v>
          </cell>
          <cell r="S102" t="str">
            <v>7035</v>
          </cell>
          <cell r="T102" t="str">
            <v>1</v>
          </cell>
          <cell r="U102">
            <v>1</v>
          </cell>
          <cell r="V102">
            <v>4</v>
          </cell>
          <cell r="W102">
            <v>1999</v>
          </cell>
          <cell r="X102">
            <v>47.4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47.4</v>
          </cell>
          <cell r="AJ102">
            <v>47.4</v>
          </cell>
          <cell r="AK102" t="str">
            <v/>
          </cell>
          <cell r="AL102">
            <v>1999</v>
          </cell>
          <cell r="AM102">
            <v>1999</v>
          </cell>
          <cell r="AN102" t="str">
            <v>ta8498711</v>
          </cell>
          <cell r="AO102">
            <v>1.8663749999999999</v>
          </cell>
          <cell r="AP102">
            <v>3.14025</v>
          </cell>
          <cell r="AQ102">
            <v>3.14025</v>
          </cell>
          <cell r="AR102">
            <v>3.7327499999999998</v>
          </cell>
          <cell r="AS102">
            <v>6.2805</v>
          </cell>
          <cell r="AT102">
            <v>6.2805</v>
          </cell>
          <cell r="AU102">
            <v>3.7327499999999998</v>
          </cell>
          <cell r="AV102">
            <v>6.2805</v>
          </cell>
          <cell r="AW102">
            <v>6.2805</v>
          </cell>
          <cell r="AX102">
            <v>3.7327499999999998</v>
          </cell>
          <cell r="AY102">
            <v>6.2805</v>
          </cell>
          <cell r="AZ102">
            <v>0</v>
          </cell>
          <cell r="BA102">
            <v>3.7327499999999998</v>
          </cell>
          <cell r="BB102">
            <v>6.2805</v>
          </cell>
          <cell r="BC102">
            <v>0</v>
          </cell>
          <cell r="BD102">
            <v>3.7327499999999998</v>
          </cell>
          <cell r="BE102">
            <v>3.4364999999999899</v>
          </cell>
          <cell r="BF102">
            <v>0</v>
          </cell>
          <cell r="BG102" t="str">
            <v/>
          </cell>
          <cell r="BH102">
            <v>0</v>
          </cell>
          <cell r="BI102">
            <v>0</v>
          </cell>
        </row>
        <row r="103">
          <cell r="C103" t="str">
            <v>C2</v>
          </cell>
          <cell r="D103" t="str">
            <v>2</v>
          </cell>
          <cell r="E103" t="str">
            <v>ALTRI</v>
          </cell>
          <cell r="F103" t="str">
            <v>VARI012</v>
          </cell>
          <cell r="G103" t="str">
            <v>VARI012</v>
          </cell>
          <cell r="H103" t="str">
            <v>SIST. CONTROLLO ACCESSO N. OFF</v>
          </cell>
          <cell r="I103" t="str">
            <v>988</v>
          </cell>
          <cell r="J103" t="str">
            <v>11</v>
          </cell>
          <cell r="K103" t="str">
            <v>****</v>
          </cell>
          <cell r="L103" t="str">
            <v>****</v>
          </cell>
          <cell r="M103" t="str">
            <v>82</v>
          </cell>
          <cell r="N103" t="str">
            <v>0157</v>
          </cell>
          <cell r="O103" t="str">
            <v>*</v>
          </cell>
          <cell r="P103" t="str">
            <v>*</v>
          </cell>
          <cell r="Q103" t="str">
            <v>****</v>
          </cell>
          <cell r="R103" t="str">
            <v>**</v>
          </cell>
          <cell r="S103" t="str">
            <v>7546</v>
          </cell>
          <cell r="T103">
            <v>1</v>
          </cell>
          <cell r="U103">
            <v>1</v>
          </cell>
          <cell r="V103">
            <v>4</v>
          </cell>
          <cell r="W103">
            <v>1999</v>
          </cell>
          <cell r="X103">
            <v>77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77</v>
          </cell>
          <cell r="AJ103">
            <v>77</v>
          </cell>
          <cell r="AK103" t="str">
            <v/>
          </cell>
          <cell r="AL103">
            <v>1999</v>
          </cell>
          <cell r="AM103">
            <v>1999</v>
          </cell>
          <cell r="AN103" t="str">
            <v>ta8298811</v>
          </cell>
          <cell r="AO103">
            <v>3.85</v>
          </cell>
          <cell r="AP103">
            <v>3.85</v>
          </cell>
          <cell r="AQ103">
            <v>3.85</v>
          </cell>
          <cell r="AR103">
            <v>7.7</v>
          </cell>
          <cell r="AS103">
            <v>7.7</v>
          </cell>
          <cell r="AT103">
            <v>7.7</v>
          </cell>
          <cell r="AU103">
            <v>7.7</v>
          </cell>
          <cell r="AV103">
            <v>7.7</v>
          </cell>
          <cell r="AW103">
            <v>7.7</v>
          </cell>
          <cell r="AX103">
            <v>7.7</v>
          </cell>
          <cell r="AY103">
            <v>7.7</v>
          </cell>
          <cell r="AZ103">
            <v>0</v>
          </cell>
          <cell r="BA103">
            <v>7.7</v>
          </cell>
          <cell r="BB103">
            <v>7.7</v>
          </cell>
          <cell r="BC103">
            <v>0</v>
          </cell>
          <cell r="BD103">
            <v>7.7</v>
          </cell>
          <cell r="BE103">
            <v>7.7</v>
          </cell>
          <cell r="BF103">
            <v>0</v>
          </cell>
          <cell r="BG103">
            <v>7.7</v>
          </cell>
          <cell r="BH103">
            <v>7.7</v>
          </cell>
          <cell r="BI103">
            <v>0</v>
          </cell>
        </row>
        <row r="104">
          <cell r="C104" t="str">
            <v>C2</v>
          </cell>
          <cell r="D104" t="str">
            <v>2</v>
          </cell>
          <cell r="E104" t="str">
            <v>ALTRI</v>
          </cell>
          <cell r="F104" t="str">
            <v>VARI012</v>
          </cell>
          <cell r="G104" t="str">
            <v>VARI012</v>
          </cell>
          <cell r="H104" t="str">
            <v>SIST. CONTROLLO ACCESSO N. OFF</v>
          </cell>
          <cell r="I104" t="str">
            <v>988</v>
          </cell>
          <cell r="J104" t="str">
            <v>11</v>
          </cell>
          <cell r="K104" t="str">
            <v>****</v>
          </cell>
          <cell r="L104" t="str">
            <v>****</v>
          </cell>
          <cell r="M104" t="str">
            <v>82</v>
          </cell>
          <cell r="N104" t="str">
            <v>0157</v>
          </cell>
          <cell r="O104" t="str">
            <v>*</v>
          </cell>
          <cell r="P104" t="str">
            <v>*</v>
          </cell>
          <cell r="Q104" t="str">
            <v>****</v>
          </cell>
          <cell r="R104" t="str">
            <v>**</v>
          </cell>
          <cell r="S104" t="str">
            <v>7546</v>
          </cell>
          <cell r="T104">
            <v>3</v>
          </cell>
          <cell r="U104">
            <v>3</v>
          </cell>
          <cell r="V104">
            <v>1</v>
          </cell>
          <cell r="W104">
            <v>2000</v>
          </cell>
          <cell r="X104">
            <v>0</v>
          </cell>
          <cell r="Y104">
            <v>40</v>
          </cell>
          <cell r="Z104">
            <v>0</v>
          </cell>
          <cell r="AA104">
            <v>0</v>
          </cell>
          <cell r="AB104">
            <v>0</v>
          </cell>
          <cell r="AC104">
            <v>40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40</v>
          </cell>
          <cell r="AJ104">
            <v>40</v>
          </cell>
          <cell r="AK104" t="str">
            <v/>
          </cell>
          <cell r="AL104">
            <v>2000</v>
          </cell>
          <cell r="AM104">
            <v>2000</v>
          </cell>
          <cell r="AN104" t="str">
            <v>ta8298811</v>
          </cell>
          <cell r="AO104" t="str">
            <v/>
          </cell>
          <cell r="AP104" t="str">
            <v/>
          </cell>
          <cell r="AQ104" t="str">
            <v/>
          </cell>
          <cell r="AR104">
            <v>2</v>
          </cell>
          <cell r="AS104">
            <v>2</v>
          </cell>
          <cell r="AT104">
            <v>2</v>
          </cell>
          <cell r="AU104">
            <v>4</v>
          </cell>
          <cell r="AV104">
            <v>4</v>
          </cell>
          <cell r="AW104">
            <v>4</v>
          </cell>
          <cell r="AX104">
            <v>4</v>
          </cell>
          <cell r="AY104">
            <v>4</v>
          </cell>
          <cell r="AZ104">
            <v>4</v>
          </cell>
          <cell r="BA104">
            <v>4</v>
          </cell>
          <cell r="BB104">
            <v>4</v>
          </cell>
          <cell r="BC104">
            <v>0</v>
          </cell>
          <cell r="BD104">
            <v>4</v>
          </cell>
          <cell r="BE104">
            <v>4</v>
          </cell>
          <cell r="BF104">
            <v>0</v>
          </cell>
          <cell r="BG104">
            <v>4</v>
          </cell>
          <cell r="BH104">
            <v>4</v>
          </cell>
          <cell r="BI104">
            <v>0</v>
          </cell>
        </row>
        <row r="105">
          <cell r="C105" t="str">
            <v>C2</v>
          </cell>
          <cell r="D105" t="str">
            <v>2</v>
          </cell>
          <cell r="E105" t="str">
            <v>ALTRI</v>
          </cell>
          <cell r="F105" t="str">
            <v>VARI012</v>
          </cell>
          <cell r="G105" t="str">
            <v>VARI012</v>
          </cell>
          <cell r="H105" t="str">
            <v>SIST. CONTROLLO ACCESSO N. OFF</v>
          </cell>
          <cell r="I105" t="str">
            <v>988</v>
          </cell>
          <cell r="J105" t="str">
            <v>11</v>
          </cell>
          <cell r="K105" t="str">
            <v>****</v>
          </cell>
          <cell r="L105" t="str">
            <v>****</v>
          </cell>
          <cell r="M105" t="str">
            <v>82</v>
          </cell>
          <cell r="N105" t="str">
            <v>0157</v>
          </cell>
          <cell r="O105" t="str">
            <v>*</v>
          </cell>
          <cell r="P105" t="str">
            <v>*</v>
          </cell>
          <cell r="Q105" t="str">
            <v>****</v>
          </cell>
          <cell r="R105" t="str">
            <v>**</v>
          </cell>
          <cell r="S105" t="str">
            <v>7546</v>
          </cell>
          <cell r="T105">
            <v>3</v>
          </cell>
          <cell r="U105">
            <v>3</v>
          </cell>
          <cell r="V105">
            <v>2</v>
          </cell>
          <cell r="W105">
            <v>2000</v>
          </cell>
          <cell r="X105">
            <v>0</v>
          </cell>
          <cell r="Y105">
            <v>46</v>
          </cell>
          <cell r="Z105">
            <v>46</v>
          </cell>
          <cell r="AA105">
            <v>0</v>
          </cell>
          <cell r="AB105">
            <v>0</v>
          </cell>
          <cell r="AC105">
            <v>46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46</v>
          </cell>
          <cell r="AJ105">
            <v>46</v>
          </cell>
          <cell r="AK105" t="str">
            <v/>
          </cell>
          <cell r="AL105">
            <v>2000</v>
          </cell>
          <cell r="AM105">
            <v>2000</v>
          </cell>
          <cell r="AN105" t="str">
            <v>ta8298811</v>
          </cell>
          <cell r="AO105" t="str">
            <v/>
          </cell>
          <cell r="AP105" t="str">
            <v/>
          </cell>
          <cell r="AQ105" t="str">
            <v/>
          </cell>
          <cell r="AR105">
            <v>2.3000000000000003</v>
          </cell>
          <cell r="AS105">
            <v>2.3000000000000003</v>
          </cell>
          <cell r="AT105">
            <v>2.3000000000000003</v>
          </cell>
          <cell r="AU105">
            <v>4.6000000000000005</v>
          </cell>
          <cell r="AV105">
            <v>4.6000000000000005</v>
          </cell>
          <cell r="AW105">
            <v>4.6000000000000005</v>
          </cell>
          <cell r="AX105">
            <v>4.6000000000000005</v>
          </cell>
          <cell r="AY105">
            <v>4.6000000000000005</v>
          </cell>
          <cell r="AZ105">
            <v>4.6000000000000005</v>
          </cell>
          <cell r="BA105">
            <v>4.6000000000000005</v>
          </cell>
          <cell r="BB105">
            <v>4.6000000000000005</v>
          </cell>
          <cell r="BC105">
            <v>0</v>
          </cell>
          <cell r="BD105">
            <v>4.6000000000000005</v>
          </cell>
          <cell r="BE105">
            <v>4.6000000000000005</v>
          </cell>
          <cell r="BF105">
            <v>0</v>
          </cell>
          <cell r="BG105">
            <v>4.6000000000000005</v>
          </cell>
          <cell r="BH105">
            <v>4.6000000000000005</v>
          </cell>
          <cell r="BI105">
            <v>0</v>
          </cell>
        </row>
        <row r="106">
          <cell r="C106" t="str">
            <v>C1</v>
          </cell>
          <cell r="D106" t="str">
            <v>1</v>
          </cell>
          <cell r="E106" t="str">
            <v>ALTRI</v>
          </cell>
          <cell r="F106" t="str">
            <v>VARI013</v>
          </cell>
          <cell r="G106" t="str">
            <v>VARI013</v>
          </cell>
          <cell r="H106" t="str">
            <v>OPERE DI URBANIZZAZIONE E REGIMAZIONE ACQUE P.LE S.PAOLO</v>
          </cell>
          <cell r="I106" t="str">
            <v>988</v>
          </cell>
          <cell r="J106" t="str">
            <v>11</v>
          </cell>
          <cell r="K106" t="str">
            <v>****</v>
          </cell>
          <cell r="L106" t="str">
            <v>****</v>
          </cell>
          <cell r="M106" t="str">
            <v>01</v>
          </cell>
          <cell r="N106" t="str">
            <v>7000</v>
          </cell>
          <cell r="O106" t="str">
            <v>*</v>
          </cell>
          <cell r="P106" t="str">
            <v>*</v>
          </cell>
          <cell r="Q106" t="str">
            <v>****</v>
          </cell>
          <cell r="R106" t="str">
            <v>08</v>
          </cell>
          <cell r="S106" t="str">
            <v>7027</v>
          </cell>
          <cell r="T106" t="str">
            <v>3</v>
          </cell>
          <cell r="U106" t="str">
            <v>3</v>
          </cell>
          <cell r="V106">
            <v>4</v>
          </cell>
          <cell r="W106">
            <v>1999</v>
          </cell>
          <cell r="X106">
            <v>0</v>
          </cell>
          <cell r="Y106">
            <v>0</v>
          </cell>
          <cell r="Z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380</v>
          </cell>
          <cell r="AJ106">
            <v>0</v>
          </cell>
          <cell r="AK106" t="str">
            <v/>
          </cell>
          <cell r="AL106">
            <v>1999</v>
          </cell>
          <cell r="AM106" t="str">
            <v>X</v>
          </cell>
          <cell r="AN106" t="str">
            <v>ta0198811</v>
          </cell>
          <cell r="AO106" t="str">
            <v/>
          </cell>
          <cell r="AP106" t="str">
            <v/>
          </cell>
          <cell r="AQ106" t="str">
            <v/>
          </cell>
          <cell r="AR106" t="str">
            <v/>
          </cell>
          <cell r="AS106" t="str">
            <v/>
          </cell>
          <cell r="AT106" t="str">
            <v/>
          </cell>
          <cell r="AU106" t="str">
            <v/>
          </cell>
          <cell r="AV106" t="str">
            <v/>
          </cell>
          <cell r="AW106" t="str">
            <v/>
          </cell>
          <cell r="AX106" t="str">
            <v/>
          </cell>
          <cell r="AY106" t="str">
            <v/>
          </cell>
          <cell r="AZ106" t="str">
            <v/>
          </cell>
          <cell r="BA106" t="str">
            <v/>
          </cell>
          <cell r="BB106" t="str">
            <v/>
          </cell>
          <cell r="BC106" t="str">
            <v/>
          </cell>
          <cell r="BD106" t="str">
            <v/>
          </cell>
          <cell r="BE106" t="str">
            <v/>
          </cell>
          <cell r="BF106" t="str">
            <v/>
          </cell>
          <cell r="BG106" t="str">
            <v/>
          </cell>
          <cell r="BH106" t="str">
            <v/>
          </cell>
          <cell r="BI106" t="str">
            <v/>
          </cell>
        </row>
        <row r="107">
          <cell r="C107" t="str">
            <v>C1</v>
          </cell>
          <cell r="D107" t="str">
            <v>1</v>
          </cell>
          <cell r="E107" t="str">
            <v>ALTRI</v>
          </cell>
          <cell r="F107" t="str">
            <v>VARI013</v>
          </cell>
          <cell r="G107" t="str">
            <v>VARI013</v>
          </cell>
          <cell r="H107" t="str">
            <v>OPERE DI URBANIZZAZIONE E REGIMAZIONE ACQUE P.LE S.PAOLO</v>
          </cell>
          <cell r="I107" t="str">
            <v>988</v>
          </cell>
          <cell r="J107" t="str">
            <v>11</v>
          </cell>
          <cell r="K107" t="str">
            <v>****</v>
          </cell>
          <cell r="L107" t="str">
            <v>****</v>
          </cell>
          <cell r="M107" t="str">
            <v>01</v>
          </cell>
          <cell r="N107" t="str">
            <v>7000</v>
          </cell>
          <cell r="O107" t="str">
            <v>*</v>
          </cell>
          <cell r="P107" t="str">
            <v>*</v>
          </cell>
          <cell r="Q107" t="str">
            <v>****</v>
          </cell>
          <cell r="R107" t="str">
            <v>08</v>
          </cell>
          <cell r="S107" t="str">
            <v>7027</v>
          </cell>
          <cell r="T107" t="str">
            <v>3</v>
          </cell>
          <cell r="U107">
            <v>3</v>
          </cell>
          <cell r="V107">
            <v>3</v>
          </cell>
          <cell r="W107">
            <v>2000</v>
          </cell>
          <cell r="X107">
            <v>0</v>
          </cell>
          <cell r="Y107">
            <v>0</v>
          </cell>
          <cell r="Z107">
            <v>0</v>
          </cell>
          <cell r="AA107">
            <v>200</v>
          </cell>
          <cell r="AB107">
            <v>200</v>
          </cell>
          <cell r="AC107">
            <v>200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200</v>
          </cell>
          <cell r="AJ107">
            <v>200</v>
          </cell>
          <cell r="AK107" t="str">
            <v/>
          </cell>
          <cell r="AL107">
            <v>2000</v>
          </cell>
          <cell r="AM107" t="str">
            <v>X</v>
          </cell>
          <cell r="AN107" t="str">
            <v>ta0198811</v>
          </cell>
          <cell r="AO107" t="str">
            <v/>
          </cell>
          <cell r="AP107" t="str">
            <v/>
          </cell>
          <cell r="AQ107" t="str">
            <v/>
          </cell>
          <cell r="AR107" t="str">
            <v/>
          </cell>
          <cell r="AS107" t="str">
            <v/>
          </cell>
          <cell r="AT107" t="str">
            <v/>
          </cell>
          <cell r="AU107" t="str">
            <v/>
          </cell>
          <cell r="AV107" t="str">
            <v/>
          </cell>
          <cell r="AW107" t="str">
            <v/>
          </cell>
          <cell r="AX107" t="str">
            <v/>
          </cell>
          <cell r="AY107" t="str">
            <v/>
          </cell>
          <cell r="AZ107" t="str">
            <v/>
          </cell>
          <cell r="BA107" t="str">
            <v/>
          </cell>
          <cell r="BB107" t="str">
            <v/>
          </cell>
          <cell r="BC107" t="str">
            <v/>
          </cell>
          <cell r="BD107" t="str">
            <v/>
          </cell>
          <cell r="BE107" t="str">
            <v/>
          </cell>
          <cell r="BF107" t="str">
            <v/>
          </cell>
          <cell r="BG107" t="str">
            <v/>
          </cell>
          <cell r="BH107" t="str">
            <v/>
          </cell>
          <cell r="BI107" t="str">
            <v/>
          </cell>
        </row>
        <row r="108">
          <cell r="C108" t="str">
            <v>C1</v>
          </cell>
          <cell r="D108" t="str">
            <v>1</v>
          </cell>
          <cell r="E108" t="str">
            <v>ALTRI</v>
          </cell>
          <cell r="F108" t="str">
            <v>VARI013</v>
          </cell>
          <cell r="G108" t="str">
            <v>VARI013</v>
          </cell>
          <cell r="H108" t="str">
            <v>OPERE DI URBANIZZAZIONE E REGIMAZIONE ACQUE P.LE S.PAOLO</v>
          </cell>
          <cell r="I108" t="str">
            <v>988</v>
          </cell>
          <cell r="J108" t="str">
            <v>11</v>
          </cell>
          <cell r="K108" t="str">
            <v>****</v>
          </cell>
          <cell r="L108" t="str">
            <v>****</v>
          </cell>
          <cell r="M108" t="str">
            <v>01</v>
          </cell>
          <cell r="N108" t="str">
            <v>7000</v>
          </cell>
          <cell r="O108" t="str">
            <v>*</v>
          </cell>
          <cell r="P108" t="str">
            <v>*</v>
          </cell>
          <cell r="Q108" t="str">
            <v>****</v>
          </cell>
          <cell r="R108" t="str">
            <v>08</v>
          </cell>
          <cell r="S108" t="str">
            <v>7027</v>
          </cell>
          <cell r="T108" t="str">
            <v>3</v>
          </cell>
          <cell r="U108">
            <v>3</v>
          </cell>
          <cell r="V108">
            <v>4</v>
          </cell>
          <cell r="W108">
            <v>2000</v>
          </cell>
          <cell r="X108">
            <v>0</v>
          </cell>
          <cell r="Y108">
            <v>0</v>
          </cell>
          <cell r="Z108">
            <v>0</v>
          </cell>
          <cell r="AA108">
            <v>200</v>
          </cell>
          <cell r="AB108">
            <v>200</v>
          </cell>
          <cell r="AC108">
            <v>200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200</v>
          </cell>
          <cell r="AJ108">
            <v>200</v>
          </cell>
          <cell r="AK108" t="str">
            <v/>
          </cell>
          <cell r="AL108">
            <v>2000</v>
          </cell>
          <cell r="AM108" t="str">
            <v>X</v>
          </cell>
          <cell r="AN108" t="str">
            <v>ta0198811</v>
          </cell>
          <cell r="AO108" t="str">
            <v/>
          </cell>
          <cell r="AP108" t="str">
            <v/>
          </cell>
          <cell r="AQ108" t="str">
            <v/>
          </cell>
          <cell r="AR108" t="str">
            <v/>
          </cell>
          <cell r="AS108" t="str">
            <v/>
          </cell>
          <cell r="AT108" t="str">
            <v/>
          </cell>
          <cell r="AU108" t="str">
            <v/>
          </cell>
          <cell r="AV108" t="str">
            <v/>
          </cell>
          <cell r="AW108" t="str">
            <v/>
          </cell>
          <cell r="AX108" t="str">
            <v/>
          </cell>
          <cell r="AY108" t="str">
            <v/>
          </cell>
          <cell r="AZ108" t="str">
            <v/>
          </cell>
          <cell r="BA108" t="str">
            <v/>
          </cell>
          <cell r="BB108" t="str">
            <v/>
          </cell>
          <cell r="BC108" t="str">
            <v/>
          </cell>
          <cell r="BD108" t="str">
            <v/>
          </cell>
          <cell r="BE108" t="str">
            <v/>
          </cell>
          <cell r="BF108" t="str">
            <v/>
          </cell>
          <cell r="BG108" t="str">
            <v/>
          </cell>
          <cell r="BH108" t="str">
            <v/>
          </cell>
          <cell r="BI108" t="str">
            <v/>
          </cell>
        </row>
        <row r="109">
          <cell r="C109" t="str">
            <v>C1</v>
          </cell>
          <cell r="D109" t="str">
            <v>1</v>
          </cell>
          <cell r="E109" t="str">
            <v>ALTRI</v>
          </cell>
          <cell r="F109" t="str">
            <v>VLAI003</v>
          </cell>
          <cell r="G109" t="str">
            <v>VLAI003</v>
          </cell>
          <cell r="H109" t="str">
            <v>CONVOGL.SCARICHI ACQUA DI CONDENSA VAPOR.C.LI SOT LARDERELLO</v>
          </cell>
          <cell r="I109" t="str">
            <v>988</v>
          </cell>
          <cell r="J109" t="str">
            <v>07</v>
          </cell>
          <cell r="K109" t="str">
            <v>****</v>
          </cell>
          <cell r="L109" t="str">
            <v>****</v>
          </cell>
          <cell r="M109" t="str">
            <v>13</v>
          </cell>
          <cell r="N109" t="str">
            <v>PI00</v>
          </cell>
          <cell r="O109" t="str">
            <v>*</v>
          </cell>
          <cell r="P109" t="str">
            <v>*</v>
          </cell>
          <cell r="Q109" t="str">
            <v>****</v>
          </cell>
          <cell r="R109" t="str">
            <v>06</v>
          </cell>
          <cell r="S109" t="str">
            <v>****</v>
          </cell>
          <cell r="V109">
            <v>2001</v>
          </cell>
          <cell r="W109">
            <v>2001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100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100</v>
          </cell>
          <cell r="AJ109">
            <v>100</v>
          </cell>
          <cell r="AK109" t="str">
            <v/>
          </cell>
          <cell r="AL109">
            <v>2001</v>
          </cell>
          <cell r="AM109">
            <v>2001</v>
          </cell>
          <cell r="AN109" t="str">
            <v>ta1398807</v>
          </cell>
          <cell r="AO109" t="str">
            <v/>
          </cell>
          <cell r="AP109" t="str">
            <v/>
          </cell>
          <cell r="AQ109" t="str">
            <v/>
          </cell>
          <cell r="AR109" t="str">
            <v/>
          </cell>
          <cell r="AS109" t="str">
            <v/>
          </cell>
          <cell r="AT109" t="str">
            <v/>
          </cell>
          <cell r="AU109">
            <v>6.25</v>
          </cell>
          <cell r="AV109">
            <v>12.5</v>
          </cell>
          <cell r="AW109">
            <v>12.5</v>
          </cell>
          <cell r="AX109">
            <v>12.5</v>
          </cell>
          <cell r="AY109">
            <v>25</v>
          </cell>
          <cell r="AZ109">
            <v>25</v>
          </cell>
          <cell r="BA109">
            <v>12.5</v>
          </cell>
          <cell r="BB109">
            <v>12.5</v>
          </cell>
          <cell r="BC109">
            <v>12.5</v>
          </cell>
          <cell r="BD109" t="str">
            <v/>
          </cell>
          <cell r="BE109">
            <v>0</v>
          </cell>
          <cell r="BF109">
            <v>0</v>
          </cell>
          <cell r="BG109" t="str">
            <v/>
          </cell>
          <cell r="BH109">
            <v>0</v>
          </cell>
          <cell r="BI109">
            <v>0</v>
          </cell>
        </row>
        <row r="110">
          <cell r="C110" t="str">
            <v>C1</v>
          </cell>
          <cell r="D110" t="str">
            <v>1</v>
          </cell>
          <cell r="E110" t="str">
            <v>ALTRI</v>
          </cell>
          <cell r="F110" t="str">
            <v>VLAI015</v>
          </cell>
          <cell r="G110" t="str">
            <v>VLAI015</v>
          </cell>
          <cell r="H110" t="str">
            <v>RETROFIT TORRI REFRIGERANTI CENTRALE DI BELLAVISTA</v>
          </cell>
          <cell r="I110" t="str">
            <v>988</v>
          </cell>
          <cell r="J110" t="str">
            <v>11</v>
          </cell>
          <cell r="K110" t="str">
            <v>****</v>
          </cell>
          <cell r="L110" t="str">
            <v>****</v>
          </cell>
          <cell r="M110" t="str">
            <v>13</v>
          </cell>
          <cell r="N110" t="str">
            <v>BE00</v>
          </cell>
          <cell r="O110" t="str">
            <v>*</v>
          </cell>
          <cell r="P110" t="str">
            <v>*</v>
          </cell>
          <cell r="Q110" t="str">
            <v>****</v>
          </cell>
          <cell r="R110" t="str">
            <v>10</v>
          </cell>
          <cell r="S110" t="str">
            <v>7675</v>
          </cell>
          <cell r="T110" t="str">
            <v>3</v>
          </cell>
          <cell r="U110" t="str">
            <v>3</v>
          </cell>
          <cell r="V110">
            <v>4</v>
          </cell>
          <cell r="W110">
            <v>1999</v>
          </cell>
          <cell r="X110">
            <v>5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5</v>
          </cell>
          <cell r="AJ110">
            <v>5</v>
          </cell>
          <cell r="AK110" t="str">
            <v/>
          </cell>
          <cell r="AL110">
            <v>1999</v>
          </cell>
          <cell r="AM110">
            <v>1999</v>
          </cell>
          <cell r="AN110" t="str">
            <v>ta1398811</v>
          </cell>
          <cell r="AO110">
            <v>0.125</v>
          </cell>
          <cell r="AP110">
            <v>0.22499999999999998</v>
          </cell>
          <cell r="AQ110">
            <v>0.22499999999999998</v>
          </cell>
          <cell r="AR110">
            <v>0.25</v>
          </cell>
          <cell r="AS110">
            <v>0.44999999999999996</v>
          </cell>
          <cell r="AT110">
            <v>0.44999999999999996</v>
          </cell>
          <cell r="AU110">
            <v>0.25</v>
          </cell>
          <cell r="AV110">
            <v>0.44999999999999996</v>
          </cell>
          <cell r="AW110">
            <v>0.44999999999999996</v>
          </cell>
          <cell r="AX110">
            <v>0.25</v>
          </cell>
          <cell r="AY110">
            <v>0.44999999999999996</v>
          </cell>
          <cell r="AZ110">
            <v>0</v>
          </cell>
          <cell r="BA110">
            <v>0.25</v>
          </cell>
          <cell r="BB110">
            <v>0.44999999999999996</v>
          </cell>
          <cell r="BC110">
            <v>0</v>
          </cell>
          <cell r="BD110">
            <v>0.25</v>
          </cell>
          <cell r="BE110">
            <v>0.44999999999999996</v>
          </cell>
          <cell r="BF110">
            <v>0</v>
          </cell>
          <cell r="BG110">
            <v>0.25</v>
          </cell>
          <cell r="BH110">
            <v>0.44999999999999996</v>
          </cell>
          <cell r="BI110">
            <v>0</v>
          </cell>
        </row>
        <row r="111">
          <cell r="C111" t="str">
            <v>C1</v>
          </cell>
          <cell r="D111" t="str">
            <v>1</v>
          </cell>
          <cell r="E111" t="str">
            <v>ALTRI</v>
          </cell>
          <cell r="F111" t="str">
            <v>VLAI016</v>
          </cell>
          <cell r="G111" t="str">
            <v>VLAI016</v>
          </cell>
          <cell r="H111" t="str">
            <v>RETROFIT TORRI REFRIGERANTI CENTRALE PIANCASTAGNAIO 3</v>
          </cell>
          <cell r="I111" t="str">
            <v>988</v>
          </cell>
          <cell r="J111" t="str">
            <v>11</v>
          </cell>
          <cell r="K111" t="str">
            <v>****</v>
          </cell>
          <cell r="L111" t="str">
            <v>****</v>
          </cell>
          <cell r="M111" t="str">
            <v>13</v>
          </cell>
          <cell r="N111" t="str">
            <v>P300</v>
          </cell>
          <cell r="O111" t="str">
            <v>*</v>
          </cell>
          <cell r="P111" t="str">
            <v>*</v>
          </cell>
          <cell r="Q111" t="str">
            <v>****</v>
          </cell>
          <cell r="R111" t="str">
            <v>10</v>
          </cell>
          <cell r="S111" t="str">
            <v>7676</v>
          </cell>
          <cell r="T111" t="str">
            <v>1</v>
          </cell>
          <cell r="U111">
            <v>1</v>
          </cell>
          <cell r="V111">
            <v>1</v>
          </cell>
          <cell r="W111">
            <v>2000</v>
          </cell>
          <cell r="X111">
            <v>5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5</v>
          </cell>
          <cell r="AJ111">
            <v>5</v>
          </cell>
          <cell r="AK111" t="str">
            <v/>
          </cell>
          <cell r="AL111">
            <v>1999</v>
          </cell>
          <cell r="AM111">
            <v>2000</v>
          </cell>
          <cell r="AN111" t="str">
            <v>ta1398811</v>
          </cell>
          <cell r="AO111" t="str">
            <v/>
          </cell>
          <cell r="AP111" t="str">
            <v/>
          </cell>
          <cell r="AQ111" t="str">
            <v/>
          </cell>
          <cell r="AR111">
            <v>0.125</v>
          </cell>
          <cell r="AS111">
            <v>0.22499999999999998</v>
          </cell>
          <cell r="AT111">
            <v>0.22499999999999998</v>
          </cell>
          <cell r="AU111">
            <v>0.25</v>
          </cell>
          <cell r="AV111">
            <v>0.44999999999999996</v>
          </cell>
          <cell r="AW111">
            <v>0.44999999999999996</v>
          </cell>
          <cell r="AX111">
            <v>0.25</v>
          </cell>
          <cell r="AY111">
            <v>0.44999999999999996</v>
          </cell>
          <cell r="AZ111">
            <v>0.44999999999999996</v>
          </cell>
          <cell r="BA111">
            <v>0.25</v>
          </cell>
          <cell r="BB111">
            <v>0.44999999999999996</v>
          </cell>
          <cell r="BC111">
            <v>0</v>
          </cell>
          <cell r="BD111">
            <v>0.25</v>
          </cell>
          <cell r="BE111">
            <v>0.44999999999999996</v>
          </cell>
          <cell r="BF111">
            <v>0</v>
          </cell>
          <cell r="BG111">
            <v>0.25</v>
          </cell>
          <cell r="BH111">
            <v>0.44999999999999996</v>
          </cell>
          <cell r="BI111">
            <v>0</v>
          </cell>
        </row>
        <row r="112">
          <cell r="C112" t="str">
            <v>C1</v>
          </cell>
          <cell r="D112" t="str">
            <v>1</v>
          </cell>
          <cell r="E112" t="str">
            <v>ALTRI</v>
          </cell>
          <cell r="F112" t="str">
            <v>VLAI017</v>
          </cell>
          <cell r="G112" t="str">
            <v>VLAI017</v>
          </cell>
          <cell r="H112" t="str">
            <v>RETROFIT TORRI REFRIGERANTI CENTRALE PIANCASTAGNAIO 4</v>
          </cell>
          <cell r="I112" t="str">
            <v>988</v>
          </cell>
          <cell r="J112" t="str">
            <v>11</v>
          </cell>
          <cell r="K112" t="str">
            <v>****</v>
          </cell>
          <cell r="L112" t="str">
            <v>****</v>
          </cell>
          <cell r="M112" t="str">
            <v>13</v>
          </cell>
          <cell r="N112" t="str">
            <v>****</v>
          </cell>
          <cell r="O112" t="str">
            <v>*</v>
          </cell>
          <cell r="P112" t="str">
            <v>*</v>
          </cell>
          <cell r="Q112" t="str">
            <v>****</v>
          </cell>
          <cell r="R112" t="str">
            <v>10</v>
          </cell>
          <cell r="S112" t="str">
            <v>****</v>
          </cell>
          <cell r="T112">
            <v>1</v>
          </cell>
          <cell r="U112">
            <v>1</v>
          </cell>
          <cell r="V112">
            <v>1</v>
          </cell>
          <cell r="W112">
            <v>2000</v>
          </cell>
          <cell r="X112">
            <v>10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10</v>
          </cell>
          <cell r="AJ112">
            <v>10</v>
          </cell>
          <cell r="AK112" t="str">
            <v/>
          </cell>
          <cell r="AL112">
            <v>1999</v>
          </cell>
          <cell r="AM112">
            <v>2000</v>
          </cell>
          <cell r="AN112" t="str">
            <v>ta1398811</v>
          </cell>
          <cell r="AO112" t="str">
            <v/>
          </cell>
          <cell r="AP112" t="str">
            <v/>
          </cell>
          <cell r="AQ112" t="str">
            <v/>
          </cell>
          <cell r="AR112">
            <v>0.25</v>
          </cell>
          <cell r="AS112">
            <v>0.44999999999999996</v>
          </cell>
          <cell r="AT112">
            <v>0.44999999999999996</v>
          </cell>
          <cell r="AU112">
            <v>0.5</v>
          </cell>
          <cell r="AV112">
            <v>0.89999999999999991</v>
          </cell>
          <cell r="AW112">
            <v>0.89999999999999991</v>
          </cell>
          <cell r="AX112">
            <v>0.5</v>
          </cell>
          <cell r="AY112">
            <v>0.89999999999999991</v>
          </cell>
          <cell r="AZ112">
            <v>0.89999999999999991</v>
          </cell>
          <cell r="BA112">
            <v>0.5</v>
          </cell>
          <cell r="BB112">
            <v>0.89999999999999991</v>
          </cell>
          <cell r="BC112">
            <v>0</v>
          </cell>
          <cell r="BD112">
            <v>0.5</v>
          </cell>
          <cell r="BE112">
            <v>0.89999999999999991</v>
          </cell>
          <cell r="BF112">
            <v>0</v>
          </cell>
          <cell r="BG112">
            <v>0.5</v>
          </cell>
          <cell r="BH112">
            <v>0.89999999999999991</v>
          </cell>
          <cell r="BI112">
            <v>0</v>
          </cell>
        </row>
        <row r="113">
          <cell r="C113" t="str">
            <v>C2</v>
          </cell>
          <cell r="D113" t="str">
            <v>2</v>
          </cell>
          <cell r="E113" t="str">
            <v>ALTRI</v>
          </cell>
          <cell r="F113" t="str">
            <v>VLAI021</v>
          </cell>
          <cell r="G113" t="str">
            <v>VLAI021</v>
          </cell>
          <cell r="H113" t="str">
            <v>COMPLETAMENTO RECINZIONI POZZI CENTRALI RIG</v>
          </cell>
          <cell r="I113" t="str">
            <v>988</v>
          </cell>
          <cell r="J113" t="str">
            <v>11</v>
          </cell>
          <cell r="K113" t="str">
            <v>****</v>
          </cell>
          <cell r="L113" t="str">
            <v>****</v>
          </cell>
          <cell r="M113" t="str">
            <v>13</v>
          </cell>
          <cell r="N113" t="str">
            <v>****</v>
          </cell>
          <cell r="O113" t="str">
            <v>*</v>
          </cell>
          <cell r="P113" t="str">
            <v>*</v>
          </cell>
          <cell r="Q113" t="str">
            <v>****</v>
          </cell>
          <cell r="R113" t="str">
            <v>06</v>
          </cell>
          <cell r="S113" t="str">
            <v>****</v>
          </cell>
          <cell r="T113">
            <v>1</v>
          </cell>
          <cell r="U113">
            <v>1</v>
          </cell>
          <cell r="V113">
            <v>2002</v>
          </cell>
          <cell r="W113">
            <v>2002</v>
          </cell>
          <cell r="X113">
            <v>126</v>
          </cell>
          <cell r="Y113">
            <v>200</v>
          </cell>
          <cell r="Z113">
            <v>100</v>
          </cell>
          <cell r="AA113">
            <v>0</v>
          </cell>
          <cell r="AB113">
            <v>80</v>
          </cell>
          <cell r="AC113">
            <v>380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699</v>
          </cell>
          <cell r="AJ113">
            <v>506</v>
          </cell>
          <cell r="AK113" t="str">
            <v/>
          </cell>
          <cell r="AL113">
            <v>2000</v>
          </cell>
          <cell r="AM113">
            <v>2002</v>
          </cell>
          <cell r="AN113" t="str">
            <v>ta1398811</v>
          </cell>
          <cell r="AO113" t="str">
            <v/>
          </cell>
          <cell r="AP113" t="str">
            <v/>
          </cell>
          <cell r="AQ113" t="str">
            <v/>
          </cell>
          <cell r="AR113" t="str">
            <v/>
          </cell>
          <cell r="AS113" t="str">
            <v/>
          </cell>
          <cell r="AT113" t="str">
            <v/>
          </cell>
          <cell r="AU113" t="str">
            <v/>
          </cell>
          <cell r="AV113" t="str">
            <v/>
          </cell>
          <cell r="AW113" t="str">
            <v/>
          </cell>
          <cell r="AX113">
            <v>12.65</v>
          </cell>
          <cell r="AY113">
            <v>22.77</v>
          </cell>
          <cell r="AZ113">
            <v>22.77</v>
          </cell>
          <cell r="BA113">
            <v>25.3</v>
          </cell>
          <cell r="BB113">
            <v>45.54</v>
          </cell>
          <cell r="BC113">
            <v>45.54</v>
          </cell>
          <cell r="BD113">
            <v>25.3</v>
          </cell>
          <cell r="BE113">
            <v>45.54</v>
          </cell>
          <cell r="BF113">
            <v>45.54</v>
          </cell>
          <cell r="BG113">
            <v>25.3</v>
          </cell>
          <cell r="BH113">
            <v>45.54</v>
          </cell>
          <cell r="BI113">
            <v>0</v>
          </cell>
        </row>
        <row r="114">
          <cell r="C114" t="str">
            <v>C2</v>
          </cell>
          <cell r="D114" t="str">
            <v>2</v>
          </cell>
          <cell r="E114" t="str">
            <v>ALTRI</v>
          </cell>
          <cell r="F114" t="str">
            <v>VLAI021</v>
          </cell>
          <cell r="G114" t="str">
            <v>VLAI021</v>
          </cell>
          <cell r="H114" t="str">
            <v>COMPLETAMENTO RECINZIONI POZZI CENTRALI RIG</v>
          </cell>
          <cell r="I114" t="str">
            <v>988</v>
          </cell>
          <cell r="J114" t="str">
            <v>11</v>
          </cell>
          <cell r="K114" t="str">
            <v>****</v>
          </cell>
          <cell r="L114" t="str">
            <v>****</v>
          </cell>
          <cell r="M114" t="str">
            <v>13</v>
          </cell>
          <cell r="N114" t="str">
            <v>CN00</v>
          </cell>
          <cell r="O114" t="str">
            <v>*</v>
          </cell>
          <cell r="P114" t="str">
            <v>*</v>
          </cell>
          <cell r="Q114" t="str">
            <v>****</v>
          </cell>
          <cell r="R114" t="str">
            <v>06</v>
          </cell>
          <cell r="S114" t="str">
            <v>7078</v>
          </cell>
          <cell r="T114" t="str">
            <v>1</v>
          </cell>
          <cell r="U114">
            <v>1</v>
          </cell>
          <cell r="V114">
            <v>2002</v>
          </cell>
          <cell r="W114">
            <v>2002</v>
          </cell>
          <cell r="X114">
            <v>17.7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17.7</v>
          </cell>
          <cell r="AJ114">
            <v>17.7</v>
          </cell>
          <cell r="AK114" t="str">
            <v/>
          </cell>
          <cell r="AL114">
            <v>1999</v>
          </cell>
          <cell r="AM114">
            <v>2002</v>
          </cell>
          <cell r="AN114" t="str">
            <v>ta1398811</v>
          </cell>
          <cell r="AO114" t="str">
            <v/>
          </cell>
          <cell r="AP114" t="str">
            <v/>
          </cell>
          <cell r="AQ114" t="str">
            <v/>
          </cell>
          <cell r="AR114" t="str">
            <v/>
          </cell>
          <cell r="AS114" t="str">
            <v/>
          </cell>
          <cell r="AT114" t="str">
            <v/>
          </cell>
          <cell r="AU114" t="str">
            <v/>
          </cell>
          <cell r="AV114" t="str">
            <v/>
          </cell>
          <cell r="AW114" t="str">
            <v/>
          </cell>
          <cell r="AX114">
            <v>0.4425</v>
          </cell>
          <cell r="AY114">
            <v>0.79649999999999999</v>
          </cell>
          <cell r="AZ114">
            <v>0.79649999999999999</v>
          </cell>
          <cell r="BA114">
            <v>0.88500000000000001</v>
          </cell>
          <cell r="BB114">
            <v>1.593</v>
          </cell>
          <cell r="BC114">
            <v>1.593</v>
          </cell>
          <cell r="BD114">
            <v>0.88500000000000001</v>
          </cell>
          <cell r="BE114">
            <v>1.593</v>
          </cell>
          <cell r="BF114">
            <v>1.593</v>
          </cell>
          <cell r="BG114">
            <v>0.88500000000000001</v>
          </cell>
          <cell r="BH114">
            <v>1.593</v>
          </cell>
          <cell r="BI114">
            <v>0</v>
          </cell>
        </row>
        <row r="115">
          <cell r="C115" t="str">
            <v>C2</v>
          </cell>
          <cell r="D115" t="str">
            <v>2</v>
          </cell>
          <cell r="E115" t="str">
            <v>ALTRI</v>
          </cell>
          <cell r="F115" t="str">
            <v>VLAI021</v>
          </cell>
          <cell r="G115" t="str">
            <v>VLAI021</v>
          </cell>
          <cell r="H115" t="str">
            <v>COMPLETAMENTO RECINZIONI POZZI CENTRALI RIG</v>
          </cell>
          <cell r="I115" t="str">
            <v>988</v>
          </cell>
          <cell r="J115" t="str">
            <v>11</v>
          </cell>
          <cell r="K115" t="str">
            <v>****</v>
          </cell>
          <cell r="L115" t="str">
            <v>****</v>
          </cell>
          <cell r="M115" t="str">
            <v>13</v>
          </cell>
          <cell r="N115" t="str">
            <v>MR00</v>
          </cell>
          <cell r="O115" t="str">
            <v>*</v>
          </cell>
          <cell r="P115" t="str">
            <v>*</v>
          </cell>
          <cell r="Q115" t="str">
            <v>****</v>
          </cell>
          <cell r="R115" t="str">
            <v>06</v>
          </cell>
          <cell r="S115" t="str">
            <v>7080</v>
          </cell>
          <cell r="T115" t="str">
            <v>1</v>
          </cell>
          <cell r="U115">
            <v>1</v>
          </cell>
          <cell r="V115">
            <v>2002</v>
          </cell>
          <cell r="W115">
            <v>2002</v>
          </cell>
          <cell r="X115">
            <v>6.7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6.7</v>
          </cell>
          <cell r="AJ115">
            <v>6.7</v>
          </cell>
          <cell r="AK115" t="str">
            <v/>
          </cell>
          <cell r="AL115">
            <v>1999</v>
          </cell>
          <cell r="AM115">
            <v>2002</v>
          </cell>
          <cell r="AN115" t="str">
            <v>ta1398811</v>
          </cell>
          <cell r="AO115" t="str">
            <v/>
          </cell>
          <cell r="AP115" t="str">
            <v/>
          </cell>
          <cell r="AQ115" t="str">
            <v/>
          </cell>
          <cell r="AR115" t="str">
            <v/>
          </cell>
          <cell r="AS115" t="str">
            <v/>
          </cell>
          <cell r="AT115" t="str">
            <v/>
          </cell>
          <cell r="AU115" t="str">
            <v/>
          </cell>
          <cell r="AV115" t="str">
            <v/>
          </cell>
          <cell r="AW115" t="str">
            <v/>
          </cell>
          <cell r="AX115">
            <v>0.16750000000000001</v>
          </cell>
          <cell r="AY115">
            <v>0.30149999999999999</v>
          </cell>
          <cell r="AZ115">
            <v>0.30149999999999999</v>
          </cell>
          <cell r="BA115">
            <v>0.33500000000000002</v>
          </cell>
          <cell r="BB115">
            <v>0.60299999999999998</v>
          </cell>
          <cell r="BC115">
            <v>0.60299999999999998</v>
          </cell>
          <cell r="BD115">
            <v>0.33500000000000002</v>
          </cell>
          <cell r="BE115">
            <v>0.60299999999999998</v>
          </cell>
          <cell r="BF115">
            <v>0.60299999999999998</v>
          </cell>
          <cell r="BG115">
            <v>0.33500000000000002</v>
          </cell>
          <cell r="BH115">
            <v>0.60299999999999998</v>
          </cell>
          <cell r="BI115">
            <v>0</v>
          </cell>
        </row>
        <row r="116">
          <cell r="C116" t="str">
            <v>C2</v>
          </cell>
          <cell r="D116" t="str">
            <v>2</v>
          </cell>
          <cell r="E116" t="str">
            <v>ALTRI</v>
          </cell>
          <cell r="F116" t="str">
            <v>VLAI021</v>
          </cell>
          <cell r="G116" t="str">
            <v>VLAI021</v>
          </cell>
          <cell r="H116" t="str">
            <v>COMPLETAMENTO RECINZIONI POZZI CENTRALI RIG</v>
          </cell>
          <cell r="I116" t="str">
            <v>988</v>
          </cell>
          <cell r="J116" t="str">
            <v>11</v>
          </cell>
          <cell r="K116" t="str">
            <v>****</v>
          </cell>
          <cell r="L116" t="str">
            <v>****</v>
          </cell>
          <cell r="M116" t="str">
            <v>13</v>
          </cell>
          <cell r="N116" t="str">
            <v>S100</v>
          </cell>
          <cell r="O116" t="str">
            <v>*</v>
          </cell>
          <cell r="P116" t="str">
            <v>*</v>
          </cell>
          <cell r="Q116" t="str">
            <v>****</v>
          </cell>
          <cell r="R116" t="str">
            <v>06</v>
          </cell>
          <cell r="S116" t="str">
            <v>7082</v>
          </cell>
          <cell r="T116" t="str">
            <v>1</v>
          </cell>
          <cell r="U116">
            <v>1</v>
          </cell>
          <cell r="V116">
            <v>2002</v>
          </cell>
          <cell r="W116">
            <v>2002</v>
          </cell>
          <cell r="X116">
            <v>0.3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200</v>
          </cell>
          <cell r="AE116">
            <v>120</v>
          </cell>
          <cell r="AF116">
            <v>0</v>
          </cell>
          <cell r="AG116">
            <v>0</v>
          </cell>
          <cell r="AH116">
            <v>0</v>
          </cell>
          <cell r="AI116">
            <v>320.3</v>
          </cell>
          <cell r="AJ116">
            <v>320.3</v>
          </cell>
          <cell r="AK116" t="str">
            <v/>
          </cell>
          <cell r="AL116">
            <v>2002</v>
          </cell>
          <cell r="AM116">
            <v>2002</v>
          </cell>
          <cell r="AN116" t="str">
            <v>ta1398811</v>
          </cell>
          <cell r="AO116" t="str">
            <v/>
          </cell>
          <cell r="AP116" t="str">
            <v/>
          </cell>
          <cell r="AQ116" t="str">
            <v/>
          </cell>
          <cell r="AR116" t="str">
            <v/>
          </cell>
          <cell r="AS116" t="str">
            <v/>
          </cell>
          <cell r="AT116" t="str">
            <v/>
          </cell>
          <cell r="AU116" t="str">
            <v/>
          </cell>
          <cell r="AV116" t="str">
            <v/>
          </cell>
          <cell r="AW116" t="str">
            <v/>
          </cell>
          <cell r="AX116">
            <v>8.0075000000000003</v>
          </cell>
          <cell r="AY116">
            <v>14.413499999999999</v>
          </cell>
          <cell r="AZ116">
            <v>14.413499999999999</v>
          </cell>
          <cell r="BA116">
            <v>16.015000000000001</v>
          </cell>
          <cell r="BB116">
            <v>28.826999999999998</v>
          </cell>
          <cell r="BC116">
            <v>28.826999999999998</v>
          </cell>
          <cell r="BD116">
            <v>16.015000000000001</v>
          </cell>
          <cell r="BE116">
            <v>28.826999999999998</v>
          </cell>
          <cell r="BF116">
            <v>28.826999999999998</v>
          </cell>
          <cell r="BG116">
            <v>16.015000000000001</v>
          </cell>
          <cell r="BH116">
            <v>28.826999999999998</v>
          </cell>
          <cell r="BI116">
            <v>0</v>
          </cell>
        </row>
        <row r="117">
          <cell r="C117" t="str">
            <v>C2</v>
          </cell>
          <cell r="D117" t="str">
            <v>2</v>
          </cell>
          <cell r="E117" t="str">
            <v>ALTRI</v>
          </cell>
          <cell r="F117" t="str">
            <v>VLAI021</v>
          </cell>
          <cell r="G117" t="str">
            <v>VLAI021</v>
          </cell>
          <cell r="H117" t="str">
            <v>COMPLETAMENTO RECINZIONI POZZI CENTRALI RIG</v>
          </cell>
          <cell r="I117" t="str">
            <v>988</v>
          </cell>
          <cell r="J117" t="str">
            <v>11</v>
          </cell>
          <cell r="K117" t="str">
            <v>****</v>
          </cell>
          <cell r="L117" t="str">
            <v>****</v>
          </cell>
          <cell r="M117" t="str">
            <v>13</v>
          </cell>
          <cell r="N117" t="str">
            <v>SR00</v>
          </cell>
          <cell r="O117" t="str">
            <v>*</v>
          </cell>
          <cell r="P117" t="str">
            <v>*</v>
          </cell>
          <cell r="Q117" t="str">
            <v>****</v>
          </cell>
          <cell r="R117" t="str">
            <v>06</v>
          </cell>
          <cell r="S117" t="str">
            <v>7083</v>
          </cell>
          <cell r="T117" t="str">
            <v>1</v>
          </cell>
          <cell r="U117">
            <v>1</v>
          </cell>
          <cell r="V117">
            <v>2002</v>
          </cell>
          <cell r="W117">
            <v>2002</v>
          </cell>
          <cell r="X117">
            <v>6.7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6.7</v>
          </cell>
          <cell r="AJ117">
            <v>6.7</v>
          </cell>
          <cell r="AK117" t="str">
            <v/>
          </cell>
          <cell r="AL117">
            <v>1999</v>
          </cell>
          <cell r="AM117">
            <v>2002</v>
          </cell>
          <cell r="AN117" t="str">
            <v>ta1398811</v>
          </cell>
          <cell r="AO117" t="str">
            <v/>
          </cell>
          <cell r="AP117" t="str">
            <v/>
          </cell>
          <cell r="AQ117" t="str">
            <v/>
          </cell>
          <cell r="AR117" t="str">
            <v/>
          </cell>
          <cell r="AS117" t="str">
            <v/>
          </cell>
          <cell r="AT117" t="str">
            <v/>
          </cell>
          <cell r="AU117" t="str">
            <v/>
          </cell>
          <cell r="AV117" t="str">
            <v/>
          </cell>
          <cell r="AW117" t="str">
            <v/>
          </cell>
          <cell r="AX117">
            <v>0.16750000000000001</v>
          </cell>
          <cell r="AY117">
            <v>0.30149999999999999</v>
          </cell>
          <cell r="AZ117">
            <v>0.30149999999999999</v>
          </cell>
          <cell r="BA117">
            <v>0.33500000000000002</v>
          </cell>
          <cell r="BB117">
            <v>0.60299999999999998</v>
          </cell>
          <cell r="BC117">
            <v>0.60299999999999998</v>
          </cell>
          <cell r="BD117">
            <v>0.33500000000000002</v>
          </cell>
          <cell r="BE117">
            <v>0.60299999999999998</v>
          </cell>
          <cell r="BF117">
            <v>0.60299999999999998</v>
          </cell>
          <cell r="BG117">
            <v>0.33500000000000002</v>
          </cell>
          <cell r="BH117">
            <v>0.60299999999999998</v>
          </cell>
          <cell r="BI117">
            <v>0</v>
          </cell>
        </row>
        <row r="118">
          <cell r="C118" t="str">
            <v>C2</v>
          </cell>
          <cell r="D118" t="str">
            <v>2</v>
          </cell>
          <cell r="E118" t="str">
            <v>ALTRI</v>
          </cell>
          <cell r="F118" t="str">
            <v>VLAI021</v>
          </cell>
          <cell r="G118" t="str">
            <v>VLAI021</v>
          </cell>
          <cell r="H118" t="str">
            <v>COMPLETAMENTO RECINZIONI POZZI CENTRALI RIG</v>
          </cell>
          <cell r="I118" t="str">
            <v>988</v>
          </cell>
          <cell r="J118" t="str">
            <v>11</v>
          </cell>
          <cell r="K118" t="str">
            <v>****</v>
          </cell>
          <cell r="L118" t="str">
            <v>****</v>
          </cell>
          <cell r="M118" t="str">
            <v>13</v>
          </cell>
          <cell r="N118" t="str">
            <v>B200</v>
          </cell>
          <cell r="O118" t="str">
            <v>*</v>
          </cell>
          <cell r="P118" t="str">
            <v>*</v>
          </cell>
          <cell r="Q118" t="str">
            <v>****</v>
          </cell>
          <cell r="R118" t="str">
            <v>06</v>
          </cell>
          <cell r="S118" t="str">
            <v>7084</v>
          </cell>
          <cell r="T118" t="str">
            <v>1</v>
          </cell>
          <cell r="U118">
            <v>1</v>
          </cell>
          <cell r="V118">
            <v>2002</v>
          </cell>
          <cell r="W118">
            <v>2002</v>
          </cell>
          <cell r="X118">
            <v>2.9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2.9</v>
          </cell>
          <cell r="AJ118">
            <v>2.9</v>
          </cell>
          <cell r="AK118" t="str">
            <v/>
          </cell>
          <cell r="AL118">
            <v>1999</v>
          </cell>
          <cell r="AM118">
            <v>2002</v>
          </cell>
          <cell r="AN118" t="str">
            <v>ta1398811</v>
          </cell>
          <cell r="AO118" t="str">
            <v/>
          </cell>
          <cell r="AP118" t="str">
            <v/>
          </cell>
          <cell r="AQ118" t="str">
            <v/>
          </cell>
          <cell r="AR118" t="str">
            <v/>
          </cell>
          <cell r="AS118" t="str">
            <v/>
          </cell>
          <cell r="AT118" t="str">
            <v/>
          </cell>
          <cell r="AU118" t="str">
            <v/>
          </cell>
          <cell r="AV118" t="str">
            <v/>
          </cell>
          <cell r="AW118" t="str">
            <v/>
          </cell>
          <cell r="AX118">
            <v>7.2499999999999995E-2</v>
          </cell>
          <cell r="AY118">
            <v>0.1305</v>
          </cell>
          <cell r="AZ118">
            <v>0.1305</v>
          </cell>
          <cell r="BA118">
            <v>0.14499999999999999</v>
          </cell>
          <cell r="BB118">
            <v>0.26100000000000001</v>
          </cell>
          <cell r="BC118">
            <v>0.26100000000000001</v>
          </cell>
          <cell r="BD118">
            <v>0.14499999999999999</v>
          </cell>
          <cell r="BE118">
            <v>0.26100000000000001</v>
          </cell>
          <cell r="BF118">
            <v>0.26100000000000001</v>
          </cell>
          <cell r="BG118">
            <v>0.14499999999999999</v>
          </cell>
          <cell r="BH118">
            <v>0.26100000000000001</v>
          </cell>
          <cell r="BI118">
            <v>0</v>
          </cell>
        </row>
        <row r="119">
          <cell r="C119" t="str">
            <v>C2</v>
          </cell>
          <cell r="D119" t="str">
            <v>2</v>
          </cell>
          <cell r="E119" t="str">
            <v>ALTRI</v>
          </cell>
          <cell r="F119" t="str">
            <v>VLAI021</v>
          </cell>
          <cell r="G119" t="str">
            <v>VLAI021</v>
          </cell>
          <cell r="H119" t="str">
            <v>COMPLETAMENTO RECINZIONI POZZI CENTRALI RIG</v>
          </cell>
          <cell r="I119" t="str">
            <v>988</v>
          </cell>
          <cell r="J119" t="str">
            <v>11</v>
          </cell>
          <cell r="K119" t="str">
            <v>****</v>
          </cell>
          <cell r="L119" t="str">
            <v>****</v>
          </cell>
          <cell r="M119" t="str">
            <v>13</v>
          </cell>
          <cell r="N119" t="str">
            <v>BE00</v>
          </cell>
          <cell r="O119" t="str">
            <v>*</v>
          </cell>
          <cell r="P119" t="str">
            <v>*</v>
          </cell>
          <cell r="Q119" t="str">
            <v>****</v>
          </cell>
          <cell r="R119" t="str">
            <v>06</v>
          </cell>
          <cell r="S119" t="str">
            <v>7126</v>
          </cell>
          <cell r="T119" t="str">
            <v>1</v>
          </cell>
          <cell r="U119">
            <v>1</v>
          </cell>
          <cell r="V119">
            <v>2002</v>
          </cell>
          <cell r="W119">
            <v>2002</v>
          </cell>
          <cell r="X119">
            <v>40.700000000000003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40.700000000000003</v>
          </cell>
          <cell r="AJ119">
            <v>40.700000000000003</v>
          </cell>
          <cell r="AK119" t="str">
            <v/>
          </cell>
          <cell r="AL119">
            <v>1999</v>
          </cell>
          <cell r="AM119">
            <v>2002</v>
          </cell>
          <cell r="AN119" t="str">
            <v>ta1398811</v>
          </cell>
          <cell r="AO119" t="str">
            <v/>
          </cell>
          <cell r="AP119" t="str">
            <v/>
          </cell>
          <cell r="AQ119" t="str">
            <v/>
          </cell>
          <cell r="AR119" t="str">
            <v/>
          </cell>
          <cell r="AS119" t="str">
            <v/>
          </cell>
          <cell r="AT119" t="str">
            <v/>
          </cell>
          <cell r="AU119" t="str">
            <v/>
          </cell>
          <cell r="AV119" t="str">
            <v/>
          </cell>
          <cell r="AW119" t="str">
            <v/>
          </cell>
          <cell r="AX119">
            <v>1.0175000000000001</v>
          </cell>
          <cell r="AY119">
            <v>1.8315000000000001</v>
          </cell>
          <cell r="AZ119">
            <v>1.8315000000000001</v>
          </cell>
          <cell r="BA119">
            <v>2.0350000000000001</v>
          </cell>
          <cell r="BB119">
            <v>3.6630000000000003</v>
          </cell>
          <cell r="BC119">
            <v>3.6630000000000003</v>
          </cell>
          <cell r="BD119">
            <v>2.0350000000000001</v>
          </cell>
          <cell r="BE119">
            <v>3.6630000000000003</v>
          </cell>
          <cell r="BF119">
            <v>3.6630000000000003</v>
          </cell>
          <cell r="BG119">
            <v>2.0350000000000001</v>
          </cell>
          <cell r="BH119">
            <v>3.6630000000000003</v>
          </cell>
          <cell r="BI119">
            <v>0</v>
          </cell>
        </row>
        <row r="120">
          <cell r="C120" t="str">
            <v>C2</v>
          </cell>
          <cell r="D120" t="str">
            <v>2</v>
          </cell>
          <cell r="E120" t="str">
            <v>ALTRI</v>
          </cell>
          <cell r="F120" t="str">
            <v>VLAI021</v>
          </cell>
          <cell r="G120" t="str">
            <v>VLAI021</v>
          </cell>
          <cell r="H120" t="str">
            <v>COMPLETAMENTO RECINZIONI POZZI CENTRALI RIG</v>
          </cell>
          <cell r="I120" t="str">
            <v>988</v>
          </cell>
          <cell r="J120" t="str">
            <v>11</v>
          </cell>
          <cell r="K120" t="str">
            <v>****</v>
          </cell>
          <cell r="L120" t="str">
            <v>****</v>
          </cell>
          <cell r="M120" t="str">
            <v>13</v>
          </cell>
          <cell r="N120" t="str">
            <v>P100</v>
          </cell>
          <cell r="O120" t="str">
            <v>*</v>
          </cell>
          <cell r="P120" t="str">
            <v>*</v>
          </cell>
          <cell r="Q120" t="str">
            <v>****</v>
          </cell>
          <cell r="R120" t="str">
            <v>06</v>
          </cell>
          <cell r="S120" t="str">
            <v>7161</v>
          </cell>
          <cell r="T120" t="str">
            <v>1</v>
          </cell>
          <cell r="U120">
            <v>1</v>
          </cell>
          <cell r="V120">
            <v>2002</v>
          </cell>
          <cell r="W120">
            <v>2002</v>
          </cell>
          <cell r="X120">
            <v>5.2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5.2</v>
          </cell>
          <cell r="AJ120">
            <v>5.2</v>
          </cell>
          <cell r="AK120" t="str">
            <v/>
          </cell>
          <cell r="AL120">
            <v>1999</v>
          </cell>
          <cell r="AM120">
            <v>2002</v>
          </cell>
          <cell r="AN120" t="str">
            <v>ta1398811</v>
          </cell>
          <cell r="AO120" t="str">
            <v/>
          </cell>
          <cell r="AP120" t="str">
            <v/>
          </cell>
          <cell r="AQ120" t="str">
            <v/>
          </cell>
          <cell r="AR120" t="str">
            <v/>
          </cell>
          <cell r="AS120" t="str">
            <v/>
          </cell>
          <cell r="AT120" t="str">
            <v/>
          </cell>
          <cell r="AU120" t="str">
            <v/>
          </cell>
          <cell r="AV120" t="str">
            <v/>
          </cell>
          <cell r="AW120" t="str">
            <v/>
          </cell>
          <cell r="AX120">
            <v>0.13</v>
          </cell>
          <cell r="AY120">
            <v>0.23399999999999999</v>
          </cell>
          <cell r="AZ120">
            <v>0.23399999999999999</v>
          </cell>
          <cell r="BA120">
            <v>0.26</v>
          </cell>
          <cell r="BB120">
            <v>0.46799999999999997</v>
          </cell>
          <cell r="BC120">
            <v>0.46799999999999997</v>
          </cell>
          <cell r="BD120">
            <v>0.26</v>
          </cell>
          <cell r="BE120">
            <v>0.46799999999999997</v>
          </cell>
          <cell r="BF120">
            <v>0.46799999999999997</v>
          </cell>
          <cell r="BG120">
            <v>0.26</v>
          </cell>
          <cell r="BH120">
            <v>0.46799999999999997</v>
          </cell>
          <cell r="BI120">
            <v>0</v>
          </cell>
        </row>
        <row r="121">
          <cell r="C121" t="str">
            <v>C2</v>
          </cell>
          <cell r="D121" t="str">
            <v>2</v>
          </cell>
          <cell r="E121" t="str">
            <v>ALTRI</v>
          </cell>
          <cell r="F121" t="str">
            <v>VLAI021</v>
          </cell>
          <cell r="G121" t="str">
            <v>VLAI021</v>
          </cell>
          <cell r="H121" t="str">
            <v>COMPLETAMENTO RECINZIONI POZZI CENTRALI RIG</v>
          </cell>
          <cell r="I121" t="str">
            <v>988</v>
          </cell>
          <cell r="J121" t="str">
            <v>11</v>
          </cell>
          <cell r="K121" t="str">
            <v>****</v>
          </cell>
          <cell r="L121" t="str">
            <v>****</v>
          </cell>
          <cell r="M121" t="str">
            <v>13</v>
          </cell>
          <cell r="N121" t="str">
            <v>P300</v>
          </cell>
          <cell r="O121" t="str">
            <v>*</v>
          </cell>
          <cell r="P121" t="str">
            <v>*</v>
          </cell>
          <cell r="Q121" t="str">
            <v>****</v>
          </cell>
          <cell r="R121" t="str">
            <v>06</v>
          </cell>
          <cell r="S121" t="str">
            <v>7221</v>
          </cell>
          <cell r="T121" t="str">
            <v>1</v>
          </cell>
          <cell r="U121">
            <v>1</v>
          </cell>
          <cell r="V121">
            <v>2002</v>
          </cell>
          <cell r="W121">
            <v>2002</v>
          </cell>
          <cell r="X121">
            <v>39.200000000000003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39.200000000000003</v>
          </cell>
          <cell r="AJ121">
            <v>39.200000000000003</v>
          </cell>
          <cell r="AK121" t="str">
            <v/>
          </cell>
          <cell r="AL121">
            <v>1999</v>
          </cell>
          <cell r="AM121">
            <v>2002</v>
          </cell>
          <cell r="AN121" t="str">
            <v>ta1398811</v>
          </cell>
          <cell r="AO121" t="str">
            <v/>
          </cell>
          <cell r="AP121" t="str">
            <v/>
          </cell>
          <cell r="AQ121" t="str">
            <v/>
          </cell>
          <cell r="AR121" t="str">
            <v/>
          </cell>
          <cell r="AS121" t="str">
            <v/>
          </cell>
          <cell r="AT121" t="str">
            <v/>
          </cell>
          <cell r="AU121" t="str">
            <v/>
          </cell>
          <cell r="AV121" t="str">
            <v/>
          </cell>
          <cell r="AW121" t="str">
            <v/>
          </cell>
          <cell r="AX121">
            <v>0.98000000000000009</v>
          </cell>
          <cell r="AY121">
            <v>1.764</v>
          </cell>
          <cell r="AZ121">
            <v>1.764</v>
          </cell>
          <cell r="BA121">
            <v>1.9600000000000002</v>
          </cell>
          <cell r="BB121">
            <v>3.528</v>
          </cell>
          <cell r="BC121">
            <v>3.528</v>
          </cell>
          <cell r="BD121">
            <v>1.9600000000000002</v>
          </cell>
          <cell r="BE121">
            <v>3.528</v>
          </cell>
          <cell r="BF121">
            <v>3.528</v>
          </cell>
          <cell r="BG121">
            <v>1.9600000000000002</v>
          </cell>
          <cell r="BH121">
            <v>3.528</v>
          </cell>
          <cell r="BI121">
            <v>0</v>
          </cell>
        </row>
        <row r="122">
          <cell r="C122" t="str">
            <v>C2</v>
          </cell>
          <cell r="D122" t="str">
            <v>2</v>
          </cell>
          <cell r="E122" t="str">
            <v>ALTRI</v>
          </cell>
          <cell r="F122" t="str">
            <v>VLAI021</v>
          </cell>
          <cell r="G122" t="str">
            <v>VLAI021</v>
          </cell>
          <cell r="H122" t="str">
            <v>COMPLETAMENTO RECINZIONI POZZI CENTRALI RIG</v>
          </cell>
          <cell r="I122" t="str">
            <v>988</v>
          </cell>
          <cell r="J122" t="str">
            <v>11</v>
          </cell>
          <cell r="K122" t="str">
            <v>****</v>
          </cell>
          <cell r="L122" t="str">
            <v>****</v>
          </cell>
          <cell r="M122" t="str">
            <v>13</v>
          </cell>
          <cell r="N122" t="str">
            <v>PI00</v>
          </cell>
          <cell r="O122" t="str">
            <v>*</v>
          </cell>
          <cell r="P122" t="str">
            <v>*</v>
          </cell>
          <cell r="Q122" t="str">
            <v>****</v>
          </cell>
          <cell r="R122" t="str">
            <v>06</v>
          </cell>
          <cell r="S122" t="str">
            <v>7223</v>
          </cell>
          <cell r="T122" t="str">
            <v>1</v>
          </cell>
          <cell r="U122">
            <v>1</v>
          </cell>
          <cell r="V122">
            <v>2002</v>
          </cell>
          <cell r="W122">
            <v>2002</v>
          </cell>
          <cell r="X122">
            <v>28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28</v>
          </cell>
          <cell r="AJ122">
            <v>28</v>
          </cell>
          <cell r="AK122" t="str">
            <v/>
          </cell>
          <cell r="AL122">
            <v>1999</v>
          </cell>
          <cell r="AM122">
            <v>2002</v>
          </cell>
          <cell r="AN122" t="str">
            <v>ta1398811</v>
          </cell>
          <cell r="AO122" t="str">
            <v/>
          </cell>
          <cell r="AP122" t="str">
            <v/>
          </cell>
          <cell r="AQ122" t="str">
            <v/>
          </cell>
          <cell r="AR122" t="str">
            <v/>
          </cell>
          <cell r="AS122" t="str">
            <v/>
          </cell>
          <cell r="AT122" t="str">
            <v/>
          </cell>
          <cell r="AU122" t="str">
            <v/>
          </cell>
          <cell r="AV122" t="str">
            <v/>
          </cell>
          <cell r="AW122" t="str">
            <v/>
          </cell>
          <cell r="AX122">
            <v>0.70000000000000007</v>
          </cell>
          <cell r="AY122">
            <v>1.26</v>
          </cell>
          <cell r="AZ122">
            <v>1.26</v>
          </cell>
          <cell r="BA122">
            <v>1.4000000000000001</v>
          </cell>
          <cell r="BB122">
            <v>2.52</v>
          </cell>
          <cell r="BC122">
            <v>2.52</v>
          </cell>
          <cell r="BD122">
            <v>1.4000000000000001</v>
          </cell>
          <cell r="BE122">
            <v>2.52</v>
          </cell>
          <cell r="BF122">
            <v>2.52</v>
          </cell>
          <cell r="BG122">
            <v>1.4000000000000001</v>
          </cell>
          <cell r="BH122">
            <v>2.52</v>
          </cell>
          <cell r="BI122">
            <v>0</v>
          </cell>
        </row>
        <row r="123">
          <cell r="C123" t="str">
            <v>C2</v>
          </cell>
          <cell r="D123" t="str">
            <v>2</v>
          </cell>
          <cell r="E123" t="str">
            <v>ALTRI</v>
          </cell>
          <cell r="F123" t="str">
            <v>VLAI021</v>
          </cell>
          <cell r="G123" t="str">
            <v>VLAI021</v>
          </cell>
          <cell r="H123" t="str">
            <v>COMPLETAMENTO RECINZIONI POZZI CENTRALI RIG</v>
          </cell>
          <cell r="I123" t="str">
            <v>988</v>
          </cell>
          <cell r="J123" t="str">
            <v>11</v>
          </cell>
          <cell r="K123" t="str">
            <v>****</v>
          </cell>
          <cell r="L123" t="str">
            <v>****</v>
          </cell>
          <cell r="M123" t="str">
            <v>13</v>
          </cell>
          <cell r="N123" t="str">
            <v>F100</v>
          </cell>
          <cell r="O123" t="str">
            <v>*</v>
          </cell>
          <cell r="P123" t="str">
            <v>*</v>
          </cell>
          <cell r="Q123" t="str">
            <v>****</v>
          </cell>
          <cell r="R123" t="str">
            <v>06</v>
          </cell>
          <cell r="S123" t="str">
            <v>7224</v>
          </cell>
          <cell r="T123" t="str">
            <v>1</v>
          </cell>
          <cell r="U123">
            <v>1</v>
          </cell>
          <cell r="V123">
            <v>2002</v>
          </cell>
          <cell r="W123">
            <v>2002</v>
          </cell>
          <cell r="X123">
            <v>31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31</v>
          </cell>
          <cell r="AJ123">
            <v>31</v>
          </cell>
          <cell r="AK123" t="str">
            <v/>
          </cell>
          <cell r="AL123">
            <v>1999</v>
          </cell>
          <cell r="AM123">
            <v>2002</v>
          </cell>
          <cell r="AN123" t="str">
            <v>ta1398811</v>
          </cell>
          <cell r="AO123" t="str">
            <v/>
          </cell>
          <cell r="AP123" t="str">
            <v/>
          </cell>
          <cell r="AQ123" t="str">
            <v/>
          </cell>
          <cell r="AR123" t="str">
            <v/>
          </cell>
          <cell r="AS123" t="str">
            <v/>
          </cell>
          <cell r="AT123" t="str">
            <v/>
          </cell>
          <cell r="AU123" t="str">
            <v/>
          </cell>
          <cell r="AV123" t="str">
            <v/>
          </cell>
          <cell r="AW123" t="str">
            <v/>
          </cell>
          <cell r="AX123">
            <v>0.77500000000000002</v>
          </cell>
          <cell r="AY123">
            <v>1.395</v>
          </cell>
          <cell r="AZ123">
            <v>1.395</v>
          </cell>
          <cell r="BA123">
            <v>1.55</v>
          </cell>
          <cell r="BB123">
            <v>2.79</v>
          </cell>
          <cell r="BC123">
            <v>2.79</v>
          </cell>
          <cell r="BD123">
            <v>1.55</v>
          </cell>
          <cell r="BE123">
            <v>2.79</v>
          </cell>
          <cell r="BF123">
            <v>2.79</v>
          </cell>
          <cell r="BG123">
            <v>1.55</v>
          </cell>
          <cell r="BH123">
            <v>2.79</v>
          </cell>
          <cell r="BI123">
            <v>0</v>
          </cell>
        </row>
        <row r="124">
          <cell r="C124" t="str">
            <v>C2</v>
          </cell>
          <cell r="D124" t="str">
            <v>2</v>
          </cell>
          <cell r="E124" t="str">
            <v>ALTRI</v>
          </cell>
          <cell r="F124" t="str">
            <v>VLAI021</v>
          </cell>
          <cell r="G124" t="str">
            <v>VLAI021</v>
          </cell>
          <cell r="H124" t="str">
            <v>COMPLETAMENTO RECINZIONI POZZI CENTRALI RIG</v>
          </cell>
          <cell r="I124" t="str">
            <v>988</v>
          </cell>
          <cell r="J124" t="str">
            <v>11</v>
          </cell>
          <cell r="K124" t="str">
            <v>****</v>
          </cell>
          <cell r="L124" t="str">
            <v>****</v>
          </cell>
          <cell r="M124" t="str">
            <v>13</v>
          </cell>
          <cell r="N124" t="str">
            <v>RD00</v>
          </cell>
          <cell r="O124" t="str">
            <v>*</v>
          </cell>
          <cell r="P124" t="str">
            <v>*</v>
          </cell>
          <cell r="Q124" t="str">
            <v>****</v>
          </cell>
          <cell r="R124" t="str">
            <v>06</v>
          </cell>
          <cell r="S124" t="str">
            <v>7284</v>
          </cell>
          <cell r="T124" t="str">
            <v>1</v>
          </cell>
          <cell r="U124">
            <v>1</v>
          </cell>
          <cell r="V124">
            <v>2002</v>
          </cell>
          <cell r="W124">
            <v>2002</v>
          </cell>
          <cell r="X124">
            <v>79.7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79.7</v>
          </cell>
          <cell r="AJ124">
            <v>79.7</v>
          </cell>
          <cell r="AK124" t="str">
            <v/>
          </cell>
          <cell r="AL124">
            <v>1999</v>
          </cell>
          <cell r="AM124">
            <v>2002</v>
          </cell>
          <cell r="AN124" t="str">
            <v>ta1398811</v>
          </cell>
          <cell r="AO124" t="str">
            <v/>
          </cell>
          <cell r="AP124" t="str">
            <v/>
          </cell>
          <cell r="AQ124" t="str">
            <v/>
          </cell>
          <cell r="AR124" t="str">
            <v/>
          </cell>
          <cell r="AS124" t="str">
            <v/>
          </cell>
          <cell r="AT124" t="str">
            <v/>
          </cell>
          <cell r="AU124" t="str">
            <v/>
          </cell>
          <cell r="AV124" t="str">
            <v/>
          </cell>
          <cell r="AW124" t="str">
            <v/>
          </cell>
          <cell r="AX124">
            <v>1.9925000000000002</v>
          </cell>
          <cell r="AY124">
            <v>3.5865</v>
          </cell>
          <cell r="AZ124">
            <v>3.5865</v>
          </cell>
          <cell r="BA124">
            <v>3.9850000000000003</v>
          </cell>
          <cell r="BB124">
            <v>7.173</v>
          </cell>
          <cell r="BC124">
            <v>7.173</v>
          </cell>
          <cell r="BD124">
            <v>3.9850000000000003</v>
          </cell>
          <cell r="BE124">
            <v>7.173</v>
          </cell>
          <cell r="BF124">
            <v>7.173</v>
          </cell>
          <cell r="BG124">
            <v>3.9850000000000003</v>
          </cell>
          <cell r="BH124">
            <v>7.173</v>
          </cell>
          <cell r="BI124">
            <v>0</v>
          </cell>
        </row>
        <row r="125">
          <cell r="C125" t="str">
            <v>C2</v>
          </cell>
          <cell r="D125" t="str">
            <v>2</v>
          </cell>
          <cell r="E125" t="str">
            <v>ALTRI</v>
          </cell>
          <cell r="F125" t="str">
            <v>VLAI021</v>
          </cell>
          <cell r="G125" t="str">
            <v>VLAI021</v>
          </cell>
          <cell r="H125" t="str">
            <v>COMPLETAMENTO RECINZIONI POZZI CENTRALI RIG</v>
          </cell>
          <cell r="I125" t="str">
            <v>988</v>
          </cell>
          <cell r="J125" t="str">
            <v>11</v>
          </cell>
          <cell r="K125" t="str">
            <v>****</v>
          </cell>
          <cell r="L125" t="str">
            <v>****</v>
          </cell>
          <cell r="M125" t="str">
            <v>13</v>
          </cell>
          <cell r="N125" t="str">
            <v>VS00</v>
          </cell>
          <cell r="O125" t="str">
            <v>*</v>
          </cell>
          <cell r="P125" t="str">
            <v>*</v>
          </cell>
          <cell r="Q125" t="str">
            <v>****</v>
          </cell>
          <cell r="R125" t="str">
            <v>06</v>
          </cell>
          <cell r="S125" t="str">
            <v>7318</v>
          </cell>
          <cell r="T125" t="str">
            <v>1</v>
          </cell>
          <cell r="U125">
            <v>1</v>
          </cell>
          <cell r="V125">
            <v>2002</v>
          </cell>
          <cell r="W125">
            <v>2002</v>
          </cell>
          <cell r="X125">
            <v>22.3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22.3</v>
          </cell>
          <cell r="AJ125">
            <v>22.3</v>
          </cell>
          <cell r="AK125" t="str">
            <v/>
          </cell>
          <cell r="AL125">
            <v>1999</v>
          </cell>
          <cell r="AM125">
            <v>2002</v>
          </cell>
          <cell r="AN125" t="str">
            <v>ta1398811</v>
          </cell>
          <cell r="AO125" t="str">
            <v/>
          </cell>
          <cell r="AP125" t="str">
            <v/>
          </cell>
          <cell r="AQ125" t="str">
            <v/>
          </cell>
          <cell r="AR125" t="str">
            <v/>
          </cell>
          <cell r="AS125" t="str">
            <v/>
          </cell>
          <cell r="AT125" t="str">
            <v/>
          </cell>
          <cell r="AU125" t="str">
            <v/>
          </cell>
          <cell r="AV125" t="str">
            <v/>
          </cell>
          <cell r="AW125" t="str">
            <v/>
          </cell>
          <cell r="AX125">
            <v>0.5575</v>
          </cell>
          <cell r="AY125">
            <v>1.0035000000000001</v>
          </cell>
          <cell r="AZ125">
            <v>1.0035000000000001</v>
          </cell>
          <cell r="BA125">
            <v>1.115</v>
          </cell>
          <cell r="BB125">
            <v>2.0070000000000001</v>
          </cell>
          <cell r="BC125">
            <v>2.0070000000000001</v>
          </cell>
          <cell r="BD125">
            <v>1.115</v>
          </cell>
          <cell r="BE125">
            <v>2.0070000000000001</v>
          </cell>
          <cell r="BF125">
            <v>2.0070000000000001</v>
          </cell>
          <cell r="BG125">
            <v>1.115</v>
          </cell>
          <cell r="BH125">
            <v>2.0070000000000001</v>
          </cell>
          <cell r="BI125">
            <v>0</v>
          </cell>
        </row>
        <row r="126">
          <cell r="C126" t="str">
            <v>C2</v>
          </cell>
          <cell r="D126" t="str">
            <v>2</v>
          </cell>
          <cell r="E126" t="str">
            <v>ALTRI</v>
          </cell>
          <cell r="F126" t="str">
            <v>VLAI021</v>
          </cell>
          <cell r="G126" t="str">
            <v>VLAI021</v>
          </cell>
          <cell r="H126" t="str">
            <v>COMPLETAMENTO RECINZIONI POZZI CENTRALI RIG</v>
          </cell>
          <cell r="I126" t="str">
            <v>988</v>
          </cell>
          <cell r="J126" t="str">
            <v>11</v>
          </cell>
          <cell r="K126" t="str">
            <v>****</v>
          </cell>
          <cell r="L126" t="str">
            <v>****</v>
          </cell>
          <cell r="M126" t="str">
            <v>13</v>
          </cell>
          <cell r="N126" t="str">
            <v>CI00</v>
          </cell>
          <cell r="O126" t="str">
            <v>*</v>
          </cell>
          <cell r="P126" t="str">
            <v>*</v>
          </cell>
          <cell r="Q126" t="str">
            <v>****</v>
          </cell>
          <cell r="R126" t="str">
            <v>06</v>
          </cell>
          <cell r="S126" t="str">
            <v>7329</v>
          </cell>
          <cell r="T126" t="str">
            <v>1</v>
          </cell>
          <cell r="U126">
            <v>1</v>
          </cell>
          <cell r="V126">
            <v>2002</v>
          </cell>
          <cell r="W126">
            <v>2002</v>
          </cell>
          <cell r="X126">
            <v>40.4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40.4</v>
          </cell>
          <cell r="AJ126">
            <v>40.4</v>
          </cell>
          <cell r="AK126" t="str">
            <v/>
          </cell>
          <cell r="AL126">
            <v>1999</v>
          </cell>
          <cell r="AM126">
            <v>2002</v>
          </cell>
          <cell r="AN126" t="str">
            <v>ta1398811</v>
          </cell>
          <cell r="AO126" t="str">
            <v/>
          </cell>
          <cell r="AP126" t="str">
            <v/>
          </cell>
          <cell r="AQ126" t="str">
            <v/>
          </cell>
          <cell r="AR126" t="str">
            <v/>
          </cell>
          <cell r="AS126" t="str">
            <v/>
          </cell>
          <cell r="AT126" t="str">
            <v/>
          </cell>
          <cell r="AU126" t="str">
            <v/>
          </cell>
          <cell r="AV126" t="str">
            <v/>
          </cell>
          <cell r="AW126" t="str">
            <v/>
          </cell>
          <cell r="AX126">
            <v>1.01</v>
          </cell>
          <cell r="AY126">
            <v>1.8179999999999998</v>
          </cell>
          <cell r="AZ126">
            <v>1.8179999999999998</v>
          </cell>
          <cell r="BA126">
            <v>2.02</v>
          </cell>
          <cell r="BB126">
            <v>3.6359999999999997</v>
          </cell>
          <cell r="BC126">
            <v>3.6359999999999997</v>
          </cell>
          <cell r="BD126">
            <v>2.02</v>
          </cell>
          <cell r="BE126">
            <v>3.6359999999999997</v>
          </cell>
          <cell r="BF126">
            <v>3.6359999999999997</v>
          </cell>
          <cell r="BG126">
            <v>2.02</v>
          </cell>
          <cell r="BH126">
            <v>3.6359999999999997</v>
          </cell>
          <cell r="BI126">
            <v>0</v>
          </cell>
        </row>
        <row r="127">
          <cell r="C127" t="str">
            <v>C2</v>
          </cell>
          <cell r="D127" t="str">
            <v>2</v>
          </cell>
          <cell r="E127" t="str">
            <v>ALTRI</v>
          </cell>
          <cell r="F127" t="str">
            <v>VLAI021</v>
          </cell>
          <cell r="G127" t="str">
            <v>VLAI021</v>
          </cell>
          <cell r="H127" t="str">
            <v>COMPLETAMENTO RECINZIONI POZZI CENTRALI RIG</v>
          </cell>
          <cell r="I127" t="str">
            <v>988</v>
          </cell>
          <cell r="J127" t="str">
            <v>11</v>
          </cell>
          <cell r="K127" t="str">
            <v>****</v>
          </cell>
          <cell r="L127" t="str">
            <v>****</v>
          </cell>
          <cell r="M127" t="str">
            <v>13</v>
          </cell>
          <cell r="N127" t="str">
            <v>P400</v>
          </cell>
          <cell r="O127" t="str">
            <v>*</v>
          </cell>
          <cell r="P127" t="str">
            <v>*</v>
          </cell>
          <cell r="Q127" t="str">
            <v>****</v>
          </cell>
          <cell r="R127" t="str">
            <v>06</v>
          </cell>
          <cell r="S127" t="str">
            <v>7342</v>
          </cell>
          <cell r="T127" t="str">
            <v>1</v>
          </cell>
          <cell r="U127">
            <v>1</v>
          </cell>
          <cell r="V127">
            <v>2002</v>
          </cell>
          <cell r="W127">
            <v>2002</v>
          </cell>
          <cell r="X127">
            <v>12.8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12.8</v>
          </cell>
          <cell r="AJ127">
            <v>12.8</v>
          </cell>
          <cell r="AK127" t="str">
            <v/>
          </cell>
          <cell r="AL127">
            <v>1999</v>
          </cell>
          <cell r="AM127">
            <v>2002</v>
          </cell>
          <cell r="AN127" t="str">
            <v>ta1398811</v>
          </cell>
          <cell r="AO127" t="str">
            <v/>
          </cell>
          <cell r="AP127" t="str">
            <v/>
          </cell>
          <cell r="AQ127" t="str">
            <v/>
          </cell>
          <cell r="AR127" t="str">
            <v/>
          </cell>
          <cell r="AS127" t="str">
            <v/>
          </cell>
          <cell r="AT127" t="str">
            <v/>
          </cell>
          <cell r="AU127" t="str">
            <v/>
          </cell>
          <cell r="AV127" t="str">
            <v/>
          </cell>
          <cell r="AW127" t="str">
            <v/>
          </cell>
          <cell r="AX127">
            <v>0.32000000000000006</v>
          </cell>
          <cell r="AY127">
            <v>0.57599999999999996</v>
          </cell>
          <cell r="AZ127">
            <v>0.57599999999999996</v>
          </cell>
          <cell r="BA127">
            <v>0.64000000000000012</v>
          </cell>
          <cell r="BB127">
            <v>1.1519999999999999</v>
          </cell>
          <cell r="BC127">
            <v>1.1519999999999999</v>
          </cell>
          <cell r="BD127">
            <v>0.64000000000000012</v>
          </cell>
          <cell r="BE127">
            <v>1.1519999999999999</v>
          </cell>
          <cell r="BF127">
            <v>1.1519999999999999</v>
          </cell>
          <cell r="BG127">
            <v>0.64000000000000012</v>
          </cell>
          <cell r="BH127">
            <v>1.1519999999999999</v>
          </cell>
          <cell r="BI127">
            <v>0</v>
          </cell>
        </row>
        <row r="128">
          <cell r="C128" t="str">
            <v>C2</v>
          </cell>
          <cell r="D128" t="str">
            <v>2</v>
          </cell>
          <cell r="E128" t="str">
            <v>ALTRI</v>
          </cell>
          <cell r="F128" t="str">
            <v>VLAI021</v>
          </cell>
          <cell r="G128" t="str">
            <v>VLAI021</v>
          </cell>
          <cell r="H128" t="str">
            <v>COMPLETAMENTO RECINZIONI POZZI CENTRALI RIG</v>
          </cell>
          <cell r="I128" t="str">
            <v>988</v>
          </cell>
          <cell r="J128" t="str">
            <v>11</v>
          </cell>
          <cell r="K128" t="str">
            <v>****</v>
          </cell>
          <cell r="L128" t="str">
            <v>****</v>
          </cell>
          <cell r="M128" t="str">
            <v>13</v>
          </cell>
          <cell r="N128" t="str">
            <v>S300</v>
          </cell>
          <cell r="O128" t="str">
            <v>*</v>
          </cell>
          <cell r="P128" t="str">
            <v>*</v>
          </cell>
          <cell r="Q128" t="str">
            <v>****</v>
          </cell>
          <cell r="R128" t="str">
            <v>06</v>
          </cell>
          <cell r="S128" t="str">
            <v>7346</v>
          </cell>
          <cell r="T128" t="str">
            <v>1</v>
          </cell>
          <cell r="U128">
            <v>1</v>
          </cell>
          <cell r="V128">
            <v>2002</v>
          </cell>
          <cell r="W128">
            <v>2002</v>
          </cell>
          <cell r="X128">
            <v>1.8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1.8</v>
          </cell>
          <cell r="AJ128">
            <v>1.8</v>
          </cell>
          <cell r="AK128" t="str">
            <v/>
          </cell>
          <cell r="AL128">
            <v>1999</v>
          </cell>
          <cell r="AM128">
            <v>2002</v>
          </cell>
          <cell r="AN128" t="str">
            <v>ta1398811</v>
          </cell>
          <cell r="AO128" t="str">
            <v/>
          </cell>
          <cell r="AP128" t="str">
            <v/>
          </cell>
          <cell r="AQ128" t="str">
            <v/>
          </cell>
          <cell r="AR128" t="str">
            <v/>
          </cell>
          <cell r="AS128" t="str">
            <v/>
          </cell>
          <cell r="AT128" t="str">
            <v/>
          </cell>
          <cell r="AU128" t="str">
            <v/>
          </cell>
          <cell r="AV128" t="str">
            <v/>
          </cell>
          <cell r="AW128" t="str">
            <v/>
          </cell>
          <cell r="AX128">
            <v>4.5000000000000005E-2</v>
          </cell>
          <cell r="AY128">
            <v>8.1000000000000003E-2</v>
          </cell>
          <cell r="AZ128">
            <v>8.1000000000000003E-2</v>
          </cell>
          <cell r="BA128">
            <v>9.0000000000000011E-2</v>
          </cell>
          <cell r="BB128">
            <v>0.16200000000000001</v>
          </cell>
          <cell r="BC128">
            <v>0.16200000000000001</v>
          </cell>
          <cell r="BD128">
            <v>9.0000000000000011E-2</v>
          </cell>
          <cell r="BE128">
            <v>0.16200000000000001</v>
          </cell>
          <cell r="BF128">
            <v>0.16200000000000001</v>
          </cell>
          <cell r="BG128">
            <v>9.0000000000000011E-2</v>
          </cell>
          <cell r="BH128">
            <v>0.16200000000000001</v>
          </cell>
          <cell r="BI128">
            <v>0</v>
          </cell>
        </row>
        <row r="129">
          <cell r="C129" t="str">
            <v>C2</v>
          </cell>
          <cell r="D129" t="str">
            <v>2</v>
          </cell>
          <cell r="E129" t="str">
            <v>ALTRI</v>
          </cell>
          <cell r="F129" t="str">
            <v>VLAI021</v>
          </cell>
          <cell r="G129" t="str">
            <v>VLAI021</v>
          </cell>
          <cell r="H129" t="str">
            <v>COMPLETAMENTO RECINZIONI POZZI CENTRALI RIG</v>
          </cell>
          <cell r="I129" t="str">
            <v>988</v>
          </cell>
          <cell r="J129" t="str">
            <v>11</v>
          </cell>
          <cell r="K129" t="str">
            <v>****</v>
          </cell>
          <cell r="L129" t="str">
            <v>****</v>
          </cell>
          <cell r="M129" t="str">
            <v>13</v>
          </cell>
          <cell r="N129" t="str">
            <v>S300</v>
          </cell>
          <cell r="O129" t="str">
            <v>*</v>
          </cell>
          <cell r="P129" t="str">
            <v>*</v>
          </cell>
          <cell r="Q129" t="str">
            <v>****</v>
          </cell>
          <cell r="R129" t="str">
            <v>06</v>
          </cell>
          <cell r="S129" t="str">
            <v>7346</v>
          </cell>
          <cell r="T129" t="str">
            <v>1</v>
          </cell>
          <cell r="U129">
            <v>1</v>
          </cell>
          <cell r="V129">
            <v>2002</v>
          </cell>
          <cell r="W129">
            <v>2002</v>
          </cell>
          <cell r="X129">
            <v>28.5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28.5</v>
          </cell>
          <cell r="AJ129">
            <v>28.5</v>
          </cell>
          <cell r="AK129" t="str">
            <v/>
          </cell>
          <cell r="AL129">
            <v>1999</v>
          </cell>
          <cell r="AM129">
            <v>2002</v>
          </cell>
          <cell r="AN129" t="str">
            <v>ta1398811</v>
          </cell>
          <cell r="AO129" t="str">
            <v/>
          </cell>
          <cell r="AP129" t="str">
            <v/>
          </cell>
          <cell r="AQ129" t="str">
            <v/>
          </cell>
          <cell r="AR129" t="str">
            <v/>
          </cell>
          <cell r="AS129" t="str">
            <v/>
          </cell>
          <cell r="AT129" t="str">
            <v/>
          </cell>
          <cell r="AU129" t="str">
            <v/>
          </cell>
          <cell r="AV129" t="str">
            <v/>
          </cell>
          <cell r="AW129" t="str">
            <v/>
          </cell>
          <cell r="AX129">
            <v>0.71250000000000002</v>
          </cell>
          <cell r="AY129">
            <v>1.2825</v>
          </cell>
          <cell r="AZ129">
            <v>1.2825</v>
          </cell>
          <cell r="BA129">
            <v>1.425</v>
          </cell>
          <cell r="BB129">
            <v>2.5649999999999999</v>
          </cell>
          <cell r="BC129">
            <v>2.5649999999999999</v>
          </cell>
          <cell r="BD129">
            <v>1.425</v>
          </cell>
          <cell r="BE129">
            <v>2.5649999999999999</v>
          </cell>
          <cell r="BF129">
            <v>2.5649999999999999</v>
          </cell>
          <cell r="BG129">
            <v>1.425</v>
          </cell>
          <cell r="BH129">
            <v>2.5649999999999999</v>
          </cell>
          <cell r="BI129">
            <v>0</v>
          </cell>
        </row>
        <row r="130">
          <cell r="C130" t="str">
            <v>C2</v>
          </cell>
          <cell r="D130" t="str">
            <v>2</v>
          </cell>
          <cell r="E130" t="str">
            <v>ALTRI</v>
          </cell>
          <cell r="F130" t="str">
            <v>VLAI022</v>
          </cell>
          <cell r="G130" t="str">
            <v>VLAI022</v>
          </cell>
          <cell r="H130" t="str">
            <v>ADEGUAMENTO SICUREZZA CANTINE BOCCAPOZZO</v>
          </cell>
          <cell r="I130" t="str">
            <v>988</v>
          </cell>
          <cell r="J130" t="str">
            <v>11</v>
          </cell>
          <cell r="K130" t="str">
            <v>****</v>
          </cell>
          <cell r="L130" t="str">
            <v>****</v>
          </cell>
          <cell r="M130" t="str">
            <v>13</v>
          </cell>
          <cell r="N130" t="str">
            <v>CN00</v>
          </cell>
          <cell r="O130" t="str">
            <v>*</v>
          </cell>
          <cell r="P130" t="str">
            <v>*</v>
          </cell>
          <cell r="Q130" t="str">
            <v>****</v>
          </cell>
          <cell r="R130" t="str">
            <v>06</v>
          </cell>
          <cell r="S130" t="str">
            <v>****</v>
          </cell>
          <cell r="T130">
            <v>1</v>
          </cell>
          <cell r="U130">
            <v>1</v>
          </cell>
          <cell r="V130">
            <v>3</v>
          </cell>
          <cell r="W130">
            <v>2000</v>
          </cell>
          <cell r="X130">
            <v>42</v>
          </cell>
          <cell r="Y130">
            <v>0</v>
          </cell>
          <cell r="Z130">
            <v>0</v>
          </cell>
          <cell r="AA130">
            <v>100</v>
          </cell>
          <cell r="AB130">
            <v>0</v>
          </cell>
          <cell r="AC130">
            <v>100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142</v>
          </cell>
          <cell r="AJ130">
            <v>142</v>
          </cell>
          <cell r="AK130" t="str">
            <v/>
          </cell>
          <cell r="AL130">
            <v>2000</v>
          </cell>
          <cell r="AM130">
            <v>2000</v>
          </cell>
          <cell r="AN130" t="str">
            <v>ta1398811</v>
          </cell>
          <cell r="AO130" t="str">
            <v/>
          </cell>
          <cell r="AP130" t="str">
            <v/>
          </cell>
          <cell r="AQ130" t="str">
            <v/>
          </cell>
          <cell r="AR130">
            <v>3.5500000000000003</v>
          </cell>
          <cell r="AS130">
            <v>6.39</v>
          </cell>
          <cell r="AT130">
            <v>6.39</v>
          </cell>
          <cell r="AU130">
            <v>7.1000000000000005</v>
          </cell>
          <cell r="AV130">
            <v>12.78</v>
          </cell>
          <cell r="AW130">
            <v>12.78</v>
          </cell>
          <cell r="AX130">
            <v>7.1000000000000005</v>
          </cell>
          <cell r="AY130">
            <v>12.78</v>
          </cell>
          <cell r="AZ130">
            <v>12.78</v>
          </cell>
          <cell r="BA130">
            <v>7.1000000000000005</v>
          </cell>
          <cell r="BB130">
            <v>12.78</v>
          </cell>
          <cell r="BC130">
            <v>0</v>
          </cell>
          <cell r="BD130">
            <v>7.1000000000000005</v>
          </cell>
          <cell r="BE130">
            <v>12.78</v>
          </cell>
          <cell r="BF130">
            <v>0</v>
          </cell>
          <cell r="BG130">
            <v>7.1000000000000005</v>
          </cell>
          <cell r="BH130">
            <v>12.78</v>
          </cell>
          <cell r="BI130">
            <v>0</v>
          </cell>
        </row>
        <row r="131">
          <cell r="C131" t="str">
            <v>A</v>
          </cell>
          <cell r="D131" t="str">
            <v>6A</v>
          </cell>
          <cell r="E131" t="str">
            <v>ALTRI</v>
          </cell>
          <cell r="F131" t="str">
            <v>VUEI002</v>
          </cell>
          <cell r="G131" t="str">
            <v>VUEI002</v>
          </cell>
          <cell r="H131" t="str">
            <v>MODELLAZIONE GRUPPI BINARI</v>
          </cell>
          <cell r="I131" t="str">
            <v>597</v>
          </cell>
          <cell r="J131" t="str">
            <v>**</v>
          </cell>
          <cell r="K131" t="str">
            <v>****</v>
          </cell>
          <cell r="L131" t="str">
            <v>****</v>
          </cell>
          <cell r="M131" t="str">
            <v>13</v>
          </cell>
          <cell r="N131" t="str">
            <v>****</v>
          </cell>
          <cell r="O131" t="str">
            <v>*</v>
          </cell>
          <cell r="P131" t="str">
            <v>*</v>
          </cell>
          <cell r="Q131" t="str">
            <v>****</v>
          </cell>
          <cell r="R131" t="str">
            <v>**</v>
          </cell>
          <cell r="S131" t="str">
            <v>8104</v>
          </cell>
          <cell r="T131" t="str">
            <v>1</v>
          </cell>
          <cell r="U131">
            <v>1</v>
          </cell>
          <cell r="V131">
            <v>4</v>
          </cell>
          <cell r="W131">
            <v>2000</v>
          </cell>
          <cell r="X131">
            <v>294.3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294.3</v>
          </cell>
          <cell r="AJ131">
            <v>294.3</v>
          </cell>
          <cell r="AK131" t="str">
            <v/>
          </cell>
          <cell r="AL131">
            <v>1999</v>
          </cell>
          <cell r="AM131">
            <v>2000</v>
          </cell>
          <cell r="AN131" t="str">
            <v>ta13597</v>
          </cell>
          <cell r="AO131" t="str">
            <v/>
          </cell>
          <cell r="AP131" t="str">
            <v/>
          </cell>
          <cell r="AQ131" t="str">
            <v/>
          </cell>
          <cell r="AR131">
            <v>7.2103500000000009</v>
          </cell>
          <cell r="AS131">
            <v>11.21283</v>
          </cell>
          <cell r="AT131">
            <v>11.21283</v>
          </cell>
          <cell r="AU131">
            <v>13.861530000000002</v>
          </cell>
          <cell r="AV131">
            <v>22.278510000000001</v>
          </cell>
          <cell r="AW131">
            <v>22.278510000000001</v>
          </cell>
          <cell r="AX131">
            <v>13.861530000000002</v>
          </cell>
          <cell r="AY131">
            <v>22.278510000000001</v>
          </cell>
          <cell r="AZ131">
            <v>22.278510000000001</v>
          </cell>
          <cell r="BA131">
            <v>13.861530000000002</v>
          </cell>
          <cell r="BB131">
            <v>22.278510000000001</v>
          </cell>
          <cell r="BC131">
            <v>0</v>
          </cell>
          <cell r="BD131">
            <v>13.861530000000002</v>
          </cell>
          <cell r="BE131">
            <v>22.278510000000001</v>
          </cell>
          <cell r="BF131">
            <v>0</v>
          </cell>
          <cell r="BG131">
            <v>13.861530000000002</v>
          </cell>
          <cell r="BH131">
            <v>22.278510000000001</v>
          </cell>
          <cell r="BI131">
            <v>0</v>
          </cell>
        </row>
        <row r="132">
          <cell r="C132" t="str">
            <v>A</v>
          </cell>
          <cell r="D132" t="str">
            <v>6C</v>
          </cell>
          <cell r="E132" t="str">
            <v>ALTRI</v>
          </cell>
          <cell r="F132" t="str">
            <v>VUEI003</v>
          </cell>
          <cell r="G132" t="str">
            <v>VUEI003</v>
          </cell>
          <cell r="H132" t="str">
            <v>STUDI E PROGETTAZIONE IMP. CESSIONE CALORE</v>
          </cell>
          <cell r="I132" t="str">
            <v>597</v>
          </cell>
          <cell r="J132" t="str">
            <v>**</v>
          </cell>
          <cell r="K132" t="str">
            <v>****</v>
          </cell>
          <cell r="L132" t="str">
            <v>****</v>
          </cell>
          <cell r="M132" t="str">
            <v>84</v>
          </cell>
          <cell r="N132" t="str">
            <v>****</v>
          </cell>
          <cell r="O132" t="str">
            <v>*</v>
          </cell>
          <cell r="P132" t="str">
            <v>*</v>
          </cell>
          <cell r="Q132" t="str">
            <v>****</v>
          </cell>
          <cell r="R132" t="str">
            <v>**</v>
          </cell>
          <cell r="S132" t="str">
            <v>8061</v>
          </cell>
          <cell r="T132" t="str">
            <v>1</v>
          </cell>
          <cell r="U132">
            <v>1</v>
          </cell>
          <cell r="V132">
            <v>4</v>
          </cell>
          <cell r="W132">
            <v>1999</v>
          </cell>
          <cell r="X132">
            <v>856.1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856.1</v>
          </cell>
          <cell r="AJ132">
            <v>856.1</v>
          </cell>
          <cell r="AK132" t="str">
            <v/>
          </cell>
          <cell r="AL132">
            <v>1999</v>
          </cell>
          <cell r="AM132">
            <v>1999</v>
          </cell>
          <cell r="AN132" t="str">
            <v>ta84597</v>
          </cell>
          <cell r="AO132">
            <v>33.708937500000005</v>
          </cell>
          <cell r="AP132">
            <v>56.716625000000008</v>
          </cell>
          <cell r="AQ132">
            <v>56.716625000000008</v>
          </cell>
          <cell r="AR132">
            <v>67.417875000000009</v>
          </cell>
          <cell r="AS132">
            <v>113.43325000000002</v>
          </cell>
          <cell r="AT132">
            <v>113.43325000000002</v>
          </cell>
          <cell r="AU132">
            <v>67.417875000000009</v>
          </cell>
          <cell r="AV132">
            <v>113.43325000000002</v>
          </cell>
          <cell r="AW132">
            <v>113.43325000000002</v>
          </cell>
          <cell r="AX132">
            <v>67.417875000000009</v>
          </cell>
          <cell r="AY132">
            <v>113.43325000000002</v>
          </cell>
          <cell r="AZ132">
            <v>0</v>
          </cell>
          <cell r="BA132">
            <v>67.417875000000009</v>
          </cell>
          <cell r="BB132">
            <v>113.43325000000002</v>
          </cell>
          <cell r="BC132">
            <v>0</v>
          </cell>
          <cell r="BD132">
            <v>67.417875000000009</v>
          </cell>
          <cell r="BE132">
            <v>62.067249999999817</v>
          </cell>
          <cell r="BF132">
            <v>0</v>
          </cell>
          <cell r="BG132" t="str">
            <v/>
          </cell>
          <cell r="BH132">
            <v>0</v>
          </cell>
          <cell r="BI132">
            <v>0</v>
          </cell>
        </row>
        <row r="133">
          <cell r="C133" t="str">
            <v>C1</v>
          </cell>
          <cell r="D133" t="str">
            <v>1</v>
          </cell>
          <cell r="E133" t="str">
            <v>ALTRI</v>
          </cell>
          <cell r="F133" t="str">
            <v>VUPI001</v>
          </cell>
          <cell r="G133" t="str">
            <v>VUPI001</v>
          </cell>
          <cell r="H133" t="str">
            <v>BONIF.VASCHE E RIPRST. AMBIENT. AREA TRAVALE - RADICONDOLI</v>
          </cell>
          <cell r="I133" t="str">
            <v>939</v>
          </cell>
          <cell r="J133" t="str">
            <v>**</v>
          </cell>
          <cell r="K133" t="str">
            <v>****</v>
          </cell>
          <cell r="L133" t="str">
            <v>****</v>
          </cell>
          <cell r="M133" t="str">
            <v>14</v>
          </cell>
          <cell r="N133" t="str">
            <v>0510</v>
          </cell>
          <cell r="O133" t="str">
            <v>*</v>
          </cell>
          <cell r="P133" t="str">
            <v>*</v>
          </cell>
          <cell r="Q133" t="str">
            <v>****</v>
          </cell>
          <cell r="R133" t="str">
            <v>10</v>
          </cell>
          <cell r="S133" t="str">
            <v>7528</v>
          </cell>
          <cell r="T133" t="str">
            <v>1</v>
          </cell>
          <cell r="U133">
            <v>1</v>
          </cell>
          <cell r="V133">
            <v>4</v>
          </cell>
          <cell r="W133">
            <v>1999</v>
          </cell>
          <cell r="X133">
            <v>256.5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G133">
            <v>0</v>
          </cell>
          <cell r="AH133">
            <v>0</v>
          </cell>
          <cell r="AI133">
            <v>256.5</v>
          </cell>
          <cell r="AJ133">
            <v>256.5</v>
          </cell>
          <cell r="AK133" t="str">
            <v/>
          </cell>
          <cell r="AL133">
            <v>1999</v>
          </cell>
          <cell r="AM133">
            <v>1999</v>
          </cell>
          <cell r="AN133" t="str">
            <v>ta14939</v>
          </cell>
          <cell r="AO133">
            <v>12.825000000000001</v>
          </cell>
          <cell r="AP133">
            <v>19.237500000000001</v>
          </cell>
          <cell r="AQ133">
            <v>19.237500000000001</v>
          </cell>
          <cell r="AR133">
            <v>25.650000000000002</v>
          </cell>
          <cell r="AS133">
            <v>38.475000000000001</v>
          </cell>
          <cell r="AT133">
            <v>38.475000000000001</v>
          </cell>
          <cell r="AU133">
            <v>25.650000000000002</v>
          </cell>
          <cell r="AV133">
            <v>38.475000000000001</v>
          </cell>
          <cell r="AW133">
            <v>38.475000000000001</v>
          </cell>
          <cell r="AX133">
            <v>25.650000000000002</v>
          </cell>
          <cell r="AY133">
            <v>38.475000000000001</v>
          </cell>
          <cell r="AZ133">
            <v>0</v>
          </cell>
          <cell r="BA133">
            <v>25.650000000000002</v>
          </cell>
          <cell r="BB133">
            <v>25.650000000000002</v>
          </cell>
          <cell r="BC133">
            <v>0</v>
          </cell>
          <cell r="BD133" t="str">
            <v/>
          </cell>
          <cell r="BE133">
            <v>0</v>
          </cell>
          <cell r="BF133">
            <v>0</v>
          </cell>
          <cell r="BG133" t="str">
            <v/>
          </cell>
          <cell r="BH133">
            <v>0</v>
          </cell>
          <cell r="BI133">
            <v>0</v>
          </cell>
        </row>
        <row r="134">
          <cell r="C134" t="str">
            <v>C1</v>
          </cell>
          <cell r="D134" t="str">
            <v>1</v>
          </cell>
          <cell r="E134" t="str">
            <v>ALTRI</v>
          </cell>
          <cell r="F134" t="str">
            <v>VUPI001</v>
          </cell>
          <cell r="G134" t="str">
            <v>VUPI001</v>
          </cell>
          <cell r="H134" t="str">
            <v>BONIF.VASCHE E RIPRST. AMBIENT. AREA TRAVALE - RADICONDOLI</v>
          </cell>
          <cell r="I134" t="str">
            <v>939</v>
          </cell>
          <cell r="J134" t="str">
            <v>**</v>
          </cell>
          <cell r="K134" t="str">
            <v>****</v>
          </cell>
          <cell r="L134" t="str">
            <v>****</v>
          </cell>
          <cell r="M134" t="str">
            <v>14</v>
          </cell>
          <cell r="N134" t="str">
            <v>0510</v>
          </cell>
          <cell r="O134" t="str">
            <v>*</v>
          </cell>
          <cell r="P134" t="str">
            <v>*</v>
          </cell>
          <cell r="Q134" t="str">
            <v>****</v>
          </cell>
          <cell r="R134" t="str">
            <v>10</v>
          </cell>
          <cell r="S134" t="str">
            <v>7528</v>
          </cell>
          <cell r="T134" t="str">
            <v>1</v>
          </cell>
          <cell r="U134">
            <v>1</v>
          </cell>
          <cell r="V134">
            <v>4</v>
          </cell>
          <cell r="W134">
            <v>1999</v>
          </cell>
          <cell r="X134">
            <v>4.0999999999999996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G134">
            <v>0</v>
          </cell>
          <cell r="AH134">
            <v>0</v>
          </cell>
          <cell r="AI134">
            <v>4.0999999999999996</v>
          </cell>
          <cell r="AJ134">
            <v>4.0999999999999996</v>
          </cell>
          <cell r="AK134" t="str">
            <v/>
          </cell>
          <cell r="AL134">
            <v>1999</v>
          </cell>
          <cell r="AM134">
            <v>1999</v>
          </cell>
          <cell r="AN134" t="str">
            <v>ta14939</v>
          </cell>
          <cell r="AO134">
            <v>0.20499999999999999</v>
          </cell>
          <cell r="AP134">
            <v>0.30749999999999994</v>
          </cell>
          <cell r="AQ134">
            <v>0.30749999999999994</v>
          </cell>
          <cell r="AR134">
            <v>0.41</v>
          </cell>
          <cell r="AS134">
            <v>0.61499999999999988</v>
          </cell>
          <cell r="AT134">
            <v>0.61499999999999988</v>
          </cell>
          <cell r="AU134">
            <v>0.41</v>
          </cell>
          <cell r="AV134">
            <v>0.61499999999999988</v>
          </cell>
          <cell r="AW134">
            <v>0.61499999999999988</v>
          </cell>
          <cell r="AX134">
            <v>0.41</v>
          </cell>
          <cell r="AY134">
            <v>0.61499999999999988</v>
          </cell>
          <cell r="AZ134">
            <v>0</v>
          </cell>
          <cell r="BA134">
            <v>0.41</v>
          </cell>
          <cell r="BB134">
            <v>0.41</v>
          </cell>
          <cell r="BC134">
            <v>0</v>
          </cell>
          <cell r="BD134" t="str">
            <v/>
          </cell>
          <cell r="BE134">
            <v>0</v>
          </cell>
          <cell r="BF134">
            <v>0</v>
          </cell>
          <cell r="BG134" t="str">
            <v/>
          </cell>
          <cell r="BH134">
            <v>0</v>
          </cell>
          <cell r="BI134">
            <v>0</v>
          </cell>
        </row>
        <row r="135">
          <cell r="C135" t="str">
            <v>C1</v>
          </cell>
          <cell r="D135" t="str">
            <v>1</v>
          </cell>
          <cell r="E135" t="str">
            <v>ALTRI</v>
          </cell>
          <cell r="F135" t="str">
            <v>VUPI001</v>
          </cell>
          <cell r="G135" t="str">
            <v>VUPI001</v>
          </cell>
          <cell r="H135" t="str">
            <v>BONIF.VASCHE E RIPRST. AMBIENT. AREA TRAVALE - RADICONDOLI</v>
          </cell>
          <cell r="I135" t="str">
            <v>939</v>
          </cell>
          <cell r="J135" t="str">
            <v>**</v>
          </cell>
          <cell r="K135" t="str">
            <v>****</v>
          </cell>
          <cell r="L135" t="str">
            <v>****</v>
          </cell>
          <cell r="M135" t="str">
            <v>14</v>
          </cell>
          <cell r="N135" t="str">
            <v>0510</v>
          </cell>
          <cell r="O135" t="str">
            <v>*</v>
          </cell>
          <cell r="P135" t="str">
            <v>*</v>
          </cell>
          <cell r="Q135" t="str">
            <v>****</v>
          </cell>
          <cell r="R135" t="str">
            <v>10</v>
          </cell>
          <cell r="S135" t="str">
            <v>7528</v>
          </cell>
          <cell r="T135" t="str">
            <v>1</v>
          </cell>
          <cell r="V135">
            <v>2001</v>
          </cell>
          <cell r="W135">
            <v>2001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120</v>
          </cell>
          <cell r="AG135">
            <v>0</v>
          </cell>
          <cell r="AH135">
            <v>0</v>
          </cell>
          <cell r="AI135">
            <v>120</v>
          </cell>
          <cell r="AJ135">
            <v>120</v>
          </cell>
          <cell r="AK135" t="str">
            <v/>
          </cell>
          <cell r="AL135">
            <v>2001</v>
          </cell>
          <cell r="AM135">
            <v>2001</v>
          </cell>
          <cell r="AN135" t="str">
            <v>ta14939</v>
          </cell>
          <cell r="AO135" t="str">
            <v/>
          </cell>
          <cell r="AP135" t="str">
            <v/>
          </cell>
          <cell r="AQ135" t="str">
            <v/>
          </cell>
          <cell r="AR135" t="str">
            <v/>
          </cell>
          <cell r="AS135" t="str">
            <v/>
          </cell>
          <cell r="AT135" t="str">
            <v/>
          </cell>
          <cell r="AU135">
            <v>6</v>
          </cell>
          <cell r="AV135">
            <v>9</v>
          </cell>
          <cell r="AW135">
            <v>9</v>
          </cell>
          <cell r="AX135">
            <v>12</v>
          </cell>
          <cell r="AY135">
            <v>18</v>
          </cell>
          <cell r="AZ135">
            <v>18</v>
          </cell>
          <cell r="BA135">
            <v>12</v>
          </cell>
          <cell r="BB135">
            <v>18</v>
          </cell>
          <cell r="BC135">
            <v>18</v>
          </cell>
          <cell r="BD135">
            <v>12</v>
          </cell>
          <cell r="BE135">
            <v>18</v>
          </cell>
          <cell r="BF135">
            <v>0</v>
          </cell>
          <cell r="BG135">
            <v>12</v>
          </cell>
          <cell r="BH135">
            <v>12</v>
          </cell>
          <cell r="BI135">
            <v>0</v>
          </cell>
        </row>
        <row r="136">
          <cell r="C136" t="str">
            <v>C1</v>
          </cell>
          <cell r="D136" t="str">
            <v>1</v>
          </cell>
          <cell r="E136" t="str">
            <v>ALTRI</v>
          </cell>
          <cell r="F136" t="str">
            <v>VUPI001</v>
          </cell>
          <cell r="G136" t="str">
            <v>VUPI001</v>
          </cell>
          <cell r="H136" t="str">
            <v>BONIF.VASCHE E RIPRST. AMBIENT. AREA TRAVALE - RADICONDOLI</v>
          </cell>
          <cell r="I136" t="str">
            <v>939</v>
          </cell>
          <cell r="J136" t="str">
            <v>**</v>
          </cell>
          <cell r="K136" t="str">
            <v>****</v>
          </cell>
          <cell r="L136" t="str">
            <v>****</v>
          </cell>
          <cell r="M136" t="str">
            <v>14</v>
          </cell>
          <cell r="N136" t="str">
            <v>0510</v>
          </cell>
          <cell r="O136" t="str">
            <v>*</v>
          </cell>
          <cell r="P136" t="str">
            <v>*</v>
          </cell>
          <cell r="Q136" t="str">
            <v>****</v>
          </cell>
          <cell r="R136" t="str">
            <v>10</v>
          </cell>
          <cell r="S136" t="str">
            <v>7528</v>
          </cell>
          <cell r="T136" t="str">
            <v>1</v>
          </cell>
          <cell r="V136">
            <v>2002</v>
          </cell>
          <cell r="W136">
            <v>2002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80</v>
          </cell>
          <cell r="AE136">
            <v>80</v>
          </cell>
          <cell r="AG136">
            <v>0</v>
          </cell>
          <cell r="AH136">
            <v>0</v>
          </cell>
          <cell r="AI136">
            <v>80</v>
          </cell>
          <cell r="AJ136">
            <v>80</v>
          </cell>
          <cell r="AK136" t="str">
            <v/>
          </cell>
          <cell r="AL136">
            <v>2002</v>
          </cell>
          <cell r="AM136">
            <v>2002</v>
          </cell>
          <cell r="AN136" t="str">
            <v>ta14939</v>
          </cell>
          <cell r="AO136" t="str">
            <v/>
          </cell>
          <cell r="AP136" t="str">
            <v/>
          </cell>
          <cell r="AQ136" t="str">
            <v/>
          </cell>
          <cell r="AR136" t="str">
            <v/>
          </cell>
          <cell r="AS136" t="str">
            <v/>
          </cell>
          <cell r="AT136" t="str">
            <v/>
          </cell>
          <cell r="AU136" t="str">
            <v/>
          </cell>
          <cell r="AV136" t="str">
            <v/>
          </cell>
          <cell r="AW136" t="str">
            <v/>
          </cell>
          <cell r="AX136">
            <v>4</v>
          </cell>
          <cell r="AY136">
            <v>6</v>
          </cell>
          <cell r="AZ136">
            <v>6</v>
          </cell>
          <cell r="BA136">
            <v>8</v>
          </cell>
          <cell r="BB136">
            <v>12</v>
          </cell>
          <cell r="BC136">
            <v>12</v>
          </cell>
          <cell r="BD136">
            <v>8</v>
          </cell>
          <cell r="BE136">
            <v>12</v>
          </cell>
          <cell r="BF136">
            <v>12</v>
          </cell>
          <cell r="BG136">
            <v>8</v>
          </cell>
          <cell r="BH136">
            <v>12</v>
          </cell>
          <cell r="BI136">
            <v>0</v>
          </cell>
        </row>
        <row r="137">
          <cell r="C137" t="str">
            <v>C1</v>
          </cell>
          <cell r="D137" t="str">
            <v>1</v>
          </cell>
          <cell r="E137" t="str">
            <v>ALTRI</v>
          </cell>
          <cell r="F137" t="str">
            <v>VUPI001</v>
          </cell>
          <cell r="G137" t="str">
            <v>VUPI001</v>
          </cell>
          <cell r="H137" t="str">
            <v>BONIF.VASCHE E RIPRST. AMBIENT. AREA TRAVALE - RADICONDOLI</v>
          </cell>
          <cell r="I137" t="str">
            <v>939</v>
          </cell>
          <cell r="J137" t="str">
            <v>**</v>
          </cell>
          <cell r="K137" t="str">
            <v>****</v>
          </cell>
          <cell r="L137" t="str">
            <v>****</v>
          </cell>
          <cell r="M137" t="str">
            <v>14</v>
          </cell>
          <cell r="N137" t="str">
            <v>0510</v>
          </cell>
          <cell r="O137" t="str">
            <v>*</v>
          </cell>
          <cell r="P137" t="str">
            <v>*</v>
          </cell>
          <cell r="Q137" t="str">
            <v>****</v>
          </cell>
          <cell r="R137" t="str">
            <v>10</v>
          </cell>
          <cell r="S137" t="str">
            <v>7528</v>
          </cell>
          <cell r="T137" t="str">
            <v>1</v>
          </cell>
          <cell r="V137">
            <v>2003</v>
          </cell>
          <cell r="W137">
            <v>2003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E137">
            <v>60</v>
          </cell>
          <cell r="AF137">
            <v>60</v>
          </cell>
          <cell r="AG137">
            <v>0</v>
          </cell>
          <cell r="AH137">
            <v>0</v>
          </cell>
          <cell r="AI137">
            <v>60</v>
          </cell>
          <cell r="AJ137">
            <v>60</v>
          </cell>
          <cell r="AK137" t="str">
            <v/>
          </cell>
          <cell r="AL137">
            <v>2003</v>
          </cell>
          <cell r="AM137">
            <v>2003</v>
          </cell>
          <cell r="AN137" t="str">
            <v>ta14939</v>
          </cell>
          <cell r="AO137" t="str">
            <v/>
          </cell>
          <cell r="AP137" t="str">
            <v/>
          </cell>
          <cell r="AQ137" t="str">
            <v/>
          </cell>
          <cell r="AR137" t="str">
            <v/>
          </cell>
          <cell r="AS137" t="str">
            <v/>
          </cell>
          <cell r="AT137" t="str">
            <v/>
          </cell>
          <cell r="AU137" t="str">
            <v/>
          </cell>
          <cell r="AV137" t="str">
            <v/>
          </cell>
          <cell r="AW137" t="str">
            <v/>
          </cell>
          <cell r="AX137" t="str">
            <v/>
          </cell>
          <cell r="AY137" t="str">
            <v/>
          </cell>
          <cell r="AZ137" t="str">
            <v/>
          </cell>
          <cell r="BA137">
            <v>3</v>
          </cell>
          <cell r="BB137">
            <v>4.5</v>
          </cell>
          <cell r="BC137">
            <v>4.5</v>
          </cell>
          <cell r="BD137">
            <v>6</v>
          </cell>
          <cell r="BE137">
            <v>9</v>
          </cell>
          <cell r="BF137">
            <v>9</v>
          </cell>
          <cell r="BG137">
            <v>6</v>
          </cell>
          <cell r="BH137">
            <v>9</v>
          </cell>
          <cell r="BI137">
            <v>9</v>
          </cell>
        </row>
        <row r="138">
          <cell r="C138" t="str">
            <v>C1</v>
          </cell>
          <cell r="D138" t="str">
            <v>1</v>
          </cell>
          <cell r="E138" t="str">
            <v>ALTRI</v>
          </cell>
          <cell r="F138" t="str">
            <v>VUPI001</v>
          </cell>
          <cell r="G138" t="str">
            <v>VUPI001</v>
          </cell>
          <cell r="H138" t="str">
            <v>BONIF.VASCHE E RIPRST. AMBIENT. AREA TRAVALE - RADICONDOLI</v>
          </cell>
          <cell r="I138" t="str">
            <v>939</v>
          </cell>
          <cell r="J138" t="str">
            <v>**</v>
          </cell>
          <cell r="K138" t="str">
            <v>****</v>
          </cell>
          <cell r="L138" t="str">
            <v>****</v>
          </cell>
          <cell r="M138" t="str">
            <v>14</v>
          </cell>
          <cell r="N138" t="str">
            <v>0510</v>
          </cell>
          <cell r="O138" t="str">
            <v>*</v>
          </cell>
          <cell r="P138" t="str">
            <v>*</v>
          </cell>
          <cell r="Q138" t="str">
            <v>****</v>
          </cell>
          <cell r="R138" t="str">
            <v>10</v>
          </cell>
          <cell r="S138" t="str">
            <v>7528</v>
          </cell>
          <cell r="T138" t="str">
            <v>1</v>
          </cell>
          <cell r="V138">
            <v>2004</v>
          </cell>
          <cell r="W138">
            <v>2004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F138">
            <v>50</v>
          </cell>
          <cell r="AG138">
            <v>50</v>
          </cell>
          <cell r="AH138">
            <v>0</v>
          </cell>
          <cell r="AI138">
            <v>50</v>
          </cell>
          <cell r="AJ138">
            <v>50</v>
          </cell>
          <cell r="AK138" t="str">
            <v/>
          </cell>
          <cell r="AL138">
            <v>2004</v>
          </cell>
          <cell r="AM138">
            <v>2004</v>
          </cell>
          <cell r="AN138" t="str">
            <v>ta14939</v>
          </cell>
          <cell r="AO138" t="str">
            <v/>
          </cell>
          <cell r="AP138" t="str">
            <v/>
          </cell>
          <cell r="AQ138" t="str">
            <v/>
          </cell>
          <cell r="AR138" t="str">
            <v/>
          </cell>
          <cell r="AS138" t="str">
            <v/>
          </cell>
          <cell r="AT138" t="str">
            <v/>
          </cell>
          <cell r="AU138" t="str">
            <v/>
          </cell>
          <cell r="AV138" t="str">
            <v/>
          </cell>
          <cell r="AW138" t="str">
            <v/>
          </cell>
          <cell r="AX138" t="str">
            <v/>
          </cell>
          <cell r="AY138" t="str">
            <v/>
          </cell>
          <cell r="AZ138" t="str">
            <v/>
          </cell>
          <cell r="BA138" t="str">
            <v/>
          </cell>
          <cell r="BB138" t="str">
            <v/>
          </cell>
          <cell r="BC138" t="str">
            <v/>
          </cell>
          <cell r="BD138">
            <v>2.5</v>
          </cell>
          <cell r="BE138">
            <v>3.75</v>
          </cell>
          <cell r="BF138">
            <v>3.75</v>
          </cell>
          <cell r="BG138">
            <v>5</v>
          </cell>
          <cell r="BH138">
            <v>7.5</v>
          </cell>
          <cell r="BI138">
            <v>7.5</v>
          </cell>
        </row>
        <row r="139">
          <cell r="C139" t="str">
            <v>C1</v>
          </cell>
          <cell r="D139" t="str">
            <v>1</v>
          </cell>
          <cell r="E139" t="str">
            <v>ALTRI</v>
          </cell>
          <cell r="F139" t="str">
            <v>VUPI002</v>
          </cell>
          <cell r="G139" t="str">
            <v>VUPI002</v>
          </cell>
          <cell r="H139" t="str">
            <v>BONIF.VASCHE E RIPRIST.AMBIENT. AREA LARD.-COM.CASTELNUOVO-</v>
          </cell>
          <cell r="I139" t="str">
            <v>939</v>
          </cell>
          <cell r="J139" t="str">
            <v>**</v>
          </cell>
          <cell r="K139" t="str">
            <v>****</v>
          </cell>
          <cell r="L139" t="str">
            <v>****</v>
          </cell>
          <cell r="M139" t="str">
            <v>14</v>
          </cell>
          <cell r="N139" t="str">
            <v>0500</v>
          </cell>
          <cell r="O139" t="str">
            <v>*</v>
          </cell>
          <cell r="P139" t="str">
            <v>*</v>
          </cell>
          <cell r="Q139" t="str">
            <v>****</v>
          </cell>
          <cell r="R139" t="str">
            <v>10</v>
          </cell>
          <cell r="S139" t="str">
            <v>7530</v>
          </cell>
          <cell r="T139" t="str">
            <v>1</v>
          </cell>
          <cell r="U139">
            <v>1</v>
          </cell>
          <cell r="V139">
            <v>4</v>
          </cell>
          <cell r="W139">
            <v>1999</v>
          </cell>
          <cell r="X139">
            <v>188.9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G139">
            <v>0</v>
          </cell>
          <cell r="AH139">
            <v>0</v>
          </cell>
          <cell r="AI139">
            <v>188.9</v>
          </cell>
          <cell r="AJ139">
            <v>188.9</v>
          </cell>
          <cell r="AK139" t="str">
            <v/>
          </cell>
          <cell r="AL139">
            <v>1999</v>
          </cell>
          <cell r="AM139">
            <v>1999</v>
          </cell>
          <cell r="AN139" t="str">
            <v>ta14939</v>
          </cell>
          <cell r="AO139">
            <v>9.4450000000000003</v>
          </cell>
          <cell r="AP139">
            <v>14.1675</v>
          </cell>
          <cell r="AQ139">
            <v>14.1675</v>
          </cell>
          <cell r="AR139">
            <v>18.89</v>
          </cell>
          <cell r="AS139">
            <v>28.335000000000001</v>
          </cell>
          <cell r="AT139">
            <v>28.335000000000001</v>
          </cell>
          <cell r="AU139">
            <v>18.89</v>
          </cell>
          <cell r="AV139">
            <v>28.335000000000001</v>
          </cell>
          <cell r="AW139">
            <v>28.335000000000001</v>
          </cell>
          <cell r="AX139">
            <v>18.89</v>
          </cell>
          <cell r="AY139">
            <v>28.335000000000001</v>
          </cell>
          <cell r="AZ139">
            <v>0</v>
          </cell>
          <cell r="BA139">
            <v>18.89</v>
          </cell>
          <cell r="BB139">
            <v>18.89</v>
          </cell>
          <cell r="BC139">
            <v>0</v>
          </cell>
          <cell r="BD139" t="str">
            <v/>
          </cell>
          <cell r="BE139">
            <v>0</v>
          </cell>
          <cell r="BF139">
            <v>0</v>
          </cell>
          <cell r="BG139" t="str">
            <v/>
          </cell>
          <cell r="BH139">
            <v>0</v>
          </cell>
          <cell r="BI139">
            <v>0</v>
          </cell>
        </row>
        <row r="140">
          <cell r="C140" t="str">
            <v>C1</v>
          </cell>
          <cell r="D140" t="str">
            <v>1</v>
          </cell>
          <cell r="E140" t="str">
            <v>ALTRI</v>
          </cell>
          <cell r="F140" t="str">
            <v>VUPI002</v>
          </cell>
          <cell r="G140" t="str">
            <v>VUPI002</v>
          </cell>
          <cell r="H140" t="str">
            <v>BONIF.VASCHE E RIPRIST.AMBIENT. AREA LARD.-COM.CASTELNUOVO-</v>
          </cell>
          <cell r="I140" t="str">
            <v>939</v>
          </cell>
          <cell r="J140" t="str">
            <v>**</v>
          </cell>
          <cell r="K140" t="str">
            <v>****</v>
          </cell>
          <cell r="L140" t="str">
            <v>****</v>
          </cell>
          <cell r="M140" t="str">
            <v>14</v>
          </cell>
          <cell r="N140" t="str">
            <v>0500</v>
          </cell>
          <cell r="O140" t="str">
            <v>*</v>
          </cell>
          <cell r="P140" t="str">
            <v>*</v>
          </cell>
          <cell r="Q140" t="str">
            <v>****</v>
          </cell>
          <cell r="R140" t="str">
            <v>10</v>
          </cell>
          <cell r="S140" t="str">
            <v>7530</v>
          </cell>
          <cell r="T140" t="str">
            <v>1</v>
          </cell>
          <cell r="U140">
            <v>1</v>
          </cell>
          <cell r="V140">
            <v>4</v>
          </cell>
          <cell r="W140">
            <v>1999</v>
          </cell>
          <cell r="X140">
            <v>4.0999999999999996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G140">
            <v>0</v>
          </cell>
          <cell r="AH140">
            <v>0</v>
          </cell>
          <cell r="AI140">
            <v>4.0999999999999996</v>
          </cell>
          <cell r="AJ140">
            <v>4.0999999999999996</v>
          </cell>
          <cell r="AK140" t="str">
            <v/>
          </cell>
          <cell r="AL140">
            <v>1999</v>
          </cell>
          <cell r="AM140">
            <v>1999</v>
          </cell>
          <cell r="AN140" t="str">
            <v>ta14939</v>
          </cell>
          <cell r="AO140">
            <v>0.20499999999999999</v>
          </cell>
          <cell r="AP140">
            <v>0.30749999999999994</v>
          </cell>
          <cell r="AQ140">
            <v>0.30749999999999994</v>
          </cell>
          <cell r="AR140">
            <v>0.41</v>
          </cell>
          <cell r="AS140">
            <v>0.61499999999999988</v>
          </cell>
          <cell r="AT140">
            <v>0.61499999999999988</v>
          </cell>
          <cell r="AU140">
            <v>0.41</v>
          </cell>
          <cell r="AV140">
            <v>0.61499999999999988</v>
          </cell>
          <cell r="AW140">
            <v>0.61499999999999988</v>
          </cell>
          <cell r="AX140">
            <v>0.41</v>
          </cell>
          <cell r="AY140">
            <v>0.61499999999999988</v>
          </cell>
          <cell r="AZ140">
            <v>0</v>
          </cell>
          <cell r="BA140">
            <v>0.41</v>
          </cell>
          <cell r="BB140">
            <v>0.41</v>
          </cell>
          <cell r="BC140">
            <v>0</v>
          </cell>
          <cell r="BD140" t="str">
            <v/>
          </cell>
          <cell r="BE140">
            <v>0</v>
          </cell>
          <cell r="BF140">
            <v>0</v>
          </cell>
          <cell r="BG140" t="str">
            <v/>
          </cell>
          <cell r="BH140">
            <v>0</v>
          </cell>
          <cell r="BI140">
            <v>0</v>
          </cell>
        </row>
        <row r="141">
          <cell r="C141" t="str">
            <v>C1</v>
          </cell>
          <cell r="D141" t="str">
            <v>1</v>
          </cell>
          <cell r="E141" t="str">
            <v>ALTRI</v>
          </cell>
          <cell r="F141" t="str">
            <v>VUPI002</v>
          </cell>
          <cell r="G141" t="str">
            <v>VUPI002</v>
          </cell>
          <cell r="H141" t="str">
            <v>BONIF.VASCHE E RIPRIST.AMBIENT. AREA LARD.-COM.CASTELNUOVO-</v>
          </cell>
          <cell r="I141" t="str">
            <v>939</v>
          </cell>
          <cell r="J141" t="str">
            <v>**</v>
          </cell>
          <cell r="K141" t="str">
            <v>****</v>
          </cell>
          <cell r="L141" t="str">
            <v>****</v>
          </cell>
          <cell r="M141" t="str">
            <v>14</v>
          </cell>
          <cell r="N141" t="str">
            <v>0500</v>
          </cell>
          <cell r="O141" t="str">
            <v>*</v>
          </cell>
          <cell r="P141" t="str">
            <v>*</v>
          </cell>
          <cell r="Q141" t="str">
            <v>****</v>
          </cell>
          <cell r="R141" t="str">
            <v>10</v>
          </cell>
          <cell r="S141" t="str">
            <v>7530</v>
          </cell>
          <cell r="T141" t="str">
            <v>1</v>
          </cell>
          <cell r="U141">
            <v>1</v>
          </cell>
          <cell r="V141">
            <v>2001</v>
          </cell>
          <cell r="W141">
            <v>2001</v>
          </cell>
          <cell r="X141">
            <v>0.3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100</v>
          </cell>
          <cell r="AG141">
            <v>0</v>
          </cell>
          <cell r="AH141">
            <v>0</v>
          </cell>
          <cell r="AI141">
            <v>100.3</v>
          </cell>
          <cell r="AJ141">
            <v>100.3</v>
          </cell>
          <cell r="AK141" t="str">
            <v/>
          </cell>
          <cell r="AL141">
            <v>2001</v>
          </cell>
          <cell r="AM141">
            <v>2001</v>
          </cell>
          <cell r="AN141" t="str">
            <v>ta14939</v>
          </cell>
          <cell r="AO141" t="str">
            <v/>
          </cell>
          <cell r="AP141" t="str">
            <v/>
          </cell>
          <cell r="AQ141" t="str">
            <v/>
          </cell>
          <cell r="AR141" t="str">
            <v/>
          </cell>
          <cell r="AS141" t="str">
            <v/>
          </cell>
          <cell r="AT141" t="str">
            <v/>
          </cell>
          <cell r="AU141">
            <v>5.0150000000000006</v>
          </cell>
          <cell r="AV141">
            <v>7.5224999999999991</v>
          </cell>
          <cell r="AW141">
            <v>7.5224999999999991</v>
          </cell>
          <cell r="AX141">
            <v>10.030000000000001</v>
          </cell>
          <cell r="AY141">
            <v>15.044999999999998</v>
          </cell>
          <cell r="AZ141">
            <v>15.044999999999998</v>
          </cell>
          <cell r="BA141">
            <v>10.030000000000001</v>
          </cell>
          <cell r="BB141">
            <v>15.044999999999998</v>
          </cell>
          <cell r="BC141">
            <v>15.044999999999998</v>
          </cell>
          <cell r="BD141">
            <v>10.030000000000001</v>
          </cell>
          <cell r="BE141">
            <v>15.044999999999998</v>
          </cell>
          <cell r="BF141">
            <v>0</v>
          </cell>
          <cell r="BG141">
            <v>10.030000000000001</v>
          </cell>
          <cell r="BH141">
            <v>10.030000000000001</v>
          </cell>
          <cell r="BI141">
            <v>0</v>
          </cell>
        </row>
        <row r="142">
          <cell r="C142" t="str">
            <v>C1</v>
          </cell>
          <cell r="D142" t="str">
            <v>1</v>
          </cell>
          <cell r="E142" t="str">
            <v>ALTRI</v>
          </cell>
          <cell r="F142" t="str">
            <v>VUPI002</v>
          </cell>
          <cell r="G142" t="str">
            <v>VUPI002</v>
          </cell>
          <cell r="H142" t="str">
            <v>BONIF.VASCHE E RIPRIST.AMBIENT. AREA LARD.-COM.CASTELNUOVO-</v>
          </cell>
          <cell r="I142" t="str">
            <v>939</v>
          </cell>
          <cell r="J142" t="str">
            <v>**</v>
          </cell>
          <cell r="K142" t="str">
            <v>****</v>
          </cell>
          <cell r="L142" t="str">
            <v>****</v>
          </cell>
          <cell r="M142" t="str">
            <v>14</v>
          </cell>
          <cell r="N142" t="str">
            <v>0500</v>
          </cell>
          <cell r="O142" t="str">
            <v>*</v>
          </cell>
          <cell r="P142" t="str">
            <v>*</v>
          </cell>
          <cell r="Q142" t="str">
            <v>****</v>
          </cell>
          <cell r="R142" t="str">
            <v>10</v>
          </cell>
          <cell r="S142" t="str">
            <v>7530</v>
          </cell>
          <cell r="T142" t="str">
            <v>1</v>
          </cell>
          <cell r="V142">
            <v>2002</v>
          </cell>
          <cell r="W142">
            <v>2002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70</v>
          </cell>
          <cell r="AE142">
            <v>70</v>
          </cell>
          <cell r="AG142">
            <v>0</v>
          </cell>
          <cell r="AH142">
            <v>0</v>
          </cell>
          <cell r="AI142">
            <v>70</v>
          </cell>
          <cell r="AJ142">
            <v>70</v>
          </cell>
          <cell r="AK142" t="str">
            <v/>
          </cell>
          <cell r="AL142">
            <v>2002</v>
          </cell>
          <cell r="AM142">
            <v>2002</v>
          </cell>
          <cell r="AN142" t="str">
            <v>ta14939</v>
          </cell>
          <cell r="AO142" t="str">
            <v/>
          </cell>
          <cell r="AP142" t="str">
            <v/>
          </cell>
          <cell r="AQ142" t="str">
            <v/>
          </cell>
          <cell r="AR142" t="str">
            <v/>
          </cell>
          <cell r="AS142" t="str">
            <v/>
          </cell>
          <cell r="AT142" t="str">
            <v/>
          </cell>
          <cell r="AU142" t="str">
            <v/>
          </cell>
          <cell r="AV142" t="str">
            <v/>
          </cell>
          <cell r="AW142" t="str">
            <v/>
          </cell>
          <cell r="AX142">
            <v>3.5</v>
          </cell>
          <cell r="AY142">
            <v>5.25</v>
          </cell>
          <cell r="AZ142">
            <v>5.25</v>
          </cell>
          <cell r="BA142">
            <v>7</v>
          </cell>
          <cell r="BB142">
            <v>10.5</v>
          </cell>
          <cell r="BC142">
            <v>10.5</v>
          </cell>
          <cell r="BD142">
            <v>7</v>
          </cell>
          <cell r="BE142">
            <v>10.5</v>
          </cell>
          <cell r="BF142">
            <v>10.5</v>
          </cell>
          <cell r="BG142">
            <v>7</v>
          </cell>
          <cell r="BH142">
            <v>10.5</v>
          </cell>
          <cell r="BI142">
            <v>0</v>
          </cell>
        </row>
        <row r="143">
          <cell r="C143" t="str">
            <v>C1</v>
          </cell>
          <cell r="D143" t="str">
            <v>1</v>
          </cell>
          <cell r="E143" t="str">
            <v>ALTRI</v>
          </cell>
          <cell r="F143" t="str">
            <v>VUPI002</v>
          </cell>
          <cell r="G143" t="str">
            <v>VUPI002</v>
          </cell>
          <cell r="H143" t="str">
            <v>BONIF.VASCHE E RIPRIST.AMBIENT. AREA LARD.-COM.CASTELNUOVO-</v>
          </cell>
          <cell r="I143" t="str">
            <v>939</v>
          </cell>
          <cell r="J143" t="str">
            <v>**</v>
          </cell>
          <cell r="K143" t="str">
            <v>****</v>
          </cell>
          <cell r="L143" t="str">
            <v>****</v>
          </cell>
          <cell r="M143" t="str">
            <v>14</v>
          </cell>
          <cell r="N143" t="str">
            <v>0500</v>
          </cell>
          <cell r="O143" t="str">
            <v>*</v>
          </cell>
          <cell r="P143" t="str">
            <v>*</v>
          </cell>
          <cell r="Q143" t="str">
            <v>****</v>
          </cell>
          <cell r="R143" t="str">
            <v>10</v>
          </cell>
          <cell r="S143" t="str">
            <v>7530</v>
          </cell>
          <cell r="T143" t="str">
            <v>1</v>
          </cell>
          <cell r="V143">
            <v>2003</v>
          </cell>
          <cell r="W143">
            <v>2003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E143">
            <v>50</v>
          </cell>
          <cell r="AF143">
            <v>50</v>
          </cell>
          <cell r="AG143">
            <v>0</v>
          </cell>
          <cell r="AH143">
            <v>0</v>
          </cell>
          <cell r="AI143">
            <v>50</v>
          </cell>
          <cell r="AJ143">
            <v>50</v>
          </cell>
          <cell r="AK143" t="str">
            <v/>
          </cell>
          <cell r="AL143">
            <v>2003</v>
          </cell>
          <cell r="AM143">
            <v>2003</v>
          </cell>
          <cell r="AN143" t="str">
            <v>ta14939</v>
          </cell>
          <cell r="AO143" t="str">
            <v/>
          </cell>
          <cell r="AP143" t="str">
            <v/>
          </cell>
          <cell r="AQ143" t="str">
            <v/>
          </cell>
          <cell r="AR143" t="str">
            <v/>
          </cell>
          <cell r="AS143" t="str">
            <v/>
          </cell>
          <cell r="AT143" t="str">
            <v/>
          </cell>
          <cell r="AU143" t="str">
            <v/>
          </cell>
          <cell r="AV143" t="str">
            <v/>
          </cell>
          <cell r="AW143" t="str">
            <v/>
          </cell>
          <cell r="AX143" t="str">
            <v/>
          </cell>
          <cell r="AY143" t="str">
            <v/>
          </cell>
          <cell r="AZ143" t="str">
            <v/>
          </cell>
          <cell r="BA143">
            <v>2.5</v>
          </cell>
          <cell r="BB143">
            <v>3.75</v>
          </cell>
          <cell r="BC143">
            <v>3.75</v>
          </cell>
          <cell r="BD143">
            <v>5</v>
          </cell>
          <cell r="BE143">
            <v>7.5</v>
          </cell>
          <cell r="BF143">
            <v>7.5</v>
          </cell>
          <cell r="BG143">
            <v>5</v>
          </cell>
          <cell r="BH143">
            <v>7.5</v>
          </cell>
          <cell r="BI143">
            <v>7.5</v>
          </cell>
        </row>
        <row r="144">
          <cell r="C144" t="str">
            <v>C1</v>
          </cell>
          <cell r="D144" t="str">
            <v>1</v>
          </cell>
          <cell r="E144" t="str">
            <v>ALTRI</v>
          </cell>
          <cell r="F144" t="str">
            <v>VUPI002</v>
          </cell>
          <cell r="G144" t="str">
            <v>VUPI002</v>
          </cell>
          <cell r="H144" t="str">
            <v>BONIF.VASCHE E RIPRIST.AMBIENT. AREA LARD.-COM.CASTELNUOVO-</v>
          </cell>
          <cell r="I144" t="str">
            <v>939</v>
          </cell>
          <cell r="J144" t="str">
            <v>**</v>
          </cell>
          <cell r="K144" t="str">
            <v>****</v>
          </cell>
          <cell r="L144" t="str">
            <v>****</v>
          </cell>
          <cell r="M144" t="str">
            <v>14</v>
          </cell>
          <cell r="N144" t="str">
            <v>0500</v>
          </cell>
          <cell r="O144" t="str">
            <v>*</v>
          </cell>
          <cell r="P144" t="str">
            <v>*</v>
          </cell>
          <cell r="Q144" t="str">
            <v>****</v>
          </cell>
          <cell r="R144" t="str">
            <v>10</v>
          </cell>
          <cell r="S144" t="str">
            <v>7530</v>
          </cell>
          <cell r="T144" t="str">
            <v>1</v>
          </cell>
          <cell r="V144">
            <v>2004</v>
          </cell>
          <cell r="W144">
            <v>2004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F144">
            <v>50</v>
          </cell>
          <cell r="AG144">
            <v>50</v>
          </cell>
          <cell r="AH144">
            <v>0</v>
          </cell>
          <cell r="AI144">
            <v>50</v>
          </cell>
          <cell r="AJ144">
            <v>50</v>
          </cell>
          <cell r="AK144" t="str">
            <v/>
          </cell>
          <cell r="AL144">
            <v>2004</v>
          </cell>
          <cell r="AM144">
            <v>2004</v>
          </cell>
          <cell r="AN144" t="str">
            <v>ta14939</v>
          </cell>
          <cell r="AO144" t="str">
            <v/>
          </cell>
          <cell r="AP144" t="str">
            <v/>
          </cell>
          <cell r="AQ144" t="str">
            <v/>
          </cell>
          <cell r="AR144" t="str">
            <v/>
          </cell>
          <cell r="AS144" t="str">
            <v/>
          </cell>
          <cell r="AT144" t="str">
            <v/>
          </cell>
          <cell r="AU144" t="str">
            <v/>
          </cell>
          <cell r="AV144" t="str">
            <v/>
          </cell>
          <cell r="AW144" t="str">
            <v/>
          </cell>
          <cell r="AX144" t="str">
            <v/>
          </cell>
          <cell r="AY144" t="str">
            <v/>
          </cell>
          <cell r="AZ144" t="str">
            <v/>
          </cell>
          <cell r="BA144" t="str">
            <v/>
          </cell>
          <cell r="BB144" t="str">
            <v/>
          </cell>
          <cell r="BC144" t="str">
            <v/>
          </cell>
          <cell r="BD144">
            <v>2.5</v>
          </cell>
          <cell r="BE144">
            <v>3.75</v>
          </cell>
          <cell r="BF144">
            <v>3.75</v>
          </cell>
          <cell r="BG144">
            <v>5</v>
          </cell>
          <cell r="BH144">
            <v>7.5</v>
          </cell>
          <cell r="BI144">
            <v>7.5</v>
          </cell>
        </row>
        <row r="145">
          <cell r="C145" t="str">
            <v>C1</v>
          </cell>
          <cell r="D145" t="str">
            <v>1</v>
          </cell>
          <cell r="E145" t="str">
            <v>ALTRI</v>
          </cell>
          <cell r="F145" t="str">
            <v>VUPI003</v>
          </cell>
          <cell r="G145" t="str">
            <v>VUPI003</v>
          </cell>
          <cell r="H145" t="str">
            <v>BONIF.VASCHE E RIPRIST.AMBIENT. AREA LARD.-COM.POMARANCE-</v>
          </cell>
          <cell r="I145" t="str">
            <v>939</v>
          </cell>
          <cell r="J145" t="str">
            <v>**</v>
          </cell>
          <cell r="K145" t="str">
            <v>****</v>
          </cell>
          <cell r="L145" t="str">
            <v>****</v>
          </cell>
          <cell r="M145" t="str">
            <v>14</v>
          </cell>
          <cell r="N145" t="str">
            <v>0500</v>
          </cell>
          <cell r="O145" t="str">
            <v>*</v>
          </cell>
          <cell r="P145" t="str">
            <v>*</v>
          </cell>
          <cell r="Q145" t="str">
            <v>****</v>
          </cell>
          <cell r="R145" t="str">
            <v>10</v>
          </cell>
          <cell r="S145" t="str">
            <v>7531</v>
          </cell>
          <cell r="T145" t="str">
            <v>1</v>
          </cell>
          <cell r="U145">
            <v>1</v>
          </cell>
          <cell r="V145">
            <v>4</v>
          </cell>
          <cell r="W145">
            <v>1999</v>
          </cell>
          <cell r="X145">
            <v>695.6</v>
          </cell>
          <cell r="AB145">
            <v>0</v>
          </cell>
          <cell r="AC145">
            <v>0</v>
          </cell>
          <cell r="AG145">
            <v>0</v>
          </cell>
          <cell r="AH145">
            <v>0</v>
          </cell>
          <cell r="AI145">
            <v>695.6</v>
          </cell>
          <cell r="AJ145">
            <v>695.6</v>
          </cell>
          <cell r="AK145" t="str">
            <v/>
          </cell>
          <cell r="AL145">
            <v>1999</v>
          </cell>
          <cell r="AM145">
            <v>1999</v>
          </cell>
          <cell r="AN145" t="str">
            <v>ta14939</v>
          </cell>
          <cell r="AO145">
            <v>34.78</v>
          </cell>
          <cell r="AP145">
            <v>52.17</v>
          </cell>
          <cell r="AQ145">
            <v>52.17</v>
          </cell>
          <cell r="AR145">
            <v>69.56</v>
          </cell>
          <cell r="AS145">
            <v>104.34</v>
          </cell>
          <cell r="AT145">
            <v>104.34</v>
          </cell>
          <cell r="AU145">
            <v>69.56</v>
          </cell>
          <cell r="AV145">
            <v>104.34</v>
          </cell>
          <cell r="AW145">
            <v>104.34</v>
          </cell>
          <cell r="AX145">
            <v>69.56</v>
          </cell>
          <cell r="AY145">
            <v>104.34</v>
          </cell>
          <cell r="AZ145">
            <v>0</v>
          </cell>
          <cell r="BA145">
            <v>69.56</v>
          </cell>
          <cell r="BB145">
            <v>69.56</v>
          </cell>
          <cell r="BC145">
            <v>0</v>
          </cell>
          <cell r="BD145" t="str">
            <v/>
          </cell>
          <cell r="BE145">
            <v>0</v>
          </cell>
          <cell r="BF145">
            <v>0</v>
          </cell>
          <cell r="BG145" t="str">
            <v/>
          </cell>
          <cell r="BH145">
            <v>0</v>
          </cell>
          <cell r="BI145">
            <v>0</v>
          </cell>
        </row>
        <row r="146">
          <cell r="C146" t="str">
            <v>C1</v>
          </cell>
          <cell r="D146" t="str">
            <v>1</v>
          </cell>
          <cell r="E146" t="str">
            <v>ALTRI</v>
          </cell>
          <cell r="F146" t="str">
            <v>VUPI003</v>
          </cell>
          <cell r="G146" t="str">
            <v>VUPI003</v>
          </cell>
          <cell r="H146" t="str">
            <v>BONIF.VASCHE E RIPRIST.AMBIENT. AREA LARD.-COM.POMARANCE-</v>
          </cell>
          <cell r="I146" t="str">
            <v>939</v>
          </cell>
          <cell r="J146" t="str">
            <v>**</v>
          </cell>
          <cell r="K146" t="str">
            <v>****</v>
          </cell>
          <cell r="L146" t="str">
            <v>****</v>
          </cell>
          <cell r="M146" t="str">
            <v>14</v>
          </cell>
          <cell r="N146" t="str">
            <v>0500</v>
          </cell>
          <cell r="O146" t="str">
            <v>*</v>
          </cell>
          <cell r="P146" t="str">
            <v>*</v>
          </cell>
          <cell r="Q146" t="str">
            <v>****</v>
          </cell>
          <cell r="R146" t="str">
            <v>10</v>
          </cell>
          <cell r="S146" t="str">
            <v>7531</v>
          </cell>
          <cell r="T146" t="str">
            <v>1</v>
          </cell>
          <cell r="U146">
            <v>1</v>
          </cell>
          <cell r="V146">
            <v>4</v>
          </cell>
          <cell r="W146">
            <v>2000</v>
          </cell>
          <cell r="X146">
            <v>4.0999999999999996</v>
          </cell>
          <cell r="Y146">
            <v>190.75</v>
          </cell>
          <cell r="Z146">
            <v>190.75</v>
          </cell>
          <cell r="AA146">
            <v>190.75</v>
          </cell>
          <cell r="AB146">
            <v>190.75</v>
          </cell>
          <cell r="AC146">
            <v>763</v>
          </cell>
          <cell r="AG146">
            <v>0</v>
          </cell>
          <cell r="AH146">
            <v>0</v>
          </cell>
          <cell r="AI146">
            <v>767.1</v>
          </cell>
          <cell r="AJ146">
            <v>767.1</v>
          </cell>
          <cell r="AK146" t="str">
            <v/>
          </cell>
          <cell r="AL146">
            <v>2000</v>
          </cell>
          <cell r="AM146">
            <v>2000</v>
          </cell>
          <cell r="AN146" t="str">
            <v>ta14939</v>
          </cell>
          <cell r="AO146" t="str">
            <v/>
          </cell>
          <cell r="AP146" t="str">
            <v/>
          </cell>
          <cell r="AQ146" t="str">
            <v/>
          </cell>
          <cell r="AR146">
            <v>38.355000000000004</v>
          </cell>
          <cell r="AS146">
            <v>57.532499999999999</v>
          </cell>
          <cell r="AT146">
            <v>57.532499999999999</v>
          </cell>
          <cell r="AU146">
            <v>76.710000000000008</v>
          </cell>
          <cell r="AV146">
            <v>115.065</v>
          </cell>
          <cell r="AW146">
            <v>115.065</v>
          </cell>
          <cell r="AX146">
            <v>76.710000000000008</v>
          </cell>
          <cell r="AY146">
            <v>115.065</v>
          </cell>
          <cell r="AZ146">
            <v>115.065</v>
          </cell>
          <cell r="BA146">
            <v>76.710000000000008</v>
          </cell>
          <cell r="BB146">
            <v>115.065</v>
          </cell>
          <cell r="BC146">
            <v>0</v>
          </cell>
          <cell r="BD146">
            <v>76.710000000000008</v>
          </cell>
          <cell r="BE146">
            <v>76.710000000000008</v>
          </cell>
          <cell r="BF146">
            <v>0</v>
          </cell>
          <cell r="BG146" t="str">
            <v/>
          </cell>
          <cell r="BH146">
            <v>0</v>
          </cell>
          <cell r="BI146">
            <v>0</v>
          </cell>
        </row>
        <row r="147">
          <cell r="C147" t="str">
            <v>C1</v>
          </cell>
          <cell r="D147" t="str">
            <v>1</v>
          </cell>
          <cell r="E147" t="str">
            <v>ALTRI</v>
          </cell>
          <cell r="F147" t="str">
            <v>VUPI003</v>
          </cell>
          <cell r="G147" t="str">
            <v>VUPI003</v>
          </cell>
          <cell r="H147" t="str">
            <v>BONIF.VASCHE E RIPRIST.AMBIENT. AREA LARD.-COM.POMARANCE-</v>
          </cell>
          <cell r="I147" t="str">
            <v>939</v>
          </cell>
          <cell r="J147" t="str">
            <v>**</v>
          </cell>
          <cell r="K147" t="str">
            <v>****</v>
          </cell>
          <cell r="L147" t="str">
            <v>****</v>
          </cell>
          <cell r="M147" t="str">
            <v>14</v>
          </cell>
          <cell r="N147" t="str">
            <v>0500</v>
          </cell>
          <cell r="O147" t="str">
            <v>*</v>
          </cell>
          <cell r="P147" t="str">
            <v>*</v>
          </cell>
          <cell r="Q147" t="str">
            <v>****</v>
          </cell>
          <cell r="R147" t="str">
            <v>10</v>
          </cell>
          <cell r="S147" t="str">
            <v>7531</v>
          </cell>
          <cell r="T147" t="str">
            <v>1</v>
          </cell>
          <cell r="V147">
            <v>2001</v>
          </cell>
          <cell r="W147">
            <v>2001</v>
          </cell>
          <cell r="X147">
            <v>0</v>
          </cell>
          <cell r="AB147">
            <v>0</v>
          </cell>
          <cell r="AC147">
            <v>0</v>
          </cell>
          <cell r="AD147">
            <v>150</v>
          </cell>
          <cell r="AG147">
            <v>0</v>
          </cell>
          <cell r="AH147">
            <v>0</v>
          </cell>
          <cell r="AI147">
            <v>150</v>
          </cell>
          <cell r="AJ147">
            <v>150</v>
          </cell>
          <cell r="AK147" t="str">
            <v/>
          </cell>
          <cell r="AL147">
            <v>2001</v>
          </cell>
          <cell r="AM147">
            <v>2001</v>
          </cell>
          <cell r="AN147" t="str">
            <v>ta14939</v>
          </cell>
          <cell r="AO147" t="str">
            <v/>
          </cell>
          <cell r="AP147" t="str">
            <v/>
          </cell>
          <cell r="AQ147" t="str">
            <v/>
          </cell>
          <cell r="AR147" t="str">
            <v/>
          </cell>
          <cell r="AS147" t="str">
            <v/>
          </cell>
          <cell r="AT147" t="str">
            <v/>
          </cell>
          <cell r="AU147">
            <v>7.5</v>
          </cell>
          <cell r="AV147">
            <v>11.25</v>
          </cell>
          <cell r="AW147">
            <v>11.25</v>
          </cell>
          <cell r="AX147">
            <v>15</v>
          </cell>
          <cell r="AY147">
            <v>22.5</v>
          </cell>
          <cell r="AZ147">
            <v>22.5</v>
          </cell>
          <cell r="BA147">
            <v>15</v>
          </cell>
          <cell r="BB147">
            <v>22.5</v>
          </cell>
          <cell r="BC147">
            <v>22.5</v>
          </cell>
          <cell r="BD147">
            <v>15</v>
          </cell>
          <cell r="BE147">
            <v>22.5</v>
          </cell>
          <cell r="BF147">
            <v>0</v>
          </cell>
          <cell r="BG147">
            <v>15</v>
          </cell>
          <cell r="BH147">
            <v>15</v>
          </cell>
          <cell r="BI147">
            <v>0</v>
          </cell>
        </row>
        <row r="148">
          <cell r="C148" t="str">
            <v>C1</v>
          </cell>
          <cell r="D148" t="str">
            <v>1</v>
          </cell>
          <cell r="E148" t="str">
            <v>ALTRI</v>
          </cell>
          <cell r="F148" t="str">
            <v>VUPI003</v>
          </cell>
          <cell r="G148" t="str">
            <v>VUPI003</v>
          </cell>
          <cell r="H148" t="str">
            <v>BONIF.VASCHE E RIPRIST.AMBIENT. AREA LARD.-COM.POMARANCE-</v>
          </cell>
          <cell r="I148" t="str">
            <v>939</v>
          </cell>
          <cell r="J148" t="str">
            <v>**</v>
          </cell>
          <cell r="K148" t="str">
            <v>****</v>
          </cell>
          <cell r="L148" t="str">
            <v>****</v>
          </cell>
          <cell r="M148" t="str">
            <v>14</v>
          </cell>
          <cell r="N148" t="str">
            <v>0500</v>
          </cell>
          <cell r="O148" t="str">
            <v>*</v>
          </cell>
          <cell r="P148" t="str">
            <v>*</v>
          </cell>
          <cell r="Q148" t="str">
            <v>****</v>
          </cell>
          <cell r="R148" t="str">
            <v>10</v>
          </cell>
          <cell r="S148" t="str">
            <v>7531</v>
          </cell>
          <cell r="T148" t="str">
            <v>1</v>
          </cell>
          <cell r="V148">
            <v>2002</v>
          </cell>
          <cell r="W148">
            <v>2002</v>
          </cell>
          <cell r="X148">
            <v>0</v>
          </cell>
          <cell r="AB148">
            <v>0</v>
          </cell>
          <cell r="AC148">
            <v>0</v>
          </cell>
          <cell r="AD148">
            <v>110</v>
          </cell>
          <cell r="AE148">
            <v>110</v>
          </cell>
          <cell r="AG148">
            <v>0</v>
          </cell>
          <cell r="AH148">
            <v>0</v>
          </cell>
          <cell r="AI148">
            <v>110</v>
          </cell>
          <cell r="AJ148">
            <v>110</v>
          </cell>
          <cell r="AK148" t="str">
            <v/>
          </cell>
          <cell r="AL148">
            <v>2002</v>
          </cell>
          <cell r="AM148">
            <v>2002</v>
          </cell>
          <cell r="AN148" t="str">
            <v>ta14939</v>
          </cell>
          <cell r="AO148" t="str">
            <v/>
          </cell>
          <cell r="AP148" t="str">
            <v/>
          </cell>
          <cell r="AQ148" t="str">
            <v/>
          </cell>
          <cell r="AR148" t="str">
            <v/>
          </cell>
          <cell r="AS148" t="str">
            <v/>
          </cell>
          <cell r="AT148" t="str">
            <v/>
          </cell>
          <cell r="AU148" t="str">
            <v/>
          </cell>
          <cell r="AV148" t="str">
            <v/>
          </cell>
          <cell r="AW148" t="str">
            <v/>
          </cell>
          <cell r="AX148">
            <v>5.5</v>
          </cell>
          <cell r="AY148">
            <v>8.25</v>
          </cell>
          <cell r="AZ148">
            <v>8.25</v>
          </cell>
          <cell r="BA148">
            <v>11</v>
          </cell>
          <cell r="BB148">
            <v>16.5</v>
          </cell>
          <cell r="BC148">
            <v>16.5</v>
          </cell>
          <cell r="BD148">
            <v>11</v>
          </cell>
          <cell r="BE148">
            <v>16.5</v>
          </cell>
          <cell r="BF148">
            <v>16.5</v>
          </cell>
          <cell r="BG148">
            <v>11</v>
          </cell>
          <cell r="BH148">
            <v>16.5</v>
          </cell>
          <cell r="BI148">
            <v>0</v>
          </cell>
        </row>
        <row r="149">
          <cell r="C149" t="str">
            <v>C1</v>
          </cell>
          <cell r="D149" t="str">
            <v>1</v>
          </cell>
          <cell r="E149" t="str">
            <v>ALTRI</v>
          </cell>
          <cell r="F149" t="str">
            <v>VUPI003</v>
          </cell>
          <cell r="G149" t="str">
            <v>VUPI003</v>
          </cell>
          <cell r="H149" t="str">
            <v>BONIF.VASCHE E RIPRIST.AMBIENT. AREA LARD.-COM.POMARANCE-</v>
          </cell>
          <cell r="I149" t="str">
            <v>939</v>
          </cell>
          <cell r="J149" t="str">
            <v>**</v>
          </cell>
          <cell r="K149" t="str">
            <v>****</v>
          </cell>
          <cell r="L149" t="str">
            <v>****</v>
          </cell>
          <cell r="M149" t="str">
            <v>14</v>
          </cell>
          <cell r="N149" t="str">
            <v>0500</v>
          </cell>
          <cell r="O149" t="str">
            <v>*</v>
          </cell>
          <cell r="P149" t="str">
            <v>*</v>
          </cell>
          <cell r="Q149" t="str">
            <v>****</v>
          </cell>
          <cell r="R149" t="str">
            <v>10</v>
          </cell>
          <cell r="S149" t="str">
            <v>7531</v>
          </cell>
          <cell r="T149" t="str">
            <v>1</v>
          </cell>
          <cell r="V149">
            <v>2003</v>
          </cell>
          <cell r="W149">
            <v>2003</v>
          </cell>
          <cell r="X149">
            <v>0</v>
          </cell>
          <cell r="AB149">
            <v>0</v>
          </cell>
          <cell r="AC149">
            <v>0</v>
          </cell>
          <cell r="AE149">
            <v>90</v>
          </cell>
          <cell r="AF149">
            <v>90</v>
          </cell>
          <cell r="AG149">
            <v>0</v>
          </cell>
          <cell r="AH149">
            <v>0</v>
          </cell>
          <cell r="AI149">
            <v>90</v>
          </cell>
          <cell r="AJ149">
            <v>90</v>
          </cell>
          <cell r="AK149" t="str">
            <v/>
          </cell>
          <cell r="AL149">
            <v>2003</v>
          </cell>
          <cell r="AM149">
            <v>2003</v>
          </cell>
          <cell r="AN149" t="str">
            <v>ta14939</v>
          </cell>
          <cell r="AO149" t="str">
            <v/>
          </cell>
          <cell r="AP149" t="str">
            <v/>
          </cell>
          <cell r="AQ149" t="str">
            <v/>
          </cell>
          <cell r="AR149" t="str">
            <v/>
          </cell>
          <cell r="AS149" t="str">
            <v/>
          </cell>
          <cell r="AT149" t="str">
            <v/>
          </cell>
          <cell r="AU149" t="str">
            <v/>
          </cell>
          <cell r="AV149" t="str">
            <v/>
          </cell>
          <cell r="AW149" t="str">
            <v/>
          </cell>
          <cell r="AX149" t="str">
            <v/>
          </cell>
          <cell r="AY149" t="str">
            <v/>
          </cell>
          <cell r="AZ149" t="str">
            <v/>
          </cell>
          <cell r="BA149">
            <v>4.5</v>
          </cell>
          <cell r="BB149">
            <v>6.75</v>
          </cell>
          <cell r="BC149">
            <v>6.75</v>
          </cell>
          <cell r="BD149">
            <v>9</v>
          </cell>
          <cell r="BE149">
            <v>13.5</v>
          </cell>
          <cell r="BF149">
            <v>13.5</v>
          </cell>
          <cell r="BG149">
            <v>9</v>
          </cell>
          <cell r="BH149">
            <v>13.5</v>
          </cell>
          <cell r="BI149">
            <v>13.5</v>
          </cell>
        </row>
        <row r="150">
          <cell r="C150" t="str">
            <v>C1</v>
          </cell>
          <cell r="D150" t="str">
            <v>1</v>
          </cell>
          <cell r="E150" t="str">
            <v>ALTRI</v>
          </cell>
          <cell r="F150" t="str">
            <v>VUPI003</v>
          </cell>
          <cell r="G150" t="str">
            <v>VUPI003</v>
          </cell>
          <cell r="H150" t="str">
            <v>BONIF.VASCHE E RIPRIST.AMBIENT. AREA LARD.-COM.POMARANCE-</v>
          </cell>
          <cell r="I150" t="str">
            <v>939</v>
          </cell>
          <cell r="J150" t="str">
            <v>**</v>
          </cell>
          <cell r="K150" t="str">
            <v>****</v>
          </cell>
          <cell r="L150" t="str">
            <v>****</v>
          </cell>
          <cell r="M150" t="str">
            <v>14</v>
          </cell>
          <cell r="N150" t="str">
            <v>0500</v>
          </cell>
          <cell r="O150" t="str">
            <v>*</v>
          </cell>
          <cell r="P150" t="str">
            <v>*</v>
          </cell>
          <cell r="Q150" t="str">
            <v>****</v>
          </cell>
          <cell r="R150" t="str">
            <v>10</v>
          </cell>
          <cell r="S150" t="str">
            <v>7531</v>
          </cell>
          <cell r="T150" t="str">
            <v>1</v>
          </cell>
          <cell r="V150">
            <v>2005</v>
          </cell>
          <cell r="W150">
            <v>2005</v>
          </cell>
          <cell r="X150">
            <v>0</v>
          </cell>
          <cell r="AB150">
            <v>0</v>
          </cell>
          <cell r="AC150">
            <v>0</v>
          </cell>
          <cell r="AF150">
            <v>80</v>
          </cell>
          <cell r="AG150">
            <v>80</v>
          </cell>
          <cell r="AH150">
            <v>0</v>
          </cell>
          <cell r="AI150">
            <v>80</v>
          </cell>
          <cell r="AJ150">
            <v>80</v>
          </cell>
          <cell r="AK150" t="str">
            <v/>
          </cell>
          <cell r="AL150">
            <v>2004</v>
          </cell>
          <cell r="AM150">
            <v>2005</v>
          </cell>
          <cell r="AN150" t="str">
            <v>ta14939</v>
          </cell>
          <cell r="AO150" t="str">
            <v/>
          </cell>
          <cell r="AP150" t="str">
            <v/>
          </cell>
          <cell r="AQ150" t="str">
            <v/>
          </cell>
          <cell r="AR150" t="str">
            <v/>
          </cell>
          <cell r="AS150" t="str">
            <v/>
          </cell>
          <cell r="AT150" t="str">
            <v/>
          </cell>
          <cell r="AU150" t="str">
            <v/>
          </cell>
          <cell r="AV150" t="str">
            <v/>
          </cell>
          <cell r="AW150" t="str">
            <v/>
          </cell>
          <cell r="AX150" t="str">
            <v/>
          </cell>
          <cell r="AY150" t="str">
            <v/>
          </cell>
          <cell r="AZ150" t="str">
            <v/>
          </cell>
          <cell r="BA150" t="str">
            <v/>
          </cell>
          <cell r="BB150" t="str">
            <v/>
          </cell>
          <cell r="BC150" t="str">
            <v/>
          </cell>
          <cell r="BD150" t="str">
            <v/>
          </cell>
          <cell r="BE150" t="str">
            <v/>
          </cell>
          <cell r="BF150" t="str">
            <v/>
          </cell>
          <cell r="BG150">
            <v>4</v>
          </cell>
          <cell r="BH150">
            <v>6</v>
          </cell>
          <cell r="BI150">
            <v>6</v>
          </cell>
        </row>
        <row r="151">
          <cell r="C151" t="str">
            <v>C1</v>
          </cell>
          <cell r="D151" t="str">
            <v>1</v>
          </cell>
          <cell r="E151" t="str">
            <v>ALTRI</v>
          </cell>
          <cell r="F151" t="str">
            <v>VUPI004</v>
          </cell>
          <cell r="G151" t="str">
            <v>VUPI004</v>
          </cell>
          <cell r="H151" t="str">
            <v>BONIF.VASCHE E RIPRIST.AMBIENT. AREA LARD.-ALTRI COMUNI-</v>
          </cell>
          <cell r="I151" t="str">
            <v>939</v>
          </cell>
          <cell r="J151" t="str">
            <v>**</v>
          </cell>
          <cell r="K151" t="str">
            <v>****</v>
          </cell>
          <cell r="L151" t="str">
            <v>****</v>
          </cell>
          <cell r="M151" t="str">
            <v>14</v>
          </cell>
          <cell r="N151" t="str">
            <v>0500</v>
          </cell>
          <cell r="O151" t="str">
            <v>*</v>
          </cell>
          <cell r="P151" t="str">
            <v>*</v>
          </cell>
          <cell r="Q151" t="str">
            <v>****</v>
          </cell>
          <cell r="R151" t="str">
            <v>10</v>
          </cell>
          <cell r="S151" t="str">
            <v>7529</v>
          </cell>
          <cell r="T151" t="str">
            <v>1</v>
          </cell>
          <cell r="U151">
            <v>1</v>
          </cell>
          <cell r="V151">
            <v>4</v>
          </cell>
          <cell r="W151">
            <v>1999</v>
          </cell>
          <cell r="X151">
            <v>145.69999999999999</v>
          </cell>
          <cell r="AB151">
            <v>0</v>
          </cell>
          <cell r="AC151">
            <v>0</v>
          </cell>
          <cell r="AG151">
            <v>0</v>
          </cell>
          <cell r="AH151">
            <v>0</v>
          </cell>
          <cell r="AI151">
            <v>145.69999999999999</v>
          </cell>
          <cell r="AJ151">
            <v>145.69999999999999</v>
          </cell>
          <cell r="AK151" t="str">
            <v/>
          </cell>
          <cell r="AL151">
            <v>1999</v>
          </cell>
          <cell r="AM151">
            <v>1999</v>
          </cell>
          <cell r="AN151" t="str">
            <v>ta14939</v>
          </cell>
          <cell r="AO151">
            <v>7.2850000000000001</v>
          </cell>
          <cell r="AP151">
            <v>10.927499999999998</v>
          </cell>
          <cell r="AQ151">
            <v>10.927499999999998</v>
          </cell>
          <cell r="AR151">
            <v>14.57</v>
          </cell>
          <cell r="AS151">
            <v>21.854999999999997</v>
          </cell>
          <cell r="AT151">
            <v>21.854999999999997</v>
          </cell>
          <cell r="AU151">
            <v>14.57</v>
          </cell>
          <cell r="AV151">
            <v>21.854999999999997</v>
          </cell>
          <cell r="AW151">
            <v>21.854999999999997</v>
          </cell>
          <cell r="AX151">
            <v>14.57</v>
          </cell>
          <cell r="AY151">
            <v>21.854999999999997</v>
          </cell>
          <cell r="AZ151">
            <v>0</v>
          </cell>
          <cell r="BA151">
            <v>14.57</v>
          </cell>
          <cell r="BB151">
            <v>14.57</v>
          </cell>
          <cell r="BC151">
            <v>0</v>
          </cell>
          <cell r="BD151" t="str">
            <v/>
          </cell>
          <cell r="BE151">
            <v>0</v>
          </cell>
          <cell r="BF151">
            <v>0</v>
          </cell>
          <cell r="BG151" t="str">
            <v/>
          </cell>
          <cell r="BH151">
            <v>0</v>
          </cell>
          <cell r="BI151">
            <v>0</v>
          </cell>
        </row>
        <row r="152">
          <cell r="C152" t="str">
            <v>C1</v>
          </cell>
          <cell r="D152" t="str">
            <v>1</v>
          </cell>
          <cell r="E152" t="str">
            <v>ALTRI</v>
          </cell>
          <cell r="F152" t="str">
            <v>VUPI004</v>
          </cell>
          <cell r="G152" t="str">
            <v>VUPI004</v>
          </cell>
          <cell r="H152" t="str">
            <v>BONIF.VASCHE E RIPRIST.AMBIENT. AREA LARD.-ALTRI COMUNI-</v>
          </cell>
          <cell r="I152" t="str">
            <v>939</v>
          </cell>
          <cell r="J152" t="str">
            <v>**</v>
          </cell>
          <cell r="K152" t="str">
            <v>****</v>
          </cell>
          <cell r="L152" t="str">
            <v>****</v>
          </cell>
          <cell r="M152" t="str">
            <v>14</v>
          </cell>
          <cell r="N152" t="str">
            <v>0500</v>
          </cell>
          <cell r="O152" t="str">
            <v>*</v>
          </cell>
          <cell r="P152" t="str">
            <v>*</v>
          </cell>
          <cell r="Q152" t="str">
            <v>****</v>
          </cell>
          <cell r="R152" t="str">
            <v>10</v>
          </cell>
          <cell r="S152" t="str">
            <v>7529</v>
          </cell>
          <cell r="T152" t="str">
            <v>1</v>
          </cell>
          <cell r="U152">
            <v>1</v>
          </cell>
          <cell r="V152">
            <v>4</v>
          </cell>
          <cell r="W152">
            <v>2000</v>
          </cell>
          <cell r="X152">
            <v>4.0999999999999996</v>
          </cell>
          <cell r="Y152">
            <v>129.5</v>
          </cell>
          <cell r="Z152">
            <v>129.5</v>
          </cell>
          <cell r="AA152">
            <v>129.5</v>
          </cell>
          <cell r="AB152">
            <v>129.5</v>
          </cell>
          <cell r="AC152">
            <v>518</v>
          </cell>
          <cell r="AG152">
            <v>0</v>
          </cell>
          <cell r="AH152">
            <v>0</v>
          </cell>
          <cell r="AI152">
            <v>522.1</v>
          </cell>
          <cell r="AJ152">
            <v>522.1</v>
          </cell>
          <cell r="AK152" t="str">
            <v/>
          </cell>
          <cell r="AL152">
            <v>2000</v>
          </cell>
          <cell r="AM152">
            <v>2000</v>
          </cell>
          <cell r="AN152" t="str">
            <v>ta14939</v>
          </cell>
          <cell r="AO152" t="str">
            <v/>
          </cell>
          <cell r="AP152" t="str">
            <v/>
          </cell>
          <cell r="AQ152" t="str">
            <v/>
          </cell>
          <cell r="AR152">
            <v>26.105000000000004</v>
          </cell>
          <cell r="AS152">
            <v>39.157499999999999</v>
          </cell>
          <cell r="AT152">
            <v>39.157499999999999</v>
          </cell>
          <cell r="AU152">
            <v>52.210000000000008</v>
          </cell>
          <cell r="AV152">
            <v>78.314999999999998</v>
          </cell>
          <cell r="AW152">
            <v>78.314999999999998</v>
          </cell>
          <cell r="AX152">
            <v>52.210000000000008</v>
          </cell>
          <cell r="AY152">
            <v>78.314999999999998</v>
          </cell>
          <cell r="AZ152">
            <v>78.314999999999998</v>
          </cell>
          <cell r="BA152">
            <v>52.210000000000008</v>
          </cell>
          <cell r="BB152">
            <v>78.314999999999998</v>
          </cell>
          <cell r="BC152">
            <v>0</v>
          </cell>
          <cell r="BD152">
            <v>52.210000000000008</v>
          </cell>
          <cell r="BE152">
            <v>52.210000000000008</v>
          </cell>
          <cell r="BF152">
            <v>0</v>
          </cell>
          <cell r="BG152" t="str">
            <v/>
          </cell>
          <cell r="BH152">
            <v>0</v>
          </cell>
          <cell r="BI152">
            <v>0</v>
          </cell>
        </row>
        <row r="153">
          <cell r="C153" t="str">
            <v>C1</v>
          </cell>
          <cell r="D153" t="str">
            <v>1</v>
          </cell>
          <cell r="E153" t="str">
            <v>ALTRI</v>
          </cell>
          <cell r="F153" t="str">
            <v>VUPI004</v>
          </cell>
          <cell r="G153" t="str">
            <v>VUPI004</v>
          </cell>
          <cell r="H153" t="str">
            <v>BONIF.VASCHE E RIPRIST.AMBIENT. AREA LARD.-ALTRI COMUNI-</v>
          </cell>
          <cell r="I153" t="str">
            <v>939</v>
          </cell>
          <cell r="J153" t="str">
            <v>**</v>
          </cell>
          <cell r="K153" t="str">
            <v>****</v>
          </cell>
          <cell r="L153" t="str">
            <v>****</v>
          </cell>
          <cell r="M153" t="str">
            <v>14</v>
          </cell>
          <cell r="N153" t="str">
            <v>0500</v>
          </cell>
          <cell r="O153" t="str">
            <v>*</v>
          </cell>
          <cell r="P153" t="str">
            <v>*</v>
          </cell>
          <cell r="Q153" t="str">
            <v>****</v>
          </cell>
          <cell r="R153" t="str">
            <v>10</v>
          </cell>
          <cell r="S153" t="str">
            <v>7529</v>
          </cell>
          <cell r="T153" t="str">
            <v>1</v>
          </cell>
          <cell r="V153">
            <v>2001</v>
          </cell>
          <cell r="W153">
            <v>2001</v>
          </cell>
          <cell r="X153">
            <v>0</v>
          </cell>
          <cell r="AB153">
            <v>0</v>
          </cell>
          <cell r="AC153">
            <v>0</v>
          </cell>
          <cell r="AD153">
            <v>300</v>
          </cell>
          <cell r="AG153">
            <v>0</v>
          </cell>
          <cell r="AH153">
            <v>0</v>
          </cell>
          <cell r="AI153">
            <v>300</v>
          </cell>
          <cell r="AJ153">
            <v>300</v>
          </cell>
          <cell r="AK153" t="str">
            <v/>
          </cell>
          <cell r="AL153">
            <v>2001</v>
          </cell>
          <cell r="AM153">
            <v>2001</v>
          </cell>
          <cell r="AN153" t="str">
            <v>ta14939</v>
          </cell>
          <cell r="AO153" t="str">
            <v/>
          </cell>
          <cell r="AP153" t="str">
            <v/>
          </cell>
          <cell r="AQ153" t="str">
            <v/>
          </cell>
          <cell r="AR153" t="str">
            <v/>
          </cell>
          <cell r="AS153" t="str">
            <v/>
          </cell>
          <cell r="AT153" t="str">
            <v/>
          </cell>
          <cell r="AU153">
            <v>15</v>
          </cell>
          <cell r="AV153">
            <v>22.5</v>
          </cell>
          <cell r="AW153">
            <v>22.5</v>
          </cell>
          <cell r="AX153">
            <v>30</v>
          </cell>
          <cell r="AY153">
            <v>45</v>
          </cell>
          <cell r="AZ153">
            <v>45</v>
          </cell>
          <cell r="BA153">
            <v>30</v>
          </cell>
          <cell r="BB153">
            <v>45</v>
          </cell>
          <cell r="BC153">
            <v>45</v>
          </cell>
          <cell r="BD153">
            <v>30</v>
          </cell>
          <cell r="BE153">
            <v>45</v>
          </cell>
          <cell r="BF153">
            <v>0</v>
          </cell>
          <cell r="BG153">
            <v>30</v>
          </cell>
          <cell r="BH153">
            <v>30</v>
          </cell>
          <cell r="BI153">
            <v>0</v>
          </cell>
        </row>
        <row r="154">
          <cell r="C154" t="str">
            <v>C1</v>
          </cell>
          <cell r="D154" t="str">
            <v>1</v>
          </cell>
          <cell r="E154" t="str">
            <v>ALTRI</v>
          </cell>
          <cell r="F154" t="str">
            <v>VUPI004</v>
          </cell>
          <cell r="G154" t="str">
            <v>VUPI004</v>
          </cell>
          <cell r="H154" t="str">
            <v>BONIF.VASCHE E RIPRIST.AMBIENT. AREA LARD.-ALTRI COMUNI-</v>
          </cell>
          <cell r="I154" t="str">
            <v>939</v>
          </cell>
          <cell r="J154" t="str">
            <v>**</v>
          </cell>
          <cell r="K154" t="str">
            <v>****</v>
          </cell>
          <cell r="L154" t="str">
            <v>****</v>
          </cell>
          <cell r="M154" t="str">
            <v>14</v>
          </cell>
          <cell r="N154" t="str">
            <v>0500</v>
          </cell>
          <cell r="O154" t="str">
            <v>*</v>
          </cell>
          <cell r="P154" t="str">
            <v>*</v>
          </cell>
          <cell r="Q154" t="str">
            <v>****</v>
          </cell>
          <cell r="R154" t="str">
            <v>10</v>
          </cell>
          <cell r="S154" t="str">
            <v>7529</v>
          </cell>
          <cell r="T154" t="str">
            <v>1</v>
          </cell>
          <cell r="V154">
            <v>2002</v>
          </cell>
          <cell r="W154">
            <v>2002</v>
          </cell>
          <cell r="X154">
            <v>0</v>
          </cell>
          <cell r="AB154">
            <v>0</v>
          </cell>
          <cell r="AC154">
            <v>0</v>
          </cell>
          <cell r="AD154">
            <v>300</v>
          </cell>
          <cell r="AE154">
            <v>300</v>
          </cell>
          <cell r="AG154">
            <v>0</v>
          </cell>
          <cell r="AH154">
            <v>0</v>
          </cell>
          <cell r="AI154">
            <v>300</v>
          </cell>
          <cell r="AJ154">
            <v>300</v>
          </cell>
          <cell r="AK154" t="str">
            <v/>
          </cell>
          <cell r="AL154">
            <v>2002</v>
          </cell>
          <cell r="AM154">
            <v>2002</v>
          </cell>
          <cell r="AN154" t="str">
            <v>ta14939</v>
          </cell>
          <cell r="AO154" t="str">
            <v/>
          </cell>
          <cell r="AP154" t="str">
            <v/>
          </cell>
          <cell r="AQ154" t="str">
            <v/>
          </cell>
          <cell r="AR154" t="str">
            <v/>
          </cell>
          <cell r="AS154" t="str">
            <v/>
          </cell>
          <cell r="AT154" t="str">
            <v/>
          </cell>
          <cell r="AU154" t="str">
            <v/>
          </cell>
          <cell r="AV154" t="str">
            <v/>
          </cell>
          <cell r="AW154" t="str">
            <v/>
          </cell>
          <cell r="AX154">
            <v>15</v>
          </cell>
          <cell r="AY154">
            <v>22.5</v>
          </cell>
          <cell r="AZ154">
            <v>22.5</v>
          </cell>
          <cell r="BA154">
            <v>30</v>
          </cell>
          <cell r="BB154">
            <v>45</v>
          </cell>
          <cell r="BC154">
            <v>45</v>
          </cell>
          <cell r="BD154">
            <v>30</v>
          </cell>
          <cell r="BE154">
            <v>45</v>
          </cell>
          <cell r="BF154">
            <v>45</v>
          </cell>
          <cell r="BG154">
            <v>30</v>
          </cell>
          <cell r="BH154">
            <v>45</v>
          </cell>
          <cell r="BI154">
            <v>0</v>
          </cell>
        </row>
        <row r="155">
          <cell r="C155" t="str">
            <v>C1</v>
          </cell>
          <cell r="D155" t="str">
            <v>1</v>
          </cell>
          <cell r="E155" t="str">
            <v>ALTRI</v>
          </cell>
          <cell r="F155" t="str">
            <v>VUPI004</v>
          </cell>
          <cell r="G155" t="str">
            <v>VUPI004</v>
          </cell>
          <cell r="H155" t="str">
            <v>BONIF.VASCHE E RIPRIST.AMBIENT. AREA LARD.-ALTRI COMUNI-</v>
          </cell>
          <cell r="I155" t="str">
            <v>939</v>
          </cell>
          <cell r="J155" t="str">
            <v>**</v>
          </cell>
          <cell r="K155" t="str">
            <v>****</v>
          </cell>
          <cell r="L155" t="str">
            <v>****</v>
          </cell>
          <cell r="M155" t="str">
            <v>14</v>
          </cell>
          <cell r="N155" t="str">
            <v>0500</v>
          </cell>
          <cell r="O155" t="str">
            <v>*</v>
          </cell>
          <cell r="P155" t="str">
            <v>*</v>
          </cell>
          <cell r="Q155" t="str">
            <v>****</v>
          </cell>
          <cell r="R155" t="str">
            <v>10</v>
          </cell>
          <cell r="S155" t="str">
            <v>7529</v>
          </cell>
          <cell r="T155" t="str">
            <v>1</v>
          </cell>
          <cell r="V155">
            <v>2003</v>
          </cell>
          <cell r="W155">
            <v>2003</v>
          </cell>
          <cell r="X155">
            <v>0</v>
          </cell>
          <cell r="AB155">
            <v>0</v>
          </cell>
          <cell r="AC155">
            <v>0</v>
          </cell>
          <cell r="AE155">
            <v>300</v>
          </cell>
          <cell r="AF155">
            <v>300</v>
          </cell>
          <cell r="AG155">
            <v>0</v>
          </cell>
          <cell r="AH155">
            <v>0</v>
          </cell>
          <cell r="AI155">
            <v>300</v>
          </cell>
          <cell r="AJ155">
            <v>300</v>
          </cell>
          <cell r="AK155" t="str">
            <v/>
          </cell>
          <cell r="AL155">
            <v>2003</v>
          </cell>
          <cell r="AM155">
            <v>2003</v>
          </cell>
          <cell r="AN155" t="str">
            <v>ta14939</v>
          </cell>
          <cell r="AO155" t="str">
            <v/>
          </cell>
          <cell r="AP155" t="str">
            <v/>
          </cell>
          <cell r="AQ155" t="str">
            <v/>
          </cell>
          <cell r="AR155" t="str">
            <v/>
          </cell>
          <cell r="AS155" t="str">
            <v/>
          </cell>
          <cell r="AT155" t="str">
            <v/>
          </cell>
          <cell r="AU155" t="str">
            <v/>
          </cell>
          <cell r="AV155" t="str">
            <v/>
          </cell>
          <cell r="AW155" t="str">
            <v/>
          </cell>
          <cell r="AX155" t="str">
            <v/>
          </cell>
          <cell r="AY155" t="str">
            <v/>
          </cell>
          <cell r="AZ155" t="str">
            <v/>
          </cell>
          <cell r="BA155">
            <v>15</v>
          </cell>
          <cell r="BB155">
            <v>22.5</v>
          </cell>
          <cell r="BC155">
            <v>22.5</v>
          </cell>
          <cell r="BD155">
            <v>30</v>
          </cell>
          <cell r="BE155">
            <v>45</v>
          </cell>
          <cell r="BF155">
            <v>45</v>
          </cell>
          <cell r="BG155">
            <v>30</v>
          </cell>
          <cell r="BH155">
            <v>45</v>
          </cell>
          <cell r="BI155">
            <v>45</v>
          </cell>
        </row>
        <row r="156">
          <cell r="C156" t="str">
            <v>C1</v>
          </cell>
          <cell r="D156" t="str">
            <v>1</v>
          </cell>
          <cell r="E156" t="str">
            <v>ALTRI</v>
          </cell>
          <cell r="F156" t="str">
            <v>VUPI004</v>
          </cell>
          <cell r="G156" t="str">
            <v>VUPI004</v>
          </cell>
          <cell r="H156" t="str">
            <v>BONIF.VASCHE E RIPRIST.AMBIENT. AREA LARD.-ALTRI COMUNI-</v>
          </cell>
          <cell r="I156" t="str">
            <v>939</v>
          </cell>
          <cell r="J156" t="str">
            <v>**</v>
          </cell>
          <cell r="K156" t="str">
            <v>****</v>
          </cell>
          <cell r="L156" t="str">
            <v>****</v>
          </cell>
          <cell r="M156" t="str">
            <v>14</v>
          </cell>
          <cell r="N156" t="str">
            <v>0500</v>
          </cell>
          <cell r="O156" t="str">
            <v>*</v>
          </cell>
          <cell r="P156" t="str">
            <v>*</v>
          </cell>
          <cell r="Q156" t="str">
            <v>****</v>
          </cell>
          <cell r="R156" t="str">
            <v>10</v>
          </cell>
          <cell r="S156" t="str">
            <v>7529</v>
          </cell>
          <cell r="T156" t="str">
            <v>1</v>
          </cell>
          <cell r="V156">
            <v>2004</v>
          </cell>
          <cell r="W156">
            <v>2004</v>
          </cell>
          <cell r="X156">
            <v>0</v>
          </cell>
          <cell r="AB156">
            <v>0</v>
          </cell>
          <cell r="AC156">
            <v>0</v>
          </cell>
          <cell r="AF156">
            <v>300</v>
          </cell>
          <cell r="AG156">
            <v>300</v>
          </cell>
          <cell r="AH156">
            <v>0</v>
          </cell>
          <cell r="AI156">
            <v>300</v>
          </cell>
          <cell r="AJ156">
            <v>300</v>
          </cell>
          <cell r="AK156" t="str">
            <v/>
          </cell>
          <cell r="AL156">
            <v>2004</v>
          </cell>
          <cell r="AM156">
            <v>2004</v>
          </cell>
          <cell r="AN156" t="str">
            <v>ta14939</v>
          </cell>
          <cell r="AO156" t="str">
            <v/>
          </cell>
          <cell r="AP156" t="str">
            <v/>
          </cell>
          <cell r="AQ156" t="str">
            <v/>
          </cell>
          <cell r="AR156" t="str">
            <v/>
          </cell>
          <cell r="AS156" t="str">
            <v/>
          </cell>
          <cell r="AT156" t="str">
            <v/>
          </cell>
          <cell r="AU156" t="str">
            <v/>
          </cell>
          <cell r="AV156" t="str">
            <v/>
          </cell>
          <cell r="AW156" t="str">
            <v/>
          </cell>
          <cell r="AX156" t="str">
            <v/>
          </cell>
          <cell r="AY156" t="str">
            <v/>
          </cell>
          <cell r="AZ156" t="str">
            <v/>
          </cell>
          <cell r="BA156" t="str">
            <v/>
          </cell>
          <cell r="BB156" t="str">
            <v/>
          </cell>
          <cell r="BC156" t="str">
            <v/>
          </cell>
          <cell r="BD156">
            <v>15</v>
          </cell>
          <cell r="BE156">
            <v>22.5</v>
          </cell>
          <cell r="BF156">
            <v>22.5</v>
          </cell>
          <cell r="BG156">
            <v>30</v>
          </cell>
          <cell r="BH156">
            <v>45</v>
          </cell>
          <cell r="BI156">
            <v>45</v>
          </cell>
        </row>
        <row r="157">
          <cell r="C157" t="str">
            <v>C1</v>
          </cell>
          <cell r="D157" t="str">
            <v>1</v>
          </cell>
          <cell r="E157" t="str">
            <v>ALTRI</v>
          </cell>
          <cell r="F157" t="str">
            <v>VUPI005</v>
          </cell>
          <cell r="G157" t="str">
            <v>VUPI005</v>
          </cell>
          <cell r="H157" t="str">
            <v>BONIF.VASCHE E RIPR.AMBIENT. AREA AMIATA-COM.PIANCASTAGNAIO-</v>
          </cell>
          <cell r="I157" t="str">
            <v>939</v>
          </cell>
          <cell r="J157" t="str">
            <v>**</v>
          </cell>
          <cell r="K157" t="str">
            <v>****</v>
          </cell>
          <cell r="L157" t="str">
            <v>****</v>
          </cell>
          <cell r="M157" t="str">
            <v>14</v>
          </cell>
          <cell r="N157" t="str">
            <v>0520</v>
          </cell>
          <cell r="O157" t="str">
            <v>*</v>
          </cell>
          <cell r="P157" t="str">
            <v>*</v>
          </cell>
          <cell r="Q157" t="str">
            <v>****</v>
          </cell>
          <cell r="R157" t="str">
            <v>10</v>
          </cell>
          <cell r="S157" t="str">
            <v>7527</v>
          </cell>
          <cell r="T157" t="str">
            <v>1</v>
          </cell>
          <cell r="U157">
            <v>1</v>
          </cell>
          <cell r="V157">
            <v>4</v>
          </cell>
          <cell r="W157">
            <v>1999</v>
          </cell>
          <cell r="X157">
            <v>207.8</v>
          </cell>
          <cell r="Y157">
            <v>0</v>
          </cell>
          <cell r="AB157">
            <v>0</v>
          </cell>
          <cell r="AC157">
            <v>0</v>
          </cell>
          <cell r="AG157">
            <v>0</v>
          </cell>
          <cell r="AH157">
            <v>0</v>
          </cell>
          <cell r="AI157">
            <v>207.8</v>
          </cell>
          <cell r="AJ157">
            <v>207.8</v>
          </cell>
          <cell r="AK157" t="str">
            <v/>
          </cell>
          <cell r="AL157">
            <v>1999</v>
          </cell>
          <cell r="AM157">
            <v>1999</v>
          </cell>
          <cell r="AN157" t="str">
            <v>ta14939</v>
          </cell>
          <cell r="AO157">
            <v>10.39</v>
          </cell>
          <cell r="AP157">
            <v>15.585000000000001</v>
          </cell>
          <cell r="AQ157">
            <v>15.585000000000001</v>
          </cell>
          <cell r="AR157">
            <v>20.78</v>
          </cell>
          <cell r="AS157">
            <v>31.17</v>
          </cell>
          <cell r="AT157">
            <v>31.17</v>
          </cell>
          <cell r="AU157">
            <v>20.78</v>
          </cell>
          <cell r="AV157">
            <v>31.17</v>
          </cell>
          <cell r="AW157">
            <v>31.17</v>
          </cell>
          <cell r="AX157">
            <v>20.78</v>
          </cell>
          <cell r="AY157">
            <v>31.17</v>
          </cell>
          <cell r="AZ157">
            <v>0</v>
          </cell>
          <cell r="BA157">
            <v>20.78</v>
          </cell>
          <cell r="BB157">
            <v>20.78</v>
          </cell>
          <cell r="BC157">
            <v>0</v>
          </cell>
          <cell r="BD157" t="str">
            <v/>
          </cell>
          <cell r="BE157">
            <v>0</v>
          </cell>
          <cell r="BF157">
            <v>0</v>
          </cell>
          <cell r="BG157" t="str">
            <v/>
          </cell>
          <cell r="BH157">
            <v>0</v>
          </cell>
          <cell r="BI157">
            <v>0</v>
          </cell>
        </row>
        <row r="158">
          <cell r="C158" t="str">
            <v>C1</v>
          </cell>
          <cell r="D158" t="str">
            <v>1</v>
          </cell>
          <cell r="E158" t="str">
            <v>ALTRI</v>
          </cell>
          <cell r="F158" t="str">
            <v>VUPI005</v>
          </cell>
          <cell r="G158" t="str">
            <v>VUPI005</v>
          </cell>
          <cell r="H158" t="str">
            <v>BONIF.VASCHE E RIPR.AMBIENT. AREA AMIATA-COM.PIANCASTAGNAIO-</v>
          </cell>
          <cell r="I158" t="str">
            <v>939</v>
          </cell>
          <cell r="J158" t="str">
            <v>**</v>
          </cell>
          <cell r="K158" t="str">
            <v>****</v>
          </cell>
          <cell r="L158" t="str">
            <v>****</v>
          </cell>
          <cell r="M158" t="str">
            <v>14</v>
          </cell>
          <cell r="N158" t="str">
            <v>0520</v>
          </cell>
          <cell r="O158" t="str">
            <v>*</v>
          </cell>
          <cell r="P158" t="str">
            <v>*</v>
          </cell>
          <cell r="Q158" t="str">
            <v>****</v>
          </cell>
          <cell r="R158" t="str">
            <v>10</v>
          </cell>
          <cell r="S158" t="str">
            <v>7527</v>
          </cell>
          <cell r="T158" t="str">
            <v>1</v>
          </cell>
          <cell r="U158">
            <v>1</v>
          </cell>
          <cell r="V158">
            <v>4</v>
          </cell>
          <cell r="W158">
            <v>2000</v>
          </cell>
          <cell r="X158">
            <v>4.0999999999999996</v>
          </cell>
          <cell r="Y158">
            <v>0</v>
          </cell>
          <cell r="Z158">
            <v>169.28571428571428</v>
          </cell>
          <cell r="AA158">
            <v>169.28571428571428</v>
          </cell>
          <cell r="AB158">
            <v>56.428571428571423</v>
          </cell>
          <cell r="AC158">
            <v>395</v>
          </cell>
          <cell r="AG158">
            <v>0</v>
          </cell>
          <cell r="AH158">
            <v>0</v>
          </cell>
          <cell r="AI158">
            <v>399.1</v>
          </cell>
          <cell r="AJ158">
            <v>399.1</v>
          </cell>
          <cell r="AK158" t="str">
            <v/>
          </cell>
          <cell r="AL158">
            <v>2000</v>
          </cell>
          <cell r="AM158">
            <v>2000</v>
          </cell>
          <cell r="AN158" t="str">
            <v>ta14939</v>
          </cell>
          <cell r="AO158" t="str">
            <v/>
          </cell>
          <cell r="AP158" t="str">
            <v/>
          </cell>
          <cell r="AQ158" t="str">
            <v/>
          </cell>
          <cell r="AR158">
            <v>19.955000000000002</v>
          </cell>
          <cell r="AS158">
            <v>29.932500000000001</v>
          </cell>
          <cell r="AT158">
            <v>29.932500000000001</v>
          </cell>
          <cell r="AU158">
            <v>39.910000000000004</v>
          </cell>
          <cell r="AV158">
            <v>59.865000000000002</v>
          </cell>
          <cell r="AW158">
            <v>59.865000000000002</v>
          </cell>
          <cell r="AX158">
            <v>39.910000000000004</v>
          </cell>
          <cell r="AY158">
            <v>59.865000000000002</v>
          </cell>
          <cell r="AZ158">
            <v>59.865000000000002</v>
          </cell>
          <cell r="BA158">
            <v>39.910000000000004</v>
          </cell>
          <cell r="BB158">
            <v>59.865000000000002</v>
          </cell>
          <cell r="BC158">
            <v>0</v>
          </cell>
          <cell r="BD158">
            <v>39.910000000000004</v>
          </cell>
          <cell r="BE158">
            <v>39.910000000000004</v>
          </cell>
          <cell r="BF158">
            <v>0</v>
          </cell>
          <cell r="BG158" t="str">
            <v/>
          </cell>
          <cell r="BH158">
            <v>0</v>
          </cell>
          <cell r="BI158">
            <v>0</v>
          </cell>
        </row>
        <row r="159">
          <cell r="C159" t="str">
            <v>C1</v>
          </cell>
          <cell r="D159" t="str">
            <v>1</v>
          </cell>
          <cell r="E159" t="str">
            <v>ALTRI</v>
          </cell>
          <cell r="F159" t="str">
            <v>VUPI005</v>
          </cell>
          <cell r="G159" t="str">
            <v>VUPI005</v>
          </cell>
          <cell r="H159" t="str">
            <v>BONIF.VASCHE E RIPR.AMBIENT. AREA AMIATA-COM.PIANCASTAGNAIO-</v>
          </cell>
          <cell r="I159" t="str">
            <v>939</v>
          </cell>
          <cell r="J159" t="str">
            <v>**</v>
          </cell>
          <cell r="K159" t="str">
            <v>****</v>
          </cell>
          <cell r="L159" t="str">
            <v>****</v>
          </cell>
          <cell r="M159" t="str">
            <v>14</v>
          </cell>
          <cell r="N159" t="str">
            <v>0520</v>
          </cell>
          <cell r="O159" t="str">
            <v>*</v>
          </cell>
          <cell r="P159" t="str">
            <v>*</v>
          </cell>
          <cell r="Q159" t="str">
            <v>****</v>
          </cell>
          <cell r="R159" t="str">
            <v>10</v>
          </cell>
          <cell r="S159" t="str">
            <v>7527</v>
          </cell>
          <cell r="T159" t="str">
            <v>1</v>
          </cell>
          <cell r="V159">
            <v>2001</v>
          </cell>
          <cell r="W159">
            <v>2001</v>
          </cell>
          <cell r="X159">
            <v>0</v>
          </cell>
          <cell r="Y159">
            <v>0</v>
          </cell>
          <cell r="AB159">
            <v>0</v>
          </cell>
          <cell r="AC159">
            <v>0</v>
          </cell>
          <cell r="AD159">
            <v>154</v>
          </cell>
          <cell r="AG159">
            <v>0</v>
          </cell>
          <cell r="AH159">
            <v>0</v>
          </cell>
          <cell r="AI159">
            <v>154</v>
          </cell>
          <cell r="AJ159">
            <v>154</v>
          </cell>
          <cell r="AK159" t="str">
            <v/>
          </cell>
          <cell r="AL159">
            <v>2001</v>
          </cell>
          <cell r="AM159">
            <v>2001</v>
          </cell>
          <cell r="AN159" t="str">
            <v>ta14939</v>
          </cell>
          <cell r="AO159" t="str">
            <v/>
          </cell>
          <cell r="AP159" t="str">
            <v/>
          </cell>
          <cell r="AQ159" t="str">
            <v/>
          </cell>
          <cell r="AR159" t="str">
            <v/>
          </cell>
          <cell r="AS159" t="str">
            <v/>
          </cell>
          <cell r="AT159" t="str">
            <v/>
          </cell>
          <cell r="AU159">
            <v>7.7</v>
          </cell>
          <cell r="AV159">
            <v>11.549999999999999</v>
          </cell>
          <cell r="AW159">
            <v>11.549999999999999</v>
          </cell>
          <cell r="AX159">
            <v>15.4</v>
          </cell>
          <cell r="AY159">
            <v>23.099999999999998</v>
          </cell>
          <cell r="AZ159">
            <v>23.099999999999998</v>
          </cell>
          <cell r="BA159">
            <v>15.4</v>
          </cell>
          <cell r="BB159">
            <v>23.099999999999998</v>
          </cell>
          <cell r="BC159">
            <v>23.099999999999998</v>
          </cell>
          <cell r="BD159">
            <v>15.4</v>
          </cell>
          <cell r="BE159">
            <v>23.099999999999998</v>
          </cell>
          <cell r="BF159">
            <v>0</v>
          </cell>
          <cell r="BG159">
            <v>15.4</v>
          </cell>
          <cell r="BH159">
            <v>15.4</v>
          </cell>
          <cell r="BI159">
            <v>0</v>
          </cell>
        </row>
        <row r="160">
          <cell r="C160" t="str">
            <v>C1</v>
          </cell>
          <cell r="D160" t="str">
            <v>1</v>
          </cell>
          <cell r="E160" t="str">
            <v>ALTRI</v>
          </cell>
          <cell r="F160" t="str">
            <v>VUPI005</v>
          </cell>
          <cell r="G160" t="str">
            <v>VUPI005</v>
          </cell>
          <cell r="H160" t="str">
            <v>BONIF.VASCHE E RIPR.AMBIENT. AREA AMIATA-COM.PIANCASTAGNAIO-</v>
          </cell>
          <cell r="I160" t="str">
            <v>939</v>
          </cell>
          <cell r="J160" t="str">
            <v>**</v>
          </cell>
          <cell r="K160" t="str">
            <v>****</v>
          </cell>
          <cell r="L160" t="str">
            <v>****</v>
          </cell>
          <cell r="M160" t="str">
            <v>14</v>
          </cell>
          <cell r="N160" t="str">
            <v>0520</v>
          </cell>
          <cell r="O160" t="str">
            <v>*</v>
          </cell>
          <cell r="P160" t="str">
            <v>*</v>
          </cell>
          <cell r="Q160" t="str">
            <v>****</v>
          </cell>
          <cell r="R160" t="str">
            <v>10</v>
          </cell>
          <cell r="S160" t="str">
            <v>7527</v>
          </cell>
          <cell r="T160" t="str">
            <v>1</v>
          </cell>
          <cell r="V160">
            <v>2002</v>
          </cell>
          <cell r="W160">
            <v>2002</v>
          </cell>
          <cell r="X160">
            <v>0</v>
          </cell>
          <cell r="Y160">
            <v>0</v>
          </cell>
          <cell r="AB160">
            <v>0</v>
          </cell>
          <cell r="AC160">
            <v>0</v>
          </cell>
          <cell r="AD160">
            <v>154</v>
          </cell>
          <cell r="AE160">
            <v>154</v>
          </cell>
          <cell r="AG160">
            <v>0</v>
          </cell>
          <cell r="AH160">
            <v>0</v>
          </cell>
          <cell r="AI160">
            <v>154</v>
          </cell>
          <cell r="AJ160">
            <v>154</v>
          </cell>
          <cell r="AK160" t="str">
            <v/>
          </cell>
          <cell r="AL160">
            <v>2002</v>
          </cell>
          <cell r="AM160">
            <v>2002</v>
          </cell>
          <cell r="AN160" t="str">
            <v>ta14939</v>
          </cell>
          <cell r="AO160" t="str">
            <v/>
          </cell>
          <cell r="AP160" t="str">
            <v/>
          </cell>
          <cell r="AQ160" t="str">
            <v/>
          </cell>
          <cell r="AR160" t="str">
            <v/>
          </cell>
          <cell r="AS160" t="str">
            <v/>
          </cell>
          <cell r="AT160" t="str">
            <v/>
          </cell>
          <cell r="AU160" t="str">
            <v/>
          </cell>
          <cell r="AV160" t="str">
            <v/>
          </cell>
          <cell r="AW160" t="str">
            <v/>
          </cell>
          <cell r="AX160">
            <v>7.7</v>
          </cell>
          <cell r="AY160">
            <v>11.549999999999999</v>
          </cell>
          <cell r="AZ160">
            <v>11.549999999999999</v>
          </cell>
          <cell r="BA160">
            <v>15.4</v>
          </cell>
          <cell r="BB160">
            <v>23.099999999999998</v>
          </cell>
          <cell r="BC160">
            <v>23.099999999999998</v>
          </cell>
          <cell r="BD160">
            <v>15.4</v>
          </cell>
          <cell r="BE160">
            <v>23.099999999999998</v>
          </cell>
          <cell r="BF160">
            <v>23.099999999999998</v>
          </cell>
          <cell r="BG160">
            <v>15.4</v>
          </cell>
          <cell r="BH160">
            <v>23.099999999999998</v>
          </cell>
          <cell r="BI160">
            <v>0</v>
          </cell>
        </row>
        <row r="161">
          <cell r="C161" t="str">
            <v>C1</v>
          </cell>
          <cell r="D161" t="str">
            <v>1</v>
          </cell>
          <cell r="E161" t="str">
            <v>ALTRI</v>
          </cell>
          <cell r="F161" t="str">
            <v>VUPI005</v>
          </cell>
          <cell r="G161" t="str">
            <v>VUPI005</v>
          </cell>
          <cell r="H161" t="str">
            <v>BONIF.VASCHE E RIPR.AMBIENT. AREA AMIATA-COM.PIANCASTAGNAIO-</v>
          </cell>
          <cell r="I161" t="str">
            <v>939</v>
          </cell>
          <cell r="J161" t="str">
            <v>**</v>
          </cell>
          <cell r="K161" t="str">
            <v>****</v>
          </cell>
          <cell r="L161" t="str">
            <v>****</v>
          </cell>
          <cell r="M161" t="str">
            <v>14</v>
          </cell>
          <cell r="N161" t="str">
            <v>0520</v>
          </cell>
          <cell r="O161" t="str">
            <v>*</v>
          </cell>
          <cell r="P161" t="str">
            <v>*</v>
          </cell>
          <cell r="Q161" t="str">
            <v>****</v>
          </cell>
          <cell r="R161" t="str">
            <v>10</v>
          </cell>
          <cell r="S161" t="str">
            <v>7527</v>
          </cell>
          <cell r="T161" t="str">
            <v>1</v>
          </cell>
          <cell r="V161">
            <v>2003</v>
          </cell>
          <cell r="W161">
            <v>2003</v>
          </cell>
          <cell r="X161">
            <v>0</v>
          </cell>
          <cell r="Y161">
            <v>0</v>
          </cell>
          <cell r="AB161">
            <v>0</v>
          </cell>
          <cell r="AC161">
            <v>0</v>
          </cell>
          <cell r="AE161">
            <v>154</v>
          </cell>
          <cell r="AF161">
            <v>154</v>
          </cell>
          <cell r="AG161">
            <v>0</v>
          </cell>
          <cell r="AH161">
            <v>0</v>
          </cell>
          <cell r="AI161">
            <v>154</v>
          </cell>
          <cell r="AJ161">
            <v>154</v>
          </cell>
          <cell r="AK161" t="str">
            <v/>
          </cell>
          <cell r="AL161">
            <v>2003</v>
          </cell>
          <cell r="AM161">
            <v>2003</v>
          </cell>
          <cell r="AN161" t="str">
            <v>ta14939</v>
          </cell>
          <cell r="AO161" t="str">
            <v/>
          </cell>
          <cell r="AP161" t="str">
            <v/>
          </cell>
          <cell r="AQ161" t="str">
            <v/>
          </cell>
          <cell r="AR161" t="str">
            <v/>
          </cell>
          <cell r="AS161" t="str">
            <v/>
          </cell>
          <cell r="AT161" t="str">
            <v/>
          </cell>
          <cell r="AU161" t="str">
            <v/>
          </cell>
          <cell r="AV161" t="str">
            <v/>
          </cell>
          <cell r="AW161" t="str">
            <v/>
          </cell>
          <cell r="AX161" t="str">
            <v/>
          </cell>
          <cell r="AY161" t="str">
            <v/>
          </cell>
          <cell r="AZ161" t="str">
            <v/>
          </cell>
          <cell r="BA161">
            <v>7.7</v>
          </cell>
          <cell r="BB161">
            <v>11.549999999999999</v>
          </cell>
          <cell r="BC161">
            <v>11.549999999999999</v>
          </cell>
          <cell r="BD161">
            <v>15.4</v>
          </cell>
          <cell r="BE161">
            <v>23.099999999999998</v>
          </cell>
          <cell r="BF161">
            <v>23.099999999999998</v>
          </cell>
          <cell r="BG161">
            <v>15.4</v>
          </cell>
          <cell r="BH161">
            <v>23.099999999999998</v>
          </cell>
          <cell r="BI161">
            <v>23.099999999999998</v>
          </cell>
        </row>
        <row r="162">
          <cell r="C162" t="str">
            <v>C1</v>
          </cell>
          <cell r="D162" t="str">
            <v>1</v>
          </cell>
          <cell r="E162" t="str">
            <v>ALTRI</v>
          </cell>
          <cell r="F162" t="str">
            <v>VUPI005</v>
          </cell>
          <cell r="G162" t="str">
            <v>VUPI005</v>
          </cell>
          <cell r="H162" t="str">
            <v>BONIF.VASCHE E RIPR.AMBIENT. AREA AMIATA-COM.PIANCASTAGNAIO-</v>
          </cell>
          <cell r="I162" t="str">
            <v>939</v>
          </cell>
          <cell r="J162" t="str">
            <v>**</v>
          </cell>
          <cell r="K162" t="str">
            <v>****</v>
          </cell>
          <cell r="L162" t="str">
            <v>****</v>
          </cell>
          <cell r="M162" t="str">
            <v>14</v>
          </cell>
          <cell r="N162" t="str">
            <v>0520</v>
          </cell>
          <cell r="O162" t="str">
            <v>*</v>
          </cell>
          <cell r="P162" t="str">
            <v>*</v>
          </cell>
          <cell r="Q162" t="str">
            <v>****</v>
          </cell>
          <cell r="R162" t="str">
            <v>10</v>
          </cell>
          <cell r="S162" t="str">
            <v>7527</v>
          </cell>
          <cell r="T162" t="str">
            <v>1</v>
          </cell>
          <cell r="V162">
            <v>2004</v>
          </cell>
          <cell r="W162">
            <v>2004</v>
          </cell>
          <cell r="X162">
            <v>0</v>
          </cell>
          <cell r="Y162">
            <v>0</v>
          </cell>
          <cell r="AB162">
            <v>0</v>
          </cell>
          <cell r="AC162">
            <v>0</v>
          </cell>
          <cell r="AF162">
            <v>154</v>
          </cell>
          <cell r="AG162">
            <v>154</v>
          </cell>
          <cell r="AH162">
            <v>0</v>
          </cell>
          <cell r="AI162">
            <v>154</v>
          </cell>
          <cell r="AJ162">
            <v>154</v>
          </cell>
          <cell r="AK162" t="str">
            <v/>
          </cell>
          <cell r="AL162">
            <v>2004</v>
          </cell>
          <cell r="AM162">
            <v>2004</v>
          </cell>
          <cell r="AN162" t="str">
            <v>ta14939</v>
          </cell>
          <cell r="AO162" t="str">
            <v/>
          </cell>
          <cell r="AP162" t="str">
            <v/>
          </cell>
          <cell r="AQ162" t="str">
            <v/>
          </cell>
          <cell r="AR162" t="str">
            <v/>
          </cell>
          <cell r="AS162" t="str">
            <v/>
          </cell>
          <cell r="AT162" t="str">
            <v/>
          </cell>
          <cell r="AU162" t="str">
            <v/>
          </cell>
          <cell r="AV162" t="str">
            <v/>
          </cell>
          <cell r="AW162" t="str">
            <v/>
          </cell>
          <cell r="AX162" t="str">
            <v/>
          </cell>
          <cell r="AY162" t="str">
            <v/>
          </cell>
          <cell r="AZ162" t="str">
            <v/>
          </cell>
          <cell r="BA162" t="str">
            <v/>
          </cell>
          <cell r="BB162" t="str">
            <v/>
          </cell>
          <cell r="BC162" t="str">
            <v/>
          </cell>
          <cell r="BD162">
            <v>7.7</v>
          </cell>
          <cell r="BE162">
            <v>11.549999999999999</v>
          </cell>
          <cell r="BF162">
            <v>11.549999999999999</v>
          </cell>
          <cell r="BG162">
            <v>15.4</v>
          </cell>
          <cell r="BH162">
            <v>23.099999999999998</v>
          </cell>
          <cell r="BI162">
            <v>23.099999999999998</v>
          </cell>
        </row>
        <row r="163">
          <cell r="C163" t="str">
            <v>C1</v>
          </cell>
          <cell r="D163" t="str">
            <v>1</v>
          </cell>
          <cell r="E163" t="str">
            <v>ALTRI</v>
          </cell>
          <cell r="F163" t="str">
            <v>VUPI006</v>
          </cell>
          <cell r="G163" t="str">
            <v>VUPI006</v>
          </cell>
          <cell r="H163" t="str">
            <v>BONIF.VASCHE E RIPRIS.AMBIENT. AREA AMIATA -ALTRI COMUNI-</v>
          </cell>
          <cell r="I163" t="str">
            <v>939</v>
          </cell>
          <cell r="J163" t="str">
            <v>**</v>
          </cell>
          <cell r="K163" t="str">
            <v>****</v>
          </cell>
          <cell r="L163" t="str">
            <v>****</v>
          </cell>
          <cell r="M163" t="str">
            <v>14</v>
          </cell>
          <cell r="N163" t="str">
            <v>0520</v>
          </cell>
          <cell r="O163" t="str">
            <v>*</v>
          </cell>
          <cell r="P163" t="str">
            <v>*</v>
          </cell>
          <cell r="Q163" t="str">
            <v>****</v>
          </cell>
          <cell r="R163" t="str">
            <v>09</v>
          </cell>
          <cell r="S163" t="str">
            <v>7436</v>
          </cell>
          <cell r="T163" t="str">
            <v>1</v>
          </cell>
          <cell r="U163">
            <v>1</v>
          </cell>
          <cell r="V163">
            <v>4</v>
          </cell>
          <cell r="W163">
            <v>1999</v>
          </cell>
          <cell r="X163">
            <v>1016.2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G163">
            <v>0</v>
          </cell>
          <cell r="AH163">
            <v>0</v>
          </cell>
          <cell r="AI163">
            <v>1016.2</v>
          </cell>
          <cell r="AJ163">
            <v>1016.2</v>
          </cell>
          <cell r="AK163" t="str">
            <v/>
          </cell>
          <cell r="AL163">
            <v>1999</v>
          </cell>
          <cell r="AM163">
            <v>1999</v>
          </cell>
          <cell r="AN163" t="str">
            <v>ta14939</v>
          </cell>
          <cell r="AO163">
            <v>50.81</v>
          </cell>
          <cell r="AP163">
            <v>76.215000000000003</v>
          </cell>
          <cell r="AQ163">
            <v>76.215000000000003</v>
          </cell>
          <cell r="AR163">
            <v>101.62</v>
          </cell>
          <cell r="AS163">
            <v>152.43</v>
          </cell>
          <cell r="AT163">
            <v>152.43</v>
          </cell>
          <cell r="AU163">
            <v>101.62</v>
          </cell>
          <cell r="AV163">
            <v>152.43</v>
          </cell>
          <cell r="AW163">
            <v>152.43</v>
          </cell>
          <cell r="AX163">
            <v>101.62</v>
          </cell>
          <cell r="AY163">
            <v>152.43</v>
          </cell>
          <cell r="AZ163">
            <v>0</v>
          </cell>
          <cell r="BA163">
            <v>101.62</v>
          </cell>
          <cell r="BB163">
            <v>101.62</v>
          </cell>
          <cell r="BC163">
            <v>0</v>
          </cell>
          <cell r="BD163" t="str">
            <v/>
          </cell>
          <cell r="BE163">
            <v>0</v>
          </cell>
          <cell r="BF163">
            <v>0</v>
          </cell>
          <cell r="BG163" t="str">
            <v/>
          </cell>
          <cell r="BH163">
            <v>0</v>
          </cell>
          <cell r="BI163">
            <v>0</v>
          </cell>
        </row>
        <row r="164">
          <cell r="C164" t="str">
            <v>C1</v>
          </cell>
          <cell r="D164" t="str">
            <v>1</v>
          </cell>
          <cell r="E164" t="str">
            <v>ALTRI</v>
          </cell>
          <cell r="F164" t="str">
            <v>VUPI006</v>
          </cell>
          <cell r="G164" t="str">
            <v>VUPI006</v>
          </cell>
          <cell r="H164" t="str">
            <v>BONIF.VASCHE E RIPRIS.AMBIENT. AREA AMIATA -ALTRI COMUNI-</v>
          </cell>
          <cell r="I164" t="str">
            <v>939</v>
          </cell>
          <cell r="J164" t="str">
            <v>**</v>
          </cell>
          <cell r="K164" t="str">
            <v>****</v>
          </cell>
          <cell r="L164" t="str">
            <v>****</v>
          </cell>
          <cell r="M164" t="str">
            <v>14</v>
          </cell>
          <cell r="N164" t="str">
            <v>0520</v>
          </cell>
          <cell r="O164" t="str">
            <v>*</v>
          </cell>
          <cell r="P164" t="str">
            <v>*</v>
          </cell>
          <cell r="Q164" t="str">
            <v>****</v>
          </cell>
          <cell r="R164" t="str">
            <v>09</v>
          </cell>
          <cell r="S164" t="str">
            <v>7436</v>
          </cell>
          <cell r="T164" t="str">
            <v>1</v>
          </cell>
          <cell r="V164">
            <v>2001</v>
          </cell>
          <cell r="W164">
            <v>2001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50</v>
          </cell>
          <cell r="AI164">
            <v>50</v>
          </cell>
          <cell r="AJ164">
            <v>50</v>
          </cell>
          <cell r="AK164" t="str">
            <v/>
          </cell>
          <cell r="AL164">
            <v>2001</v>
          </cell>
          <cell r="AM164">
            <v>2001</v>
          </cell>
          <cell r="AN164" t="str">
            <v>ta14939</v>
          </cell>
          <cell r="AO164" t="str">
            <v/>
          </cell>
          <cell r="AP164" t="str">
            <v/>
          </cell>
          <cell r="AQ164" t="str">
            <v/>
          </cell>
          <cell r="AR164" t="str">
            <v/>
          </cell>
          <cell r="AS164" t="str">
            <v/>
          </cell>
          <cell r="AT164" t="str">
            <v/>
          </cell>
          <cell r="AU164">
            <v>2.5</v>
          </cell>
          <cell r="AV164">
            <v>3.75</v>
          </cell>
          <cell r="AW164">
            <v>3.75</v>
          </cell>
          <cell r="AX164">
            <v>5</v>
          </cell>
          <cell r="AY164">
            <v>7.5</v>
          </cell>
          <cell r="AZ164">
            <v>7.5</v>
          </cell>
          <cell r="BA164">
            <v>5</v>
          </cell>
          <cell r="BB164">
            <v>7.5</v>
          </cell>
          <cell r="BC164">
            <v>7.5</v>
          </cell>
          <cell r="BD164">
            <v>5</v>
          </cell>
          <cell r="BE164">
            <v>7.5</v>
          </cell>
          <cell r="BF164">
            <v>0</v>
          </cell>
          <cell r="BG164">
            <v>5</v>
          </cell>
          <cell r="BH164">
            <v>5</v>
          </cell>
          <cell r="BI164">
            <v>0</v>
          </cell>
        </row>
        <row r="165">
          <cell r="C165" t="str">
            <v>C1</v>
          </cell>
          <cell r="D165" t="str">
            <v>1</v>
          </cell>
          <cell r="E165" t="str">
            <v>ALTRI</v>
          </cell>
          <cell r="F165" t="str">
            <v>VUPI006</v>
          </cell>
          <cell r="G165" t="str">
            <v>VUPI006</v>
          </cell>
          <cell r="H165" t="str">
            <v>BONIF.VASCHE E RIPRIS.AMBIENT. AREA AMIATA -ALTRI COMUNI-</v>
          </cell>
          <cell r="I165" t="str">
            <v>939</v>
          </cell>
          <cell r="J165" t="str">
            <v>**</v>
          </cell>
          <cell r="K165" t="str">
            <v>****</v>
          </cell>
          <cell r="L165" t="str">
            <v>****</v>
          </cell>
          <cell r="M165" t="str">
            <v>14</v>
          </cell>
          <cell r="N165" t="str">
            <v>0520</v>
          </cell>
          <cell r="O165" t="str">
            <v>*</v>
          </cell>
          <cell r="P165" t="str">
            <v>*</v>
          </cell>
          <cell r="Q165" t="str">
            <v>****</v>
          </cell>
          <cell r="R165" t="str">
            <v>09</v>
          </cell>
          <cell r="S165" t="str">
            <v>7436</v>
          </cell>
          <cell r="T165" t="str">
            <v>1</v>
          </cell>
          <cell r="V165">
            <v>2002</v>
          </cell>
          <cell r="W165">
            <v>2002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50</v>
          </cell>
          <cell r="AE165">
            <v>50</v>
          </cell>
          <cell r="AI165">
            <v>50</v>
          </cell>
          <cell r="AJ165">
            <v>50</v>
          </cell>
          <cell r="AK165" t="str">
            <v/>
          </cell>
          <cell r="AL165">
            <v>2002</v>
          </cell>
          <cell r="AM165">
            <v>2002</v>
          </cell>
          <cell r="AN165" t="str">
            <v>ta14939</v>
          </cell>
          <cell r="AO165" t="str">
            <v/>
          </cell>
          <cell r="AP165" t="str">
            <v/>
          </cell>
          <cell r="AQ165" t="str">
            <v/>
          </cell>
          <cell r="AR165" t="str">
            <v/>
          </cell>
          <cell r="AS165" t="str">
            <v/>
          </cell>
          <cell r="AT165" t="str">
            <v/>
          </cell>
          <cell r="AU165" t="str">
            <v/>
          </cell>
          <cell r="AV165" t="str">
            <v/>
          </cell>
          <cell r="AW165" t="str">
            <v/>
          </cell>
          <cell r="AX165">
            <v>2.5</v>
          </cell>
          <cell r="AY165">
            <v>3.75</v>
          </cell>
          <cell r="AZ165">
            <v>3.75</v>
          </cell>
          <cell r="BA165">
            <v>5</v>
          </cell>
          <cell r="BB165">
            <v>7.5</v>
          </cell>
          <cell r="BC165">
            <v>7.5</v>
          </cell>
          <cell r="BD165">
            <v>5</v>
          </cell>
          <cell r="BE165">
            <v>7.5</v>
          </cell>
          <cell r="BF165">
            <v>7.5</v>
          </cell>
          <cell r="BG165">
            <v>5</v>
          </cell>
          <cell r="BH165">
            <v>7.5</v>
          </cell>
          <cell r="BI165">
            <v>0</v>
          </cell>
        </row>
        <row r="166">
          <cell r="C166" t="str">
            <v>C1</v>
          </cell>
          <cell r="D166" t="str">
            <v>1</v>
          </cell>
          <cell r="E166" t="str">
            <v>ALTRI</v>
          </cell>
          <cell r="F166" t="str">
            <v>VUPI006</v>
          </cell>
          <cell r="G166" t="str">
            <v>VUPI006</v>
          </cell>
          <cell r="H166" t="str">
            <v>BONIF.VASCHE E RIPRIS.AMBIENT. AREA AMIATA -ALTRI COMUNI-</v>
          </cell>
          <cell r="I166" t="str">
            <v>939</v>
          </cell>
          <cell r="J166" t="str">
            <v>**</v>
          </cell>
          <cell r="K166" t="str">
            <v>****</v>
          </cell>
          <cell r="L166" t="str">
            <v>****</v>
          </cell>
          <cell r="M166" t="str">
            <v>14</v>
          </cell>
          <cell r="N166" t="str">
            <v>0520</v>
          </cell>
          <cell r="O166" t="str">
            <v>*</v>
          </cell>
          <cell r="P166" t="str">
            <v>*</v>
          </cell>
          <cell r="Q166" t="str">
            <v>****</v>
          </cell>
          <cell r="R166" t="str">
            <v>09</v>
          </cell>
          <cell r="S166" t="str">
            <v>7436</v>
          </cell>
          <cell r="T166" t="str">
            <v>1</v>
          </cell>
          <cell r="V166">
            <v>2003</v>
          </cell>
          <cell r="W166">
            <v>2003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E166">
            <v>50</v>
          </cell>
          <cell r="AF166">
            <v>50</v>
          </cell>
          <cell r="AI166">
            <v>50</v>
          </cell>
          <cell r="AJ166">
            <v>50</v>
          </cell>
          <cell r="AK166" t="str">
            <v/>
          </cell>
          <cell r="AL166">
            <v>2003</v>
          </cell>
          <cell r="AM166">
            <v>2003</v>
          </cell>
          <cell r="AN166" t="str">
            <v>ta14939</v>
          </cell>
          <cell r="AO166" t="str">
            <v/>
          </cell>
          <cell r="AP166" t="str">
            <v/>
          </cell>
          <cell r="AQ166" t="str">
            <v/>
          </cell>
          <cell r="AR166" t="str">
            <v/>
          </cell>
          <cell r="AS166" t="str">
            <v/>
          </cell>
          <cell r="AT166" t="str">
            <v/>
          </cell>
          <cell r="AU166" t="str">
            <v/>
          </cell>
          <cell r="AV166" t="str">
            <v/>
          </cell>
          <cell r="AW166" t="str">
            <v/>
          </cell>
          <cell r="AX166" t="str">
            <v/>
          </cell>
          <cell r="AY166" t="str">
            <v/>
          </cell>
          <cell r="AZ166" t="str">
            <v/>
          </cell>
          <cell r="BA166">
            <v>2.5</v>
          </cell>
          <cell r="BB166">
            <v>3.75</v>
          </cell>
          <cell r="BC166">
            <v>3.75</v>
          </cell>
          <cell r="BD166">
            <v>5</v>
          </cell>
          <cell r="BE166">
            <v>7.5</v>
          </cell>
          <cell r="BF166">
            <v>7.5</v>
          </cell>
          <cell r="BG166">
            <v>5</v>
          </cell>
          <cell r="BH166">
            <v>7.5</v>
          </cell>
          <cell r="BI166">
            <v>7.5</v>
          </cell>
        </row>
        <row r="167">
          <cell r="C167" t="str">
            <v>C1</v>
          </cell>
          <cell r="D167" t="str">
            <v>1</v>
          </cell>
          <cell r="E167" t="str">
            <v>ALTRI</v>
          </cell>
          <cell r="F167" t="str">
            <v>VUPI006</v>
          </cell>
          <cell r="G167" t="str">
            <v>VUPI006</v>
          </cell>
          <cell r="H167" t="str">
            <v>BONIF.VASCHE E RIPRIS.AMBIENT. AREA AMIATA -ALTRI COMUNI-</v>
          </cell>
          <cell r="I167" t="str">
            <v>939</v>
          </cell>
          <cell r="J167" t="str">
            <v>**</v>
          </cell>
          <cell r="K167" t="str">
            <v>****</v>
          </cell>
          <cell r="L167" t="str">
            <v>****</v>
          </cell>
          <cell r="M167" t="str">
            <v>14</v>
          </cell>
          <cell r="N167" t="str">
            <v>0520</v>
          </cell>
          <cell r="O167" t="str">
            <v>*</v>
          </cell>
          <cell r="P167" t="str">
            <v>*</v>
          </cell>
          <cell r="Q167" t="str">
            <v>****</v>
          </cell>
          <cell r="R167" t="str">
            <v>09</v>
          </cell>
          <cell r="S167" t="str">
            <v>7436</v>
          </cell>
          <cell r="T167" t="str">
            <v>1</v>
          </cell>
          <cell r="V167">
            <v>2004</v>
          </cell>
          <cell r="W167">
            <v>2004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F167">
            <v>50</v>
          </cell>
          <cell r="AG167">
            <v>50</v>
          </cell>
          <cell r="AI167">
            <v>50</v>
          </cell>
          <cell r="AJ167">
            <v>50</v>
          </cell>
          <cell r="AK167" t="str">
            <v/>
          </cell>
          <cell r="AL167">
            <v>2004</v>
          </cell>
          <cell r="AM167">
            <v>2004</v>
          </cell>
          <cell r="AN167" t="str">
            <v>ta14939</v>
          </cell>
          <cell r="AO167" t="str">
            <v/>
          </cell>
          <cell r="AP167" t="str">
            <v/>
          </cell>
          <cell r="AQ167" t="str">
            <v/>
          </cell>
          <cell r="AR167" t="str">
            <v/>
          </cell>
          <cell r="AS167" t="str">
            <v/>
          </cell>
          <cell r="AT167" t="str">
            <v/>
          </cell>
          <cell r="AU167" t="str">
            <v/>
          </cell>
          <cell r="AV167" t="str">
            <v/>
          </cell>
          <cell r="AW167" t="str">
            <v/>
          </cell>
          <cell r="AX167" t="str">
            <v/>
          </cell>
          <cell r="AY167" t="str">
            <v/>
          </cell>
          <cell r="AZ167" t="str">
            <v/>
          </cell>
          <cell r="BA167" t="str">
            <v/>
          </cell>
          <cell r="BB167" t="str">
            <v/>
          </cell>
          <cell r="BC167" t="str">
            <v/>
          </cell>
          <cell r="BD167">
            <v>2.5</v>
          </cell>
          <cell r="BE167">
            <v>3.75</v>
          </cell>
          <cell r="BF167">
            <v>3.75</v>
          </cell>
          <cell r="BG167">
            <v>5</v>
          </cell>
          <cell r="BH167">
            <v>7.5</v>
          </cell>
          <cell r="BI167">
            <v>7.5</v>
          </cell>
        </row>
        <row r="168">
          <cell r="C168" t="str">
            <v>C1</v>
          </cell>
          <cell r="D168" t="str">
            <v>1</v>
          </cell>
          <cell r="E168" t="str">
            <v>ALTRI</v>
          </cell>
          <cell r="F168" t="str">
            <v>VUPI008</v>
          </cell>
          <cell r="G168" t="str">
            <v>VUPI008</v>
          </cell>
          <cell r="H168" t="str">
            <v>CHIUSURE MINERARIE AREA LARDERELLO -COMUNE POMARANCE-</v>
          </cell>
          <cell r="I168" t="str">
            <v>931</v>
          </cell>
          <cell r="J168" t="str">
            <v>**</v>
          </cell>
          <cell r="K168" t="str">
            <v>****</v>
          </cell>
          <cell r="L168" t="str">
            <v>****</v>
          </cell>
          <cell r="M168" t="str">
            <v>14</v>
          </cell>
          <cell r="N168" t="str">
            <v>0500</v>
          </cell>
          <cell r="O168" t="str">
            <v>*</v>
          </cell>
          <cell r="P168" t="str">
            <v>*</v>
          </cell>
          <cell r="Q168" t="str">
            <v>****</v>
          </cell>
          <cell r="R168" t="str">
            <v>10</v>
          </cell>
          <cell r="S168" t="str">
            <v>7533</v>
          </cell>
          <cell r="T168" t="str">
            <v>1</v>
          </cell>
          <cell r="U168">
            <v>1</v>
          </cell>
          <cell r="V168">
            <v>4</v>
          </cell>
          <cell r="W168">
            <v>1999</v>
          </cell>
          <cell r="X168">
            <v>362</v>
          </cell>
          <cell r="AB168">
            <v>0</v>
          </cell>
          <cell r="AC168">
            <v>0</v>
          </cell>
          <cell r="AG168">
            <v>0</v>
          </cell>
          <cell r="AH168">
            <v>0</v>
          </cell>
          <cell r="AI168">
            <v>362</v>
          </cell>
          <cell r="AJ168">
            <v>362</v>
          </cell>
          <cell r="AK168" t="str">
            <v/>
          </cell>
          <cell r="AL168">
            <v>1999</v>
          </cell>
          <cell r="AM168">
            <v>1999</v>
          </cell>
          <cell r="AN168" t="str">
            <v>ta14931</v>
          </cell>
          <cell r="AO168">
            <v>18.100000000000001</v>
          </cell>
          <cell r="AP168">
            <v>27.15</v>
          </cell>
          <cell r="AQ168">
            <v>27.15</v>
          </cell>
          <cell r="AR168">
            <v>36.200000000000003</v>
          </cell>
          <cell r="AS168">
            <v>54.3</v>
          </cell>
          <cell r="AT168">
            <v>54.3</v>
          </cell>
          <cell r="AU168">
            <v>36.200000000000003</v>
          </cell>
          <cell r="AV168">
            <v>54.3</v>
          </cell>
          <cell r="AW168">
            <v>54.3</v>
          </cell>
          <cell r="AX168">
            <v>36.200000000000003</v>
          </cell>
          <cell r="AY168">
            <v>54.3</v>
          </cell>
          <cell r="AZ168">
            <v>0</v>
          </cell>
          <cell r="BA168">
            <v>36.200000000000003</v>
          </cell>
          <cell r="BB168">
            <v>36.200000000000003</v>
          </cell>
          <cell r="BC168">
            <v>0</v>
          </cell>
          <cell r="BD168" t="str">
            <v/>
          </cell>
          <cell r="BE168">
            <v>0</v>
          </cell>
          <cell r="BF168">
            <v>0</v>
          </cell>
          <cell r="BG168" t="str">
            <v/>
          </cell>
          <cell r="BH168">
            <v>0</v>
          </cell>
          <cell r="BI168">
            <v>0</v>
          </cell>
        </row>
        <row r="169">
          <cell r="C169" t="str">
            <v>C1</v>
          </cell>
          <cell r="D169" t="str">
            <v>1</v>
          </cell>
          <cell r="E169" t="str">
            <v>ALTRI</v>
          </cell>
          <cell r="F169" t="str">
            <v>VUPI008</v>
          </cell>
          <cell r="G169" t="str">
            <v>VUPI008</v>
          </cell>
          <cell r="H169" t="str">
            <v>CHIUSURE MINERARIE AREA LARDERELLO -COMUNE POMARANCE-</v>
          </cell>
          <cell r="I169" t="str">
            <v>931</v>
          </cell>
          <cell r="J169" t="str">
            <v>**</v>
          </cell>
          <cell r="K169" t="str">
            <v>****</v>
          </cell>
          <cell r="L169" t="str">
            <v>****</v>
          </cell>
          <cell r="M169" t="str">
            <v>14</v>
          </cell>
          <cell r="N169" t="str">
            <v>0500</v>
          </cell>
          <cell r="O169" t="str">
            <v>*</v>
          </cell>
          <cell r="P169" t="str">
            <v>*</v>
          </cell>
          <cell r="Q169" t="str">
            <v>****</v>
          </cell>
          <cell r="R169" t="str">
            <v>10</v>
          </cell>
          <cell r="S169" t="str">
            <v>7533</v>
          </cell>
          <cell r="T169" t="str">
            <v>1</v>
          </cell>
          <cell r="U169">
            <v>1</v>
          </cell>
          <cell r="V169">
            <v>4</v>
          </cell>
          <cell r="W169">
            <v>2000</v>
          </cell>
          <cell r="X169">
            <v>9.1</v>
          </cell>
          <cell r="Y169">
            <v>42.5</v>
          </cell>
          <cell r="Z169">
            <v>32.5</v>
          </cell>
          <cell r="AA169">
            <v>32.5</v>
          </cell>
          <cell r="AB169">
            <v>32.5</v>
          </cell>
          <cell r="AC169">
            <v>140</v>
          </cell>
          <cell r="AG169">
            <v>0</v>
          </cell>
          <cell r="AH169">
            <v>0</v>
          </cell>
          <cell r="AI169">
            <v>149.1</v>
          </cell>
          <cell r="AJ169">
            <v>149.1</v>
          </cell>
          <cell r="AK169" t="str">
            <v/>
          </cell>
          <cell r="AL169">
            <v>2000</v>
          </cell>
          <cell r="AM169">
            <v>2000</v>
          </cell>
          <cell r="AN169" t="str">
            <v>ta14931</v>
          </cell>
          <cell r="AO169" t="str">
            <v/>
          </cell>
          <cell r="AP169" t="str">
            <v/>
          </cell>
          <cell r="AQ169" t="str">
            <v/>
          </cell>
          <cell r="AR169">
            <v>7.4550000000000001</v>
          </cell>
          <cell r="AS169">
            <v>11.182499999999999</v>
          </cell>
          <cell r="AT169">
            <v>11.182499999999999</v>
          </cell>
          <cell r="AU169">
            <v>14.91</v>
          </cell>
          <cell r="AV169">
            <v>22.364999999999998</v>
          </cell>
          <cell r="AW169">
            <v>22.364999999999998</v>
          </cell>
          <cell r="AX169">
            <v>14.91</v>
          </cell>
          <cell r="AY169">
            <v>22.364999999999998</v>
          </cell>
          <cell r="AZ169">
            <v>22.364999999999998</v>
          </cell>
          <cell r="BA169">
            <v>14.91</v>
          </cell>
          <cell r="BB169">
            <v>22.364999999999998</v>
          </cell>
          <cell r="BC169">
            <v>0</v>
          </cell>
          <cell r="BD169">
            <v>14.91</v>
          </cell>
          <cell r="BE169">
            <v>14.91</v>
          </cell>
          <cell r="BF169">
            <v>0</v>
          </cell>
          <cell r="BG169" t="str">
            <v/>
          </cell>
          <cell r="BH169">
            <v>0</v>
          </cell>
          <cell r="BI169">
            <v>0</v>
          </cell>
        </row>
        <row r="170">
          <cell r="C170" t="str">
            <v>C1</v>
          </cell>
          <cell r="D170" t="str">
            <v>1</v>
          </cell>
          <cell r="E170" t="str">
            <v>ALTRI</v>
          </cell>
          <cell r="F170" t="str">
            <v>VUPI008</v>
          </cell>
          <cell r="G170" t="str">
            <v>VUPI008</v>
          </cell>
          <cell r="H170" t="str">
            <v>CHIUSURE MINERARIE AREA LARDERELLO -COMUNE POMARANCE-</v>
          </cell>
          <cell r="I170" t="str">
            <v>931</v>
          </cell>
          <cell r="J170" t="str">
            <v>**</v>
          </cell>
          <cell r="K170" t="str">
            <v>****</v>
          </cell>
          <cell r="L170" t="str">
            <v>****</v>
          </cell>
          <cell r="M170" t="str">
            <v>14</v>
          </cell>
          <cell r="N170" t="str">
            <v>0500</v>
          </cell>
          <cell r="O170" t="str">
            <v>*</v>
          </cell>
          <cell r="P170" t="str">
            <v>*</v>
          </cell>
          <cell r="Q170" t="str">
            <v>****</v>
          </cell>
          <cell r="R170" t="str">
            <v>10</v>
          </cell>
          <cell r="S170" t="str">
            <v>7533</v>
          </cell>
          <cell r="T170" t="str">
            <v>1</v>
          </cell>
          <cell r="V170">
            <v>2001</v>
          </cell>
          <cell r="W170">
            <v>2001</v>
          </cell>
          <cell r="X170">
            <v>0</v>
          </cell>
          <cell r="AB170">
            <v>0</v>
          </cell>
          <cell r="AC170">
            <v>0</v>
          </cell>
          <cell r="AD170">
            <v>150</v>
          </cell>
          <cell r="AG170">
            <v>0</v>
          </cell>
          <cell r="AH170">
            <v>0</v>
          </cell>
          <cell r="AI170">
            <v>150</v>
          </cell>
          <cell r="AJ170">
            <v>150</v>
          </cell>
          <cell r="AK170" t="str">
            <v/>
          </cell>
          <cell r="AL170">
            <v>2001</v>
          </cell>
          <cell r="AM170">
            <v>2001</v>
          </cell>
          <cell r="AN170" t="str">
            <v>ta14931</v>
          </cell>
          <cell r="AO170" t="str">
            <v/>
          </cell>
          <cell r="AP170" t="str">
            <v/>
          </cell>
          <cell r="AQ170" t="str">
            <v/>
          </cell>
          <cell r="AR170" t="str">
            <v/>
          </cell>
          <cell r="AS170" t="str">
            <v/>
          </cell>
          <cell r="AT170" t="str">
            <v/>
          </cell>
          <cell r="AU170">
            <v>7.5</v>
          </cell>
          <cell r="AV170">
            <v>11.25</v>
          </cell>
          <cell r="AW170">
            <v>11.25</v>
          </cell>
          <cell r="AX170">
            <v>15</v>
          </cell>
          <cell r="AY170">
            <v>22.5</v>
          </cell>
          <cell r="AZ170">
            <v>22.5</v>
          </cell>
          <cell r="BA170">
            <v>15</v>
          </cell>
          <cell r="BB170">
            <v>22.5</v>
          </cell>
          <cell r="BC170">
            <v>22.5</v>
          </cell>
          <cell r="BD170">
            <v>15</v>
          </cell>
          <cell r="BE170">
            <v>22.5</v>
          </cell>
          <cell r="BF170">
            <v>0</v>
          </cell>
          <cell r="BG170">
            <v>15</v>
          </cell>
          <cell r="BH170">
            <v>15</v>
          </cell>
          <cell r="BI170">
            <v>0</v>
          </cell>
        </row>
        <row r="171">
          <cell r="C171" t="str">
            <v>C1</v>
          </cell>
          <cell r="D171" t="str">
            <v>1</v>
          </cell>
          <cell r="E171" t="str">
            <v>ALTRI</v>
          </cell>
          <cell r="F171" t="str">
            <v>VUPI008</v>
          </cell>
          <cell r="G171" t="str">
            <v>VUPI008</v>
          </cell>
          <cell r="H171" t="str">
            <v>CHIUSURE MINERARIE AREA LARDERELLO -COMUNE POMARANCE-</v>
          </cell>
          <cell r="I171" t="str">
            <v>931</v>
          </cell>
          <cell r="J171" t="str">
            <v>**</v>
          </cell>
          <cell r="K171" t="str">
            <v>****</v>
          </cell>
          <cell r="L171" t="str">
            <v>****</v>
          </cell>
          <cell r="M171" t="str">
            <v>14</v>
          </cell>
          <cell r="N171" t="str">
            <v>0500</v>
          </cell>
          <cell r="O171" t="str">
            <v>*</v>
          </cell>
          <cell r="P171" t="str">
            <v>*</v>
          </cell>
          <cell r="Q171" t="str">
            <v>****</v>
          </cell>
          <cell r="R171" t="str">
            <v>10</v>
          </cell>
          <cell r="S171" t="str">
            <v>7533</v>
          </cell>
          <cell r="T171" t="str">
            <v>1</v>
          </cell>
          <cell r="V171">
            <v>2002</v>
          </cell>
          <cell r="W171">
            <v>2002</v>
          </cell>
          <cell r="X171">
            <v>0</v>
          </cell>
          <cell r="AB171">
            <v>0</v>
          </cell>
          <cell r="AC171">
            <v>0</v>
          </cell>
          <cell r="AD171">
            <v>110</v>
          </cell>
          <cell r="AE171">
            <v>110</v>
          </cell>
          <cell r="AG171">
            <v>0</v>
          </cell>
          <cell r="AH171">
            <v>0</v>
          </cell>
          <cell r="AI171">
            <v>110</v>
          </cell>
          <cell r="AJ171">
            <v>110</v>
          </cell>
          <cell r="AK171" t="str">
            <v/>
          </cell>
          <cell r="AL171">
            <v>2002</v>
          </cell>
          <cell r="AM171">
            <v>2002</v>
          </cell>
          <cell r="AN171" t="str">
            <v>ta14931</v>
          </cell>
          <cell r="AO171" t="str">
            <v/>
          </cell>
          <cell r="AP171" t="str">
            <v/>
          </cell>
          <cell r="AQ171" t="str">
            <v/>
          </cell>
          <cell r="AR171" t="str">
            <v/>
          </cell>
          <cell r="AS171" t="str">
            <v/>
          </cell>
          <cell r="AT171" t="str">
            <v/>
          </cell>
          <cell r="AU171" t="str">
            <v/>
          </cell>
          <cell r="AV171" t="str">
            <v/>
          </cell>
          <cell r="AW171" t="str">
            <v/>
          </cell>
          <cell r="AX171">
            <v>5.5</v>
          </cell>
          <cell r="AY171">
            <v>8.25</v>
          </cell>
          <cell r="AZ171">
            <v>8.25</v>
          </cell>
          <cell r="BA171">
            <v>11</v>
          </cell>
          <cell r="BB171">
            <v>16.5</v>
          </cell>
          <cell r="BC171">
            <v>16.5</v>
          </cell>
          <cell r="BD171">
            <v>11</v>
          </cell>
          <cell r="BE171">
            <v>16.5</v>
          </cell>
          <cell r="BF171">
            <v>16.5</v>
          </cell>
          <cell r="BG171">
            <v>11</v>
          </cell>
          <cell r="BH171">
            <v>16.5</v>
          </cell>
          <cell r="BI171">
            <v>0</v>
          </cell>
        </row>
        <row r="172">
          <cell r="C172" t="str">
            <v>C1</v>
          </cell>
          <cell r="D172" t="str">
            <v>1</v>
          </cell>
          <cell r="E172" t="str">
            <v>ALTRI</v>
          </cell>
          <cell r="F172" t="str">
            <v>VUPI008</v>
          </cell>
          <cell r="G172" t="str">
            <v>VUPI008</v>
          </cell>
          <cell r="H172" t="str">
            <v>CHIUSURE MINERARIE AREA LARDERELLO -COMUNE POMARANCE-</v>
          </cell>
          <cell r="I172" t="str">
            <v>931</v>
          </cell>
          <cell r="J172" t="str">
            <v>**</v>
          </cell>
          <cell r="K172" t="str">
            <v>****</v>
          </cell>
          <cell r="L172" t="str">
            <v>****</v>
          </cell>
          <cell r="M172" t="str">
            <v>14</v>
          </cell>
          <cell r="N172" t="str">
            <v>0500</v>
          </cell>
          <cell r="O172" t="str">
            <v>*</v>
          </cell>
          <cell r="P172" t="str">
            <v>*</v>
          </cell>
          <cell r="Q172" t="str">
            <v>****</v>
          </cell>
          <cell r="R172" t="str">
            <v>10</v>
          </cell>
          <cell r="S172" t="str">
            <v>7533</v>
          </cell>
          <cell r="T172" t="str">
            <v>1</v>
          </cell>
          <cell r="V172">
            <v>2003</v>
          </cell>
          <cell r="W172">
            <v>2003</v>
          </cell>
          <cell r="X172">
            <v>0</v>
          </cell>
          <cell r="AB172">
            <v>0</v>
          </cell>
          <cell r="AC172">
            <v>0</v>
          </cell>
          <cell r="AE172">
            <v>90</v>
          </cell>
          <cell r="AF172">
            <v>90</v>
          </cell>
          <cell r="AG172">
            <v>0</v>
          </cell>
          <cell r="AH172">
            <v>0</v>
          </cell>
          <cell r="AI172">
            <v>90</v>
          </cell>
          <cell r="AJ172">
            <v>90</v>
          </cell>
          <cell r="AK172" t="str">
            <v/>
          </cell>
          <cell r="AL172">
            <v>2003</v>
          </cell>
          <cell r="AM172">
            <v>2003</v>
          </cell>
          <cell r="AN172" t="str">
            <v>ta14931</v>
          </cell>
          <cell r="AO172" t="str">
            <v/>
          </cell>
          <cell r="AP172" t="str">
            <v/>
          </cell>
          <cell r="AQ172" t="str">
            <v/>
          </cell>
          <cell r="AR172" t="str">
            <v/>
          </cell>
          <cell r="AS172" t="str">
            <v/>
          </cell>
          <cell r="AT172" t="str">
            <v/>
          </cell>
          <cell r="AU172" t="str">
            <v/>
          </cell>
          <cell r="AV172" t="str">
            <v/>
          </cell>
          <cell r="AW172" t="str">
            <v/>
          </cell>
          <cell r="AX172" t="str">
            <v/>
          </cell>
          <cell r="AY172" t="str">
            <v/>
          </cell>
          <cell r="AZ172" t="str">
            <v/>
          </cell>
          <cell r="BA172">
            <v>4.5</v>
          </cell>
          <cell r="BB172">
            <v>6.75</v>
          </cell>
          <cell r="BC172">
            <v>6.75</v>
          </cell>
          <cell r="BD172">
            <v>9</v>
          </cell>
          <cell r="BE172">
            <v>13.5</v>
          </cell>
          <cell r="BF172">
            <v>13.5</v>
          </cell>
          <cell r="BG172">
            <v>9</v>
          </cell>
          <cell r="BH172">
            <v>13.5</v>
          </cell>
          <cell r="BI172">
            <v>13.5</v>
          </cell>
        </row>
        <row r="173">
          <cell r="C173" t="str">
            <v>C1</v>
          </cell>
          <cell r="D173" t="str">
            <v>1</v>
          </cell>
          <cell r="E173" t="str">
            <v>ALTRI</v>
          </cell>
          <cell r="F173" t="str">
            <v>VUPI008</v>
          </cell>
          <cell r="G173" t="str">
            <v>VUPI008</v>
          </cell>
          <cell r="H173" t="str">
            <v>CHIUSURE MINERARIE AREA LARDERELLO -COMUNE POMARANCE-</v>
          </cell>
          <cell r="I173" t="str">
            <v>931</v>
          </cell>
          <cell r="J173" t="str">
            <v>**</v>
          </cell>
          <cell r="K173" t="str">
            <v>****</v>
          </cell>
          <cell r="L173" t="str">
            <v>****</v>
          </cell>
          <cell r="M173" t="str">
            <v>14</v>
          </cell>
          <cell r="N173" t="str">
            <v>0500</v>
          </cell>
          <cell r="O173" t="str">
            <v>*</v>
          </cell>
          <cell r="P173" t="str">
            <v>*</v>
          </cell>
          <cell r="Q173" t="str">
            <v>****</v>
          </cell>
          <cell r="R173" t="str">
            <v>10</v>
          </cell>
          <cell r="S173" t="str">
            <v>7533</v>
          </cell>
          <cell r="T173" t="str">
            <v>1</v>
          </cell>
          <cell r="V173">
            <v>2004</v>
          </cell>
          <cell r="W173">
            <v>2004</v>
          </cell>
          <cell r="X173">
            <v>0</v>
          </cell>
          <cell r="AB173">
            <v>0</v>
          </cell>
          <cell r="AC173">
            <v>0</v>
          </cell>
          <cell r="AF173">
            <v>80</v>
          </cell>
          <cell r="AG173">
            <v>80</v>
          </cell>
          <cell r="AH173">
            <v>0</v>
          </cell>
          <cell r="AI173">
            <v>80</v>
          </cell>
          <cell r="AJ173">
            <v>80</v>
          </cell>
          <cell r="AK173" t="str">
            <v/>
          </cell>
          <cell r="AL173">
            <v>2004</v>
          </cell>
          <cell r="AM173">
            <v>2004</v>
          </cell>
          <cell r="AN173" t="str">
            <v>ta14931</v>
          </cell>
          <cell r="AO173" t="str">
            <v/>
          </cell>
          <cell r="AP173" t="str">
            <v/>
          </cell>
          <cell r="AQ173" t="str">
            <v/>
          </cell>
          <cell r="AR173" t="str">
            <v/>
          </cell>
          <cell r="AS173" t="str">
            <v/>
          </cell>
          <cell r="AT173" t="str">
            <v/>
          </cell>
          <cell r="AU173" t="str">
            <v/>
          </cell>
          <cell r="AV173" t="str">
            <v/>
          </cell>
          <cell r="AW173" t="str">
            <v/>
          </cell>
          <cell r="AX173" t="str">
            <v/>
          </cell>
          <cell r="AY173" t="str">
            <v/>
          </cell>
          <cell r="AZ173" t="str">
            <v/>
          </cell>
          <cell r="BA173" t="str">
            <v/>
          </cell>
          <cell r="BB173" t="str">
            <v/>
          </cell>
          <cell r="BC173" t="str">
            <v/>
          </cell>
          <cell r="BD173">
            <v>4</v>
          </cell>
          <cell r="BE173">
            <v>6</v>
          </cell>
          <cell r="BF173">
            <v>6</v>
          </cell>
          <cell r="BG173">
            <v>8</v>
          </cell>
          <cell r="BH173">
            <v>12</v>
          </cell>
          <cell r="BI173">
            <v>12</v>
          </cell>
        </row>
        <row r="174">
          <cell r="C174" t="str">
            <v>C1</v>
          </cell>
          <cell r="D174" t="str">
            <v>1</v>
          </cell>
          <cell r="E174" t="str">
            <v>ALTRI</v>
          </cell>
          <cell r="F174" t="str">
            <v>VUPI009</v>
          </cell>
          <cell r="G174" t="str">
            <v>VUPI009</v>
          </cell>
          <cell r="H174" t="str">
            <v>CHIUSURE MINERARIE AREA LARDERELLO -ALTRI COMUNI-</v>
          </cell>
          <cell r="I174" t="str">
            <v>931</v>
          </cell>
          <cell r="J174" t="str">
            <v>**</v>
          </cell>
          <cell r="K174" t="str">
            <v>****</v>
          </cell>
          <cell r="L174" t="str">
            <v>****</v>
          </cell>
          <cell r="M174" t="str">
            <v>14</v>
          </cell>
          <cell r="N174" t="str">
            <v>0500</v>
          </cell>
          <cell r="O174" t="str">
            <v>*</v>
          </cell>
          <cell r="P174" t="str">
            <v>*</v>
          </cell>
          <cell r="Q174" t="str">
            <v>****</v>
          </cell>
          <cell r="R174" t="str">
            <v>10</v>
          </cell>
          <cell r="S174" t="str">
            <v>7534</v>
          </cell>
          <cell r="T174" t="str">
            <v>1</v>
          </cell>
          <cell r="U174">
            <v>1</v>
          </cell>
          <cell r="V174">
            <v>4</v>
          </cell>
          <cell r="W174">
            <v>1999</v>
          </cell>
          <cell r="X174">
            <v>13</v>
          </cell>
          <cell r="AB174">
            <v>0</v>
          </cell>
          <cell r="AC174">
            <v>0</v>
          </cell>
          <cell r="AG174">
            <v>0</v>
          </cell>
          <cell r="AH174">
            <v>0</v>
          </cell>
          <cell r="AI174">
            <v>13</v>
          </cell>
          <cell r="AJ174">
            <v>13</v>
          </cell>
          <cell r="AK174" t="str">
            <v/>
          </cell>
          <cell r="AL174">
            <v>1999</v>
          </cell>
          <cell r="AM174">
            <v>1999</v>
          </cell>
          <cell r="AN174" t="str">
            <v>ta14931</v>
          </cell>
          <cell r="AO174">
            <v>0.65</v>
          </cell>
          <cell r="AP174">
            <v>0.97499999999999998</v>
          </cell>
          <cell r="AQ174">
            <v>0.97499999999999998</v>
          </cell>
          <cell r="AR174">
            <v>1.3</v>
          </cell>
          <cell r="AS174">
            <v>1.95</v>
          </cell>
          <cell r="AT174">
            <v>1.95</v>
          </cell>
          <cell r="AU174">
            <v>1.3</v>
          </cell>
          <cell r="AV174">
            <v>1.95</v>
          </cell>
          <cell r="AW174">
            <v>1.95</v>
          </cell>
          <cell r="AX174">
            <v>1.3</v>
          </cell>
          <cell r="AY174">
            <v>1.95</v>
          </cell>
          <cell r="AZ174">
            <v>0</v>
          </cell>
          <cell r="BA174">
            <v>1.3</v>
          </cell>
          <cell r="BB174">
            <v>1.3</v>
          </cell>
          <cell r="BC174">
            <v>0</v>
          </cell>
          <cell r="BD174" t="str">
            <v/>
          </cell>
          <cell r="BE174">
            <v>0</v>
          </cell>
          <cell r="BF174">
            <v>0</v>
          </cell>
          <cell r="BG174" t="str">
            <v/>
          </cell>
          <cell r="BH174">
            <v>0</v>
          </cell>
          <cell r="BI174">
            <v>0</v>
          </cell>
        </row>
        <row r="175">
          <cell r="C175" t="str">
            <v>C1</v>
          </cell>
          <cell r="D175" t="str">
            <v>1</v>
          </cell>
          <cell r="E175" t="str">
            <v>ALTRI</v>
          </cell>
          <cell r="F175" t="str">
            <v>VUPI009</v>
          </cell>
          <cell r="G175" t="str">
            <v>VUPI009</v>
          </cell>
          <cell r="H175" t="str">
            <v>CHIUSURE MINERARIE AREA LARDERELLO -ALTRI COMUNI-</v>
          </cell>
          <cell r="I175" t="str">
            <v>931</v>
          </cell>
          <cell r="J175" t="str">
            <v>**</v>
          </cell>
          <cell r="K175" t="str">
            <v>****</v>
          </cell>
          <cell r="L175" t="str">
            <v>****</v>
          </cell>
          <cell r="M175" t="str">
            <v>14</v>
          </cell>
          <cell r="N175" t="str">
            <v>0500</v>
          </cell>
          <cell r="O175" t="str">
            <v>*</v>
          </cell>
          <cell r="P175" t="str">
            <v>*</v>
          </cell>
          <cell r="Q175" t="str">
            <v>****</v>
          </cell>
          <cell r="R175" t="str">
            <v>10</v>
          </cell>
          <cell r="S175" t="str">
            <v>7534</v>
          </cell>
          <cell r="T175" t="str">
            <v>1</v>
          </cell>
          <cell r="U175">
            <v>1</v>
          </cell>
          <cell r="V175">
            <v>4</v>
          </cell>
          <cell r="W175">
            <v>1999</v>
          </cell>
          <cell r="X175">
            <v>4.7</v>
          </cell>
          <cell r="AB175">
            <v>0</v>
          </cell>
          <cell r="AC175">
            <v>0</v>
          </cell>
          <cell r="AG175">
            <v>0</v>
          </cell>
          <cell r="AH175">
            <v>0</v>
          </cell>
          <cell r="AI175">
            <v>4.7</v>
          </cell>
          <cell r="AJ175">
            <v>4.7</v>
          </cell>
          <cell r="AK175" t="str">
            <v/>
          </cell>
          <cell r="AL175">
            <v>1999</v>
          </cell>
          <cell r="AM175">
            <v>1999</v>
          </cell>
          <cell r="AN175" t="str">
            <v>ta14931</v>
          </cell>
          <cell r="AO175">
            <v>0.23500000000000001</v>
          </cell>
          <cell r="AP175">
            <v>0.35249999999999998</v>
          </cell>
          <cell r="AQ175">
            <v>0.35249999999999998</v>
          </cell>
          <cell r="AR175">
            <v>0.47000000000000003</v>
          </cell>
          <cell r="AS175">
            <v>0.70499999999999996</v>
          </cell>
          <cell r="AT175">
            <v>0.70499999999999996</v>
          </cell>
          <cell r="AU175">
            <v>0.47000000000000003</v>
          </cell>
          <cell r="AV175">
            <v>0.70499999999999996</v>
          </cell>
          <cell r="AW175">
            <v>0.70499999999999996</v>
          </cell>
          <cell r="AX175">
            <v>0.47000000000000003</v>
          </cell>
          <cell r="AY175">
            <v>0.70499999999999996</v>
          </cell>
          <cell r="AZ175">
            <v>0</v>
          </cell>
          <cell r="BA175">
            <v>0.47000000000000003</v>
          </cell>
          <cell r="BB175">
            <v>0.47000000000000003</v>
          </cell>
          <cell r="BC175">
            <v>0</v>
          </cell>
          <cell r="BD175" t="str">
            <v/>
          </cell>
          <cell r="BE175">
            <v>0</v>
          </cell>
          <cell r="BF175">
            <v>0</v>
          </cell>
          <cell r="BG175" t="str">
            <v/>
          </cell>
          <cell r="BH175">
            <v>0</v>
          </cell>
          <cell r="BI175">
            <v>0</v>
          </cell>
        </row>
        <row r="176">
          <cell r="C176" t="str">
            <v>C1</v>
          </cell>
          <cell r="D176" t="str">
            <v>1</v>
          </cell>
          <cell r="E176" t="str">
            <v>ALTRI</v>
          </cell>
          <cell r="F176" t="str">
            <v>VUPI009</v>
          </cell>
          <cell r="G176" t="str">
            <v>VUPI009</v>
          </cell>
          <cell r="H176" t="str">
            <v>CHIUSURE MINERARIE AREA LARDERELLO -ALTRI COMUNI-</v>
          </cell>
          <cell r="I176" t="str">
            <v>931</v>
          </cell>
          <cell r="J176" t="str">
            <v>**</v>
          </cell>
          <cell r="K176" t="str">
            <v>****</v>
          </cell>
          <cell r="L176" t="str">
            <v>****</v>
          </cell>
          <cell r="M176" t="str">
            <v>14</v>
          </cell>
          <cell r="N176" t="str">
            <v>0500</v>
          </cell>
          <cell r="O176" t="str">
            <v>*</v>
          </cell>
          <cell r="P176" t="str">
            <v>*</v>
          </cell>
          <cell r="Q176" t="str">
            <v>****</v>
          </cell>
          <cell r="R176" t="str">
            <v>10</v>
          </cell>
          <cell r="S176" t="str">
            <v>7534</v>
          </cell>
          <cell r="T176" t="str">
            <v>1</v>
          </cell>
          <cell r="U176">
            <v>1</v>
          </cell>
          <cell r="V176">
            <v>4</v>
          </cell>
          <cell r="W176">
            <v>1999</v>
          </cell>
          <cell r="X176">
            <v>286.2</v>
          </cell>
          <cell r="AB176">
            <v>0</v>
          </cell>
          <cell r="AC176">
            <v>0</v>
          </cell>
          <cell r="AG176">
            <v>0</v>
          </cell>
          <cell r="AH176">
            <v>0</v>
          </cell>
          <cell r="AI176">
            <v>286.2</v>
          </cell>
          <cell r="AJ176">
            <v>286.2</v>
          </cell>
          <cell r="AK176" t="str">
            <v/>
          </cell>
          <cell r="AL176">
            <v>1999</v>
          </cell>
          <cell r="AM176">
            <v>1999</v>
          </cell>
          <cell r="AN176" t="str">
            <v>ta14931</v>
          </cell>
          <cell r="AO176">
            <v>14.31</v>
          </cell>
          <cell r="AP176">
            <v>21.465</v>
          </cell>
          <cell r="AQ176">
            <v>21.465</v>
          </cell>
          <cell r="AR176">
            <v>28.62</v>
          </cell>
          <cell r="AS176">
            <v>42.93</v>
          </cell>
          <cell r="AT176">
            <v>42.93</v>
          </cell>
          <cell r="AU176">
            <v>28.62</v>
          </cell>
          <cell r="AV176">
            <v>42.93</v>
          </cell>
          <cell r="AW176">
            <v>42.93</v>
          </cell>
          <cell r="AX176">
            <v>28.62</v>
          </cell>
          <cell r="AY176">
            <v>42.93</v>
          </cell>
          <cell r="AZ176">
            <v>0</v>
          </cell>
          <cell r="BA176">
            <v>28.62</v>
          </cell>
          <cell r="BB176">
            <v>28.62</v>
          </cell>
          <cell r="BC176">
            <v>0</v>
          </cell>
          <cell r="BD176" t="str">
            <v/>
          </cell>
          <cell r="BE176">
            <v>0</v>
          </cell>
          <cell r="BF176">
            <v>0</v>
          </cell>
          <cell r="BG176" t="str">
            <v/>
          </cell>
          <cell r="BH176">
            <v>0</v>
          </cell>
          <cell r="BI176">
            <v>0</v>
          </cell>
        </row>
        <row r="177">
          <cell r="C177" t="str">
            <v>C1</v>
          </cell>
          <cell r="D177" t="str">
            <v>1</v>
          </cell>
          <cell r="E177" t="str">
            <v>ALTRI</v>
          </cell>
          <cell r="F177" t="str">
            <v>VUPI009</v>
          </cell>
          <cell r="G177" t="str">
            <v>VUPI009</v>
          </cell>
          <cell r="H177" t="str">
            <v>CHIUSURE MINERARIE AREA LARDERELLO -ALTRI COMUNI-</v>
          </cell>
          <cell r="I177" t="str">
            <v>931</v>
          </cell>
          <cell r="J177" t="str">
            <v>**</v>
          </cell>
          <cell r="K177" t="str">
            <v>****</v>
          </cell>
          <cell r="L177" t="str">
            <v>****</v>
          </cell>
          <cell r="M177" t="str">
            <v>14</v>
          </cell>
          <cell r="N177" t="str">
            <v>0500</v>
          </cell>
          <cell r="O177" t="str">
            <v>*</v>
          </cell>
          <cell r="P177" t="str">
            <v>*</v>
          </cell>
          <cell r="Q177" t="str">
            <v>****</v>
          </cell>
          <cell r="R177" t="str">
            <v>10</v>
          </cell>
          <cell r="S177" t="str">
            <v>7534</v>
          </cell>
          <cell r="T177" t="str">
            <v>1</v>
          </cell>
          <cell r="U177">
            <v>1</v>
          </cell>
          <cell r="V177">
            <v>4</v>
          </cell>
          <cell r="W177">
            <v>2000</v>
          </cell>
          <cell r="X177">
            <v>14.1</v>
          </cell>
          <cell r="Y177">
            <v>17</v>
          </cell>
          <cell r="Z177">
            <v>22</v>
          </cell>
          <cell r="AA177">
            <v>17</v>
          </cell>
          <cell r="AB177">
            <v>17</v>
          </cell>
          <cell r="AC177">
            <v>73</v>
          </cell>
          <cell r="AG177">
            <v>0</v>
          </cell>
          <cell r="AH177">
            <v>0</v>
          </cell>
          <cell r="AI177">
            <v>87.1</v>
          </cell>
          <cell r="AJ177">
            <v>87.1</v>
          </cell>
          <cell r="AK177" t="str">
            <v/>
          </cell>
          <cell r="AL177">
            <v>2000</v>
          </cell>
          <cell r="AM177">
            <v>2000</v>
          </cell>
          <cell r="AN177" t="str">
            <v>ta14931</v>
          </cell>
          <cell r="AO177" t="str">
            <v/>
          </cell>
          <cell r="AP177" t="str">
            <v/>
          </cell>
          <cell r="AQ177" t="str">
            <v/>
          </cell>
          <cell r="AR177">
            <v>4.3549999999999995</v>
          </cell>
          <cell r="AS177">
            <v>6.5324999999999998</v>
          </cell>
          <cell r="AT177">
            <v>6.5324999999999998</v>
          </cell>
          <cell r="AU177">
            <v>8.7099999999999991</v>
          </cell>
          <cell r="AV177">
            <v>13.065</v>
          </cell>
          <cell r="AW177">
            <v>13.065</v>
          </cell>
          <cell r="AX177">
            <v>8.7099999999999991</v>
          </cell>
          <cell r="AY177">
            <v>13.065</v>
          </cell>
          <cell r="AZ177">
            <v>13.065</v>
          </cell>
          <cell r="BA177">
            <v>8.7099999999999991</v>
          </cell>
          <cell r="BB177">
            <v>13.065</v>
          </cell>
          <cell r="BC177">
            <v>0</v>
          </cell>
          <cell r="BD177">
            <v>8.7099999999999991</v>
          </cell>
          <cell r="BE177">
            <v>8.7099999999999991</v>
          </cell>
          <cell r="BF177">
            <v>0</v>
          </cell>
          <cell r="BG177" t="str">
            <v/>
          </cell>
          <cell r="BH177">
            <v>0</v>
          </cell>
          <cell r="BI177">
            <v>0</v>
          </cell>
        </row>
        <row r="178">
          <cell r="C178" t="str">
            <v>C1</v>
          </cell>
          <cell r="D178" t="str">
            <v>1</v>
          </cell>
          <cell r="E178" t="str">
            <v>ALTRI</v>
          </cell>
          <cell r="F178" t="str">
            <v>VUPI009</v>
          </cell>
          <cell r="G178" t="str">
            <v>VUPI009</v>
          </cell>
          <cell r="H178" t="str">
            <v>CHIUSURE MINERARIE AREA LARDERELLO -ALTRI COMUNI-</v>
          </cell>
          <cell r="I178" t="str">
            <v>931</v>
          </cell>
          <cell r="J178" t="str">
            <v>**</v>
          </cell>
          <cell r="K178" t="str">
            <v>****</v>
          </cell>
          <cell r="L178" t="str">
            <v>****</v>
          </cell>
          <cell r="M178" t="str">
            <v>14</v>
          </cell>
          <cell r="N178" t="str">
            <v>0500</v>
          </cell>
          <cell r="O178" t="str">
            <v>*</v>
          </cell>
          <cell r="P178" t="str">
            <v>*</v>
          </cell>
          <cell r="Q178" t="str">
            <v>****</v>
          </cell>
          <cell r="R178" t="str">
            <v>10</v>
          </cell>
          <cell r="S178" t="str">
            <v>7534</v>
          </cell>
          <cell r="T178" t="str">
            <v>1</v>
          </cell>
          <cell r="V178">
            <v>2001</v>
          </cell>
          <cell r="W178">
            <v>2001</v>
          </cell>
          <cell r="X178">
            <v>0</v>
          </cell>
          <cell r="AB178">
            <v>0</v>
          </cell>
          <cell r="AC178">
            <v>0</v>
          </cell>
          <cell r="AD178">
            <v>100</v>
          </cell>
          <cell r="AG178">
            <v>0</v>
          </cell>
          <cell r="AH178">
            <v>0</v>
          </cell>
          <cell r="AI178">
            <v>100</v>
          </cell>
          <cell r="AJ178">
            <v>100</v>
          </cell>
          <cell r="AK178" t="str">
            <v/>
          </cell>
          <cell r="AL178">
            <v>2001</v>
          </cell>
          <cell r="AM178">
            <v>2001</v>
          </cell>
          <cell r="AN178" t="str">
            <v>ta14931</v>
          </cell>
          <cell r="AO178" t="str">
            <v/>
          </cell>
          <cell r="AP178" t="str">
            <v/>
          </cell>
          <cell r="AQ178" t="str">
            <v/>
          </cell>
          <cell r="AR178" t="str">
            <v/>
          </cell>
          <cell r="AS178" t="str">
            <v/>
          </cell>
          <cell r="AT178" t="str">
            <v/>
          </cell>
          <cell r="AU178">
            <v>5</v>
          </cell>
          <cell r="AV178">
            <v>7.5</v>
          </cell>
          <cell r="AW178">
            <v>7.5</v>
          </cell>
          <cell r="AX178">
            <v>10</v>
          </cell>
          <cell r="AY178">
            <v>15</v>
          </cell>
          <cell r="AZ178">
            <v>15</v>
          </cell>
          <cell r="BA178">
            <v>10</v>
          </cell>
          <cell r="BB178">
            <v>15</v>
          </cell>
          <cell r="BC178">
            <v>15</v>
          </cell>
          <cell r="BD178">
            <v>10</v>
          </cell>
          <cell r="BE178">
            <v>15</v>
          </cell>
          <cell r="BF178">
            <v>0</v>
          </cell>
          <cell r="BG178">
            <v>10</v>
          </cell>
          <cell r="BH178">
            <v>10</v>
          </cell>
          <cell r="BI178">
            <v>0</v>
          </cell>
        </row>
        <row r="179">
          <cell r="C179" t="str">
            <v>C1</v>
          </cell>
          <cell r="D179" t="str">
            <v>1</v>
          </cell>
          <cell r="E179" t="str">
            <v>ALTRI</v>
          </cell>
          <cell r="F179" t="str">
            <v>VUPI009</v>
          </cell>
          <cell r="G179" t="str">
            <v>VUPI009</v>
          </cell>
          <cell r="H179" t="str">
            <v>CHIUSURE MINERARIE AREA LARDERELLO -ALTRI COMUNI-</v>
          </cell>
          <cell r="I179" t="str">
            <v>931</v>
          </cell>
          <cell r="J179" t="str">
            <v>**</v>
          </cell>
          <cell r="K179" t="str">
            <v>****</v>
          </cell>
          <cell r="L179" t="str">
            <v>****</v>
          </cell>
          <cell r="M179" t="str">
            <v>14</v>
          </cell>
          <cell r="N179" t="str">
            <v>0500</v>
          </cell>
          <cell r="O179" t="str">
            <v>*</v>
          </cell>
          <cell r="P179" t="str">
            <v>*</v>
          </cell>
          <cell r="Q179" t="str">
            <v>****</v>
          </cell>
          <cell r="R179" t="str">
            <v>10</v>
          </cell>
          <cell r="S179" t="str">
            <v>7534</v>
          </cell>
          <cell r="T179" t="str">
            <v>1</v>
          </cell>
          <cell r="V179">
            <v>2002</v>
          </cell>
          <cell r="W179">
            <v>2002</v>
          </cell>
          <cell r="X179">
            <v>0</v>
          </cell>
          <cell r="AB179">
            <v>0</v>
          </cell>
          <cell r="AC179">
            <v>0</v>
          </cell>
          <cell r="AD179">
            <v>100</v>
          </cell>
          <cell r="AE179">
            <v>100</v>
          </cell>
          <cell r="AG179">
            <v>0</v>
          </cell>
          <cell r="AH179">
            <v>0</v>
          </cell>
          <cell r="AI179">
            <v>100</v>
          </cell>
          <cell r="AJ179">
            <v>100</v>
          </cell>
          <cell r="AK179" t="str">
            <v/>
          </cell>
          <cell r="AL179">
            <v>2002</v>
          </cell>
          <cell r="AM179">
            <v>2002</v>
          </cell>
          <cell r="AN179" t="str">
            <v>ta14931</v>
          </cell>
          <cell r="AO179" t="str">
            <v/>
          </cell>
          <cell r="AP179" t="str">
            <v/>
          </cell>
          <cell r="AQ179" t="str">
            <v/>
          </cell>
          <cell r="AR179" t="str">
            <v/>
          </cell>
          <cell r="AS179" t="str">
            <v/>
          </cell>
          <cell r="AT179" t="str">
            <v/>
          </cell>
          <cell r="AU179" t="str">
            <v/>
          </cell>
          <cell r="AV179" t="str">
            <v/>
          </cell>
          <cell r="AW179" t="str">
            <v/>
          </cell>
          <cell r="AX179">
            <v>5</v>
          </cell>
          <cell r="AY179">
            <v>7.5</v>
          </cell>
          <cell r="AZ179">
            <v>7.5</v>
          </cell>
          <cell r="BA179">
            <v>10</v>
          </cell>
          <cell r="BB179">
            <v>15</v>
          </cell>
          <cell r="BC179">
            <v>15</v>
          </cell>
          <cell r="BD179">
            <v>10</v>
          </cell>
          <cell r="BE179">
            <v>15</v>
          </cell>
          <cell r="BF179">
            <v>15</v>
          </cell>
          <cell r="BG179">
            <v>10</v>
          </cell>
          <cell r="BH179">
            <v>15</v>
          </cell>
          <cell r="BI179">
            <v>0</v>
          </cell>
        </row>
        <row r="180">
          <cell r="C180" t="str">
            <v>C1</v>
          </cell>
          <cell r="D180" t="str">
            <v>1</v>
          </cell>
          <cell r="E180" t="str">
            <v>ALTRI</v>
          </cell>
          <cell r="F180" t="str">
            <v>VUPI009</v>
          </cell>
          <cell r="G180" t="str">
            <v>VUPI009</v>
          </cell>
          <cell r="H180" t="str">
            <v>CHIUSURE MINERARIE AREA LARDERELLO -ALTRI COMUNI-</v>
          </cell>
          <cell r="I180" t="str">
            <v>931</v>
          </cell>
          <cell r="J180" t="str">
            <v>**</v>
          </cell>
          <cell r="K180" t="str">
            <v>****</v>
          </cell>
          <cell r="L180" t="str">
            <v>****</v>
          </cell>
          <cell r="M180" t="str">
            <v>14</v>
          </cell>
          <cell r="N180" t="str">
            <v>0500</v>
          </cell>
          <cell r="O180" t="str">
            <v>*</v>
          </cell>
          <cell r="P180" t="str">
            <v>*</v>
          </cell>
          <cell r="Q180" t="str">
            <v>****</v>
          </cell>
          <cell r="R180" t="str">
            <v>10</v>
          </cell>
          <cell r="S180" t="str">
            <v>7534</v>
          </cell>
          <cell r="T180" t="str">
            <v>1</v>
          </cell>
          <cell r="V180">
            <v>2003</v>
          </cell>
          <cell r="W180">
            <v>2003</v>
          </cell>
          <cell r="X180">
            <v>0</v>
          </cell>
          <cell r="AB180">
            <v>0</v>
          </cell>
          <cell r="AC180">
            <v>0</v>
          </cell>
          <cell r="AE180">
            <v>100</v>
          </cell>
          <cell r="AF180">
            <v>100</v>
          </cell>
          <cell r="AG180">
            <v>0</v>
          </cell>
          <cell r="AH180">
            <v>0</v>
          </cell>
          <cell r="AI180">
            <v>100</v>
          </cell>
          <cell r="AJ180">
            <v>100</v>
          </cell>
          <cell r="AK180" t="str">
            <v/>
          </cell>
          <cell r="AL180">
            <v>2003</v>
          </cell>
          <cell r="AM180">
            <v>2003</v>
          </cell>
          <cell r="AN180" t="str">
            <v>ta14931</v>
          </cell>
          <cell r="AO180" t="str">
            <v/>
          </cell>
          <cell r="AP180" t="str">
            <v/>
          </cell>
          <cell r="AQ180" t="str">
            <v/>
          </cell>
          <cell r="AR180" t="str">
            <v/>
          </cell>
          <cell r="AS180" t="str">
            <v/>
          </cell>
          <cell r="AT180" t="str">
            <v/>
          </cell>
          <cell r="AU180" t="str">
            <v/>
          </cell>
          <cell r="AV180" t="str">
            <v/>
          </cell>
          <cell r="AW180" t="str">
            <v/>
          </cell>
          <cell r="AX180" t="str">
            <v/>
          </cell>
          <cell r="AY180" t="str">
            <v/>
          </cell>
          <cell r="AZ180" t="str">
            <v/>
          </cell>
          <cell r="BA180">
            <v>5</v>
          </cell>
          <cell r="BB180">
            <v>7.5</v>
          </cell>
          <cell r="BC180">
            <v>7.5</v>
          </cell>
          <cell r="BD180">
            <v>10</v>
          </cell>
          <cell r="BE180">
            <v>15</v>
          </cell>
          <cell r="BF180">
            <v>15</v>
          </cell>
          <cell r="BG180">
            <v>10</v>
          </cell>
          <cell r="BH180">
            <v>15</v>
          </cell>
          <cell r="BI180">
            <v>15</v>
          </cell>
        </row>
        <row r="181">
          <cell r="C181" t="str">
            <v>C1</v>
          </cell>
          <cell r="D181" t="str">
            <v>1</v>
          </cell>
          <cell r="E181" t="str">
            <v>ALTRI</v>
          </cell>
          <cell r="F181" t="str">
            <v>VUPI009</v>
          </cell>
          <cell r="G181" t="str">
            <v>VUPI009</v>
          </cell>
          <cell r="H181" t="str">
            <v>CHIUSURE MINERARIE AREA LARDERELLO -ALTRI COMUNI-</v>
          </cell>
          <cell r="I181" t="str">
            <v>931</v>
          </cell>
          <cell r="J181" t="str">
            <v>**</v>
          </cell>
          <cell r="K181" t="str">
            <v>****</v>
          </cell>
          <cell r="L181" t="str">
            <v>****</v>
          </cell>
          <cell r="M181" t="str">
            <v>14</v>
          </cell>
          <cell r="N181" t="str">
            <v>0500</v>
          </cell>
          <cell r="O181" t="str">
            <v>*</v>
          </cell>
          <cell r="P181" t="str">
            <v>*</v>
          </cell>
          <cell r="Q181" t="str">
            <v>****</v>
          </cell>
          <cell r="R181" t="str">
            <v>10</v>
          </cell>
          <cell r="S181" t="str">
            <v>7534</v>
          </cell>
          <cell r="T181" t="str">
            <v>1</v>
          </cell>
          <cell r="V181">
            <v>2004</v>
          </cell>
          <cell r="W181">
            <v>2004</v>
          </cell>
          <cell r="X181">
            <v>0</v>
          </cell>
          <cell r="AB181">
            <v>0</v>
          </cell>
          <cell r="AC181">
            <v>0</v>
          </cell>
          <cell r="AF181">
            <v>100</v>
          </cell>
          <cell r="AG181">
            <v>100</v>
          </cell>
          <cell r="AH181">
            <v>0</v>
          </cell>
          <cell r="AI181">
            <v>100</v>
          </cell>
          <cell r="AJ181">
            <v>100</v>
          </cell>
          <cell r="AK181" t="str">
            <v/>
          </cell>
          <cell r="AL181">
            <v>2004</v>
          </cell>
          <cell r="AM181">
            <v>2004</v>
          </cell>
          <cell r="AN181" t="str">
            <v>ta14931</v>
          </cell>
          <cell r="AO181" t="str">
            <v/>
          </cell>
          <cell r="AP181" t="str">
            <v/>
          </cell>
          <cell r="AQ181" t="str">
            <v/>
          </cell>
          <cell r="AR181" t="str">
            <v/>
          </cell>
          <cell r="AS181" t="str">
            <v/>
          </cell>
          <cell r="AT181" t="str">
            <v/>
          </cell>
          <cell r="AU181" t="str">
            <v/>
          </cell>
          <cell r="AV181" t="str">
            <v/>
          </cell>
          <cell r="AW181" t="str">
            <v/>
          </cell>
          <cell r="AX181" t="str">
            <v/>
          </cell>
          <cell r="AY181" t="str">
            <v/>
          </cell>
          <cell r="AZ181" t="str">
            <v/>
          </cell>
          <cell r="BA181" t="str">
            <v/>
          </cell>
          <cell r="BB181" t="str">
            <v/>
          </cell>
          <cell r="BC181" t="str">
            <v/>
          </cell>
          <cell r="BD181">
            <v>5</v>
          </cell>
          <cell r="BE181">
            <v>7.5</v>
          </cell>
          <cell r="BF181">
            <v>7.5</v>
          </cell>
          <cell r="BG181">
            <v>10</v>
          </cell>
          <cell r="BH181">
            <v>15</v>
          </cell>
          <cell r="BI181">
            <v>15</v>
          </cell>
        </row>
        <row r="182">
          <cell r="C182" t="str">
            <v>C1</v>
          </cell>
          <cell r="D182" t="str">
            <v>1</v>
          </cell>
          <cell r="E182" t="str">
            <v>ALTRI</v>
          </cell>
          <cell r="F182" t="str">
            <v>VUPI010</v>
          </cell>
          <cell r="G182" t="str">
            <v>VUPI010</v>
          </cell>
          <cell r="H182" t="str">
            <v>CHISURE MINERARIE AREA -TRAVALE RADICONDOLI-</v>
          </cell>
          <cell r="I182" t="str">
            <v>931</v>
          </cell>
          <cell r="J182" t="str">
            <v>**</v>
          </cell>
          <cell r="K182" t="str">
            <v>****</v>
          </cell>
          <cell r="L182" t="str">
            <v>****</v>
          </cell>
          <cell r="M182" t="str">
            <v>14</v>
          </cell>
          <cell r="N182" t="str">
            <v>0510</v>
          </cell>
          <cell r="O182" t="str">
            <v>*</v>
          </cell>
          <cell r="P182" t="str">
            <v>*</v>
          </cell>
          <cell r="Q182" t="str">
            <v>****</v>
          </cell>
          <cell r="R182" t="str">
            <v>10</v>
          </cell>
          <cell r="S182" t="str">
            <v>7532</v>
          </cell>
          <cell r="T182" t="str">
            <v>1</v>
          </cell>
          <cell r="U182">
            <v>1</v>
          </cell>
          <cell r="V182">
            <v>4</v>
          </cell>
          <cell r="W182">
            <v>1999</v>
          </cell>
          <cell r="X182">
            <v>470.3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G182">
            <v>0</v>
          </cell>
          <cell r="AH182">
            <v>0</v>
          </cell>
          <cell r="AI182">
            <v>470.3</v>
          </cell>
          <cell r="AJ182">
            <v>470.3</v>
          </cell>
          <cell r="AK182" t="str">
            <v/>
          </cell>
          <cell r="AL182">
            <v>1999</v>
          </cell>
          <cell r="AM182">
            <v>1999</v>
          </cell>
          <cell r="AN182" t="str">
            <v>ta14931</v>
          </cell>
          <cell r="AO182">
            <v>23.515000000000001</v>
          </cell>
          <cell r="AP182">
            <v>35.272500000000001</v>
          </cell>
          <cell r="AQ182">
            <v>35.272500000000001</v>
          </cell>
          <cell r="AR182">
            <v>47.03</v>
          </cell>
          <cell r="AS182">
            <v>70.545000000000002</v>
          </cell>
          <cell r="AT182">
            <v>70.545000000000002</v>
          </cell>
          <cell r="AU182">
            <v>47.03</v>
          </cell>
          <cell r="AV182">
            <v>70.545000000000002</v>
          </cell>
          <cell r="AW182">
            <v>70.545000000000002</v>
          </cell>
          <cell r="AX182">
            <v>47.03</v>
          </cell>
          <cell r="AY182">
            <v>70.545000000000002</v>
          </cell>
          <cell r="AZ182">
            <v>0</v>
          </cell>
          <cell r="BA182">
            <v>47.03</v>
          </cell>
          <cell r="BB182">
            <v>47.03</v>
          </cell>
          <cell r="BC182">
            <v>0</v>
          </cell>
          <cell r="BD182" t="str">
            <v/>
          </cell>
          <cell r="BE182">
            <v>0</v>
          </cell>
          <cell r="BF182">
            <v>0</v>
          </cell>
          <cell r="BG182" t="str">
            <v/>
          </cell>
          <cell r="BH182">
            <v>0</v>
          </cell>
          <cell r="BI182">
            <v>0</v>
          </cell>
        </row>
        <row r="183">
          <cell r="C183" t="str">
            <v>C1</v>
          </cell>
          <cell r="D183" t="str">
            <v>1</v>
          </cell>
          <cell r="E183" t="str">
            <v>ALTRI</v>
          </cell>
          <cell r="F183" t="str">
            <v>VUPI010</v>
          </cell>
          <cell r="G183" t="str">
            <v>VUPI010</v>
          </cell>
          <cell r="H183" t="str">
            <v>CHISURE MINERARIE AREA -TRAVALE RADICONDOLI-</v>
          </cell>
          <cell r="I183" t="str">
            <v>931</v>
          </cell>
          <cell r="J183" t="str">
            <v>**</v>
          </cell>
          <cell r="K183" t="str">
            <v>****</v>
          </cell>
          <cell r="L183" t="str">
            <v>****</v>
          </cell>
          <cell r="M183" t="str">
            <v>14</v>
          </cell>
          <cell r="N183" t="str">
            <v>0510</v>
          </cell>
          <cell r="O183" t="str">
            <v>*</v>
          </cell>
          <cell r="P183" t="str">
            <v>*</v>
          </cell>
          <cell r="Q183" t="str">
            <v>****</v>
          </cell>
          <cell r="R183" t="str">
            <v>10</v>
          </cell>
          <cell r="S183" t="str">
            <v>7532</v>
          </cell>
          <cell r="T183" t="str">
            <v>1</v>
          </cell>
          <cell r="U183">
            <v>1</v>
          </cell>
          <cell r="V183">
            <v>4</v>
          </cell>
          <cell r="W183">
            <v>1999</v>
          </cell>
          <cell r="X183">
            <v>5.6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G183">
            <v>0</v>
          </cell>
          <cell r="AH183">
            <v>0</v>
          </cell>
          <cell r="AI183">
            <v>5.6</v>
          </cell>
          <cell r="AJ183">
            <v>5.6</v>
          </cell>
          <cell r="AK183" t="str">
            <v/>
          </cell>
          <cell r="AL183">
            <v>1999</v>
          </cell>
          <cell r="AM183">
            <v>1999</v>
          </cell>
          <cell r="AN183" t="str">
            <v>ta14931</v>
          </cell>
          <cell r="AO183">
            <v>0.27999999999999997</v>
          </cell>
          <cell r="AP183">
            <v>0.42</v>
          </cell>
          <cell r="AQ183">
            <v>0.42</v>
          </cell>
          <cell r="AR183">
            <v>0.55999999999999994</v>
          </cell>
          <cell r="AS183">
            <v>0.84</v>
          </cell>
          <cell r="AT183">
            <v>0.84</v>
          </cell>
          <cell r="AU183">
            <v>0.55999999999999994</v>
          </cell>
          <cell r="AV183">
            <v>0.84</v>
          </cell>
          <cell r="AW183">
            <v>0.84</v>
          </cell>
          <cell r="AX183">
            <v>0.55999999999999994</v>
          </cell>
          <cell r="AY183">
            <v>0.84</v>
          </cell>
          <cell r="AZ183">
            <v>0</v>
          </cell>
          <cell r="BA183">
            <v>0.55999999999999994</v>
          </cell>
          <cell r="BB183">
            <v>0.55999999999999994</v>
          </cell>
          <cell r="BC183">
            <v>0</v>
          </cell>
          <cell r="BD183" t="str">
            <v/>
          </cell>
          <cell r="BE183">
            <v>0</v>
          </cell>
          <cell r="BF183">
            <v>0</v>
          </cell>
          <cell r="BG183" t="str">
            <v/>
          </cell>
          <cell r="BH183">
            <v>0</v>
          </cell>
          <cell r="BI183">
            <v>0</v>
          </cell>
        </row>
        <row r="184">
          <cell r="C184" t="str">
            <v>C1</v>
          </cell>
          <cell r="D184" t="str">
            <v>1</v>
          </cell>
          <cell r="E184" t="str">
            <v>ALTRI</v>
          </cell>
          <cell r="F184" t="str">
            <v>VUPI010</v>
          </cell>
          <cell r="G184" t="str">
            <v>VUPI010</v>
          </cell>
          <cell r="H184" t="str">
            <v>CHISURE MINERARIE AREA -TRAVALE RADICONDOLI-</v>
          </cell>
          <cell r="I184" t="str">
            <v>931</v>
          </cell>
          <cell r="J184" t="str">
            <v>**</v>
          </cell>
          <cell r="K184" t="str">
            <v>****</v>
          </cell>
          <cell r="L184" t="str">
            <v>****</v>
          </cell>
          <cell r="M184" t="str">
            <v>14</v>
          </cell>
          <cell r="N184" t="str">
            <v>0510</v>
          </cell>
          <cell r="O184" t="str">
            <v>*</v>
          </cell>
          <cell r="P184" t="str">
            <v>*</v>
          </cell>
          <cell r="Q184" t="str">
            <v>****</v>
          </cell>
          <cell r="R184" t="str">
            <v>10</v>
          </cell>
          <cell r="S184" t="str">
            <v>7532</v>
          </cell>
          <cell r="T184" t="str">
            <v>1</v>
          </cell>
          <cell r="V184">
            <v>2001</v>
          </cell>
          <cell r="W184">
            <v>2001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70</v>
          </cell>
          <cell r="AG184">
            <v>0</v>
          </cell>
          <cell r="AH184">
            <v>0</v>
          </cell>
          <cell r="AI184">
            <v>70</v>
          </cell>
          <cell r="AJ184">
            <v>70</v>
          </cell>
          <cell r="AK184" t="str">
            <v/>
          </cell>
          <cell r="AL184">
            <v>2001</v>
          </cell>
          <cell r="AM184">
            <v>2001</v>
          </cell>
          <cell r="AN184" t="str">
            <v>ta14931</v>
          </cell>
          <cell r="AO184" t="str">
            <v/>
          </cell>
          <cell r="AP184" t="str">
            <v/>
          </cell>
          <cell r="AQ184" t="str">
            <v/>
          </cell>
          <cell r="AR184" t="str">
            <v/>
          </cell>
          <cell r="AS184" t="str">
            <v/>
          </cell>
          <cell r="AT184" t="str">
            <v/>
          </cell>
          <cell r="AU184">
            <v>3.5</v>
          </cell>
          <cell r="AV184">
            <v>5.25</v>
          </cell>
          <cell r="AW184">
            <v>5.25</v>
          </cell>
          <cell r="AX184">
            <v>7</v>
          </cell>
          <cell r="AY184">
            <v>10.5</v>
          </cell>
          <cell r="AZ184">
            <v>10.5</v>
          </cell>
          <cell r="BA184">
            <v>7</v>
          </cell>
          <cell r="BB184">
            <v>10.5</v>
          </cell>
          <cell r="BC184">
            <v>10.5</v>
          </cell>
          <cell r="BD184">
            <v>7</v>
          </cell>
          <cell r="BE184">
            <v>10.5</v>
          </cell>
          <cell r="BF184">
            <v>0</v>
          </cell>
          <cell r="BG184">
            <v>7</v>
          </cell>
          <cell r="BH184">
            <v>7</v>
          </cell>
          <cell r="BI184">
            <v>0</v>
          </cell>
        </row>
        <row r="185">
          <cell r="C185" t="str">
            <v>C1</v>
          </cell>
          <cell r="D185" t="str">
            <v>1</v>
          </cell>
          <cell r="E185" t="str">
            <v>ALTRI</v>
          </cell>
          <cell r="F185" t="str">
            <v>VUPI010</v>
          </cell>
          <cell r="G185" t="str">
            <v>VUPI010</v>
          </cell>
          <cell r="H185" t="str">
            <v>CHISURE MINERARIE AREA -TRAVALE RADICONDOLI-</v>
          </cell>
          <cell r="I185" t="str">
            <v>931</v>
          </cell>
          <cell r="J185" t="str">
            <v>**</v>
          </cell>
          <cell r="K185" t="str">
            <v>****</v>
          </cell>
          <cell r="L185" t="str">
            <v>****</v>
          </cell>
          <cell r="M185" t="str">
            <v>14</v>
          </cell>
          <cell r="N185" t="str">
            <v>0510</v>
          </cell>
          <cell r="O185" t="str">
            <v>*</v>
          </cell>
          <cell r="P185" t="str">
            <v>*</v>
          </cell>
          <cell r="Q185" t="str">
            <v>****</v>
          </cell>
          <cell r="R185" t="str">
            <v>10</v>
          </cell>
          <cell r="S185" t="str">
            <v>7532</v>
          </cell>
          <cell r="T185" t="str">
            <v>1</v>
          </cell>
          <cell r="V185">
            <v>2002</v>
          </cell>
          <cell r="W185">
            <v>2002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50</v>
          </cell>
          <cell r="AE185">
            <v>50</v>
          </cell>
          <cell r="AG185">
            <v>0</v>
          </cell>
          <cell r="AH185">
            <v>0</v>
          </cell>
          <cell r="AI185">
            <v>50</v>
          </cell>
          <cell r="AJ185">
            <v>50</v>
          </cell>
          <cell r="AK185" t="str">
            <v/>
          </cell>
          <cell r="AL185">
            <v>2002</v>
          </cell>
          <cell r="AM185">
            <v>2002</v>
          </cell>
          <cell r="AN185" t="str">
            <v>ta14931</v>
          </cell>
          <cell r="AO185" t="str">
            <v/>
          </cell>
          <cell r="AP185" t="str">
            <v/>
          </cell>
          <cell r="AQ185" t="str">
            <v/>
          </cell>
          <cell r="AR185" t="str">
            <v/>
          </cell>
          <cell r="AS185" t="str">
            <v/>
          </cell>
          <cell r="AT185" t="str">
            <v/>
          </cell>
          <cell r="AU185" t="str">
            <v/>
          </cell>
          <cell r="AV185" t="str">
            <v/>
          </cell>
          <cell r="AW185" t="str">
            <v/>
          </cell>
          <cell r="AX185">
            <v>2.5</v>
          </cell>
          <cell r="AY185">
            <v>3.75</v>
          </cell>
          <cell r="AZ185">
            <v>3.75</v>
          </cell>
          <cell r="BA185">
            <v>5</v>
          </cell>
          <cell r="BB185">
            <v>7.5</v>
          </cell>
          <cell r="BC185">
            <v>7.5</v>
          </cell>
          <cell r="BD185">
            <v>5</v>
          </cell>
          <cell r="BE185">
            <v>7.5</v>
          </cell>
          <cell r="BF185">
            <v>7.5</v>
          </cell>
          <cell r="BG185">
            <v>5</v>
          </cell>
          <cell r="BH185">
            <v>7.5</v>
          </cell>
          <cell r="BI185">
            <v>0</v>
          </cell>
        </row>
        <row r="186">
          <cell r="C186" t="str">
            <v>C1</v>
          </cell>
          <cell r="D186" t="str">
            <v>1</v>
          </cell>
          <cell r="E186" t="str">
            <v>ALTRI</v>
          </cell>
          <cell r="F186" t="str">
            <v>VUPI010</v>
          </cell>
          <cell r="G186" t="str">
            <v>VUPI010</v>
          </cell>
          <cell r="H186" t="str">
            <v>CHISURE MINERARIE AREA -TRAVALE RADICONDOLI-</v>
          </cell>
          <cell r="I186" t="str">
            <v>931</v>
          </cell>
          <cell r="J186" t="str">
            <v>**</v>
          </cell>
          <cell r="K186" t="str">
            <v>****</v>
          </cell>
          <cell r="L186" t="str">
            <v>****</v>
          </cell>
          <cell r="M186" t="str">
            <v>14</v>
          </cell>
          <cell r="N186" t="str">
            <v>0510</v>
          </cell>
          <cell r="O186" t="str">
            <v>*</v>
          </cell>
          <cell r="P186" t="str">
            <v>*</v>
          </cell>
          <cell r="Q186" t="str">
            <v>****</v>
          </cell>
          <cell r="R186" t="str">
            <v>10</v>
          </cell>
          <cell r="S186" t="str">
            <v>7532</v>
          </cell>
          <cell r="T186" t="str">
            <v>1</v>
          </cell>
          <cell r="V186">
            <v>2003</v>
          </cell>
          <cell r="W186">
            <v>2003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E186">
            <v>40</v>
          </cell>
          <cell r="AF186">
            <v>40</v>
          </cell>
          <cell r="AG186">
            <v>0</v>
          </cell>
          <cell r="AH186">
            <v>0</v>
          </cell>
          <cell r="AI186">
            <v>40</v>
          </cell>
          <cell r="AJ186">
            <v>40</v>
          </cell>
          <cell r="AK186" t="str">
            <v/>
          </cell>
          <cell r="AL186">
            <v>2003</v>
          </cell>
          <cell r="AM186">
            <v>2003</v>
          </cell>
          <cell r="AN186" t="str">
            <v>ta14931</v>
          </cell>
          <cell r="AO186" t="str">
            <v/>
          </cell>
          <cell r="AP186" t="str">
            <v/>
          </cell>
          <cell r="AQ186" t="str">
            <v/>
          </cell>
          <cell r="AR186" t="str">
            <v/>
          </cell>
          <cell r="AS186" t="str">
            <v/>
          </cell>
          <cell r="AT186" t="str">
            <v/>
          </cell>
          <cell r="AU186" t="str">
            <v/>
          </cell>
          <cell r="AV186" t="str">
            <v/>
          </cell>
          <cell r="AW186" t="str">
            <v/>
          </cell>
          <cell r="AX186" t="str">
            <v/>
          </cell>
          <cell r="AY186" t="str">
            <v/>
          </cell>
          <cell r="AZ186" t="str">
            <v/>
          </cell>
          <cell r="BA186">
            <v>2</v>
          </cell>
          <cell r="BB186">
            <v>3</v>
          </cell>
          <cell r="BC186">
            <v>3</v>
          </cell>
          <cell r="BD186">
            <v>4</v>
          </cell>
          <cell r="BE186">
            <v>6</v>
          </cell>
          <cell r="BF186">
            <v>6</v>
          </cell>
          <cell r="BG186">
            <v>4</v>
          </cell>
          <cell r="BH186">
            <v>6</v>
          </cell>
          <cell r="BI186">
            <v>6</v>
          </cell>
        </row>
        <row r="187">
          <cell r="C187" t="str">
            <v>C1</v>
          </cell>
          <cell r="D187" t="str">
            <v>1</v>
          </cell>
          <cell r="E187" t="str">
            <v>ALTRI</v>
          </cell>
          <cell r="F187" t="str">
            <v>VUPI010</v>
          </cell>
          <cell r="G187" t="str">
            <v>VUPI010</v>
          </cell>
          <cell r="H187" t="str">
            <v>CHISURE MINERARIE AREA -TRAVALE RADICONDOLI-</v>
          </cell>
          <cell r="I187" t="str">
            <v>931</v>
          </cell>
          <cell r="J187" t="str">
            <v>**</v>
          </cell>
          <cell r="K187" t="str">
            <v>****</v>
          </cell>
          <cell r="L187" t="str">
            <v>****</v>
          </cell>
          <cell r="M187" t="str">
            <v>14</v>
          </cell>
          <cell r="N187" t="str">
            <v>0510</v>
          </cell>
          <cell r="O187" t="str">
            <v>*</v>
          </cell>
          <cell r="P187" t="str">
            <v>*</v>
          </cell>
          <cell r="Q187" t="str">
            <v>****</v>
          </cell>
          <cell r="R187" t="str">
            <v>10</v>
          </cell>
          <cell r="S187" t="str">
            <v>7532</v>
          </cell>
          <cell r="T187" t="str">
            <v>1</v>
          </cell>
          <cell r="V187">
            <v>2004</v>
          </cell>
          <cell r="W187">
            <v>2004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F187">
            <v>30</v>
          </cell>
          <cell r="AG187">
            <v>30</v>
          </cell>
          <cell r="AH187">
            <v>0</v>
          </cell>
          <cell r="AI187">
            <v>30</v>
          </cell>
          <cell r="AJ187">
            <v>30</v>
          </cell>
          <cell r="AK187" t="str">
            <v/>
          </cell>
          <cell r="AL187">
            <v>2004</v>
          </cell>
          <cell r="AM187">
            <v>2004</v>
          </cell>
          <cell r="AN187" t="str">
            <v>ta14931</v>
          </cell>
          <cell r="AO187" t="str">
            <v/>
          </cell>
          <cell r="AP187" t="str">
            <v/>
          </cell>
          <cell r="AQ187" t="str">
            <v/>
          </cell>
          <cell r="AR187" t="str">
            <v/>
          </cell>
          <cell r="AS187" t="str">
            <v/>
          </cell>
          <cell r="AT187" t="str">
            <v/>
          </cell>
          <cell r="AU187" t="str">
            <v/>
          </cell>
          <cell r="AV187" t="str">
            <v/>
          </cell>
          <cell r="AW187" t="str">
            <v/>
          </cell>
          <cell r="AX187" t="str">
            <v/>
          </cell>
          <cell r="AY187" t="str">
            <v/>
          </cell>
          <cell r="AZ187" t="str">
            <v/>
          </cell>
          <cell r="BA187" t="str">
            <v/>
          </cell>
          <cell r="BB187" t="str">
            <v/>
          </cell>
          <cell r="BC187" t="str">
            <v/>
          </cell>
          <cell r="BD187">
            <v>1.5</v>
          </cell>
          <cell r="BE187">
            <v>2.25</v>
          </cell>
          <cell r="BF187">
            <v>2.25</v>
          </cell>
          <cell r="BG187">
            <v>3</v>
          </cell>
          <cell r="BH187">
            <v>4.5</v>
          </cell>
          <cell r="BI187">
            <v>4.5</v>
          </cell>
        </row>
        <row r="188">
          <cell r="C188" t="str">
            <v>C1</v>
          </cell>
          <cell r="D188" t="str">
            <v>1</v>
          </cell>
          <cell r="E188" t="str">
            <v>ALTRI</v>
          </cell>
          <cell r="F188" t="str">
            <v>VUPI011</v>
          </cell>
          <cell r="G188" t="str">
            <v>VUPI011</v>
          </cell>
          <cell r="H188" t="str">
            <v>CHIUSURE MINERARIE AREA AMIATA</v>
          </cell>
          <cell r="I188" t="str">
            <v>931</v>
          </cell>
          <cell r="J188" t="str">
            <v>**</v>
          </cell>
          <cell r="K188" t="str">
            <v>****</v>
          </cell>
          <cell r="L188" t="str">
            <v>****</v>
          </cell>
          <cell r="M188" t="str">
            <v>14</v>
          </cell>
          <cell r="N188" t="str">
            <v>0520</v>
          </cell>
          <cell r="O188" t="str">
            <v>*</v>
          </cell>
          <cell r="P188" t="str">
            <v>*</v>
          </cell>
          <cell r="Q188" t="str">
            <v>****</v>
          </cell>
          <cell r="R188" t="str">
            <v>10</v>
          </cell>
          <cell r="S188" t="str">
            <v>7308</v>
          </cell>
          <cell r="T188" t="str">
            <v>1</v>
          </cell>
          <cell r="U188">
            <v>1</v>
          </cell>
          <cell r="V188">
            <v>4</v>
          </cell>
          <cell r="W188">
            <v>1999</v>
          </cell>
          <cell r="X188">
            <v>1346.9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G188">
            <v>0</v>
          </cell>
          <cell r="AH188">
            <v>0</v>
          </cell>
          <cell r="AI188">
            <v>1346.9</v>
          </cell>
          <cell r="AJ188">
            <v>1346.9</v>
          </cell>
          <cell r="AK188" t="str">
            <v/>
          </cell>
          <cell r="AL188">
            <v>1999</v>
          </cell>
          <cell r="AM188">
            <v>1999</v>
          </cell>
          <cell r="AN188" t="str">
            <v>ta14931</v>
          </cell>
          <cell r="AO188">
            <v>67.345000000000013</v>
          </cell>
          <cell r="AP188">
            <v>101.0175</v>
          </cell>
          <cell r="AQ188">
            <v>101.0175</v>
          </cell>
          <cell r="AR188">
            <v>134.69000000000003</v>
          </cell>
          <cell r="AS188">
            <v>202.035</v>
          </cell>
          <cell r="AT188">
            <v>202.035</v>
          </cell>
          <cell r="AU188">
            <v>134.69000000000003</v>
          </cell>
          <cell r="AV188">
            <v>202.035</v>
          </cell>
          <cell r="AW188">
            <v>202.035</v>
          </cell>
          <cell r="AX188">
            <v>134.69000000000003</v>
          </cell>
          <cell r="AY188">
            <v>202.035</v>
          </cell>
          <cell r="AZ188">
            <v>0</v>
          </cell>
          <cell r="BA188">
            <v>134.69000000000003</v>
          </cell>
          <cell r="BB188">
            <v>134.69000000000003</v>
          </cell>
          <cell r="BC188">
            <v>0</v>
          </cell>
          <cell r="BD188" t="str">
            <v/>
          </cell>
          <cell r="BE188">
            <v>0</v>
          </cell>
          <cell r="BF188">
            <v>0</v>
          </cell>
          <cell r="BG188" t="str">
            <v/>
          </cell>
          <cell r="BH188">
            <v>0</v>
          </cell>
          <cell r="BI188">
            <v>0</v>
          </cell>
        </row>
        <row r="189">
          <cell r="C189" t="str">
            <v>C1</v>
          </cell>
          <cell r="D189" t="str">
            <v>1</v>
          </cell>
          <cell r="E189" t="str">
            <v>ALTRI</v>
          </cell>
          <cell r="F189" t="str">
            <v>VUPI011</v>
          </cell>
          <cell r="G189" t="str">
            <v>VUPI011</v>
          </cell>
          <cell r="H189" t="str">
            <v>CHIUSURE MINERARIE AREA AMIATA</v>
          </cell>
          <cell r="I189" t="str">
            <v>931</v>
          </cell>
          <cell r="J189" t="str">
            <v>**</v>
          </cell>
          <cell r="K189" t="str">
            <v>****</v>
          </cell>
          <cell r="L189" t="str">
            <v>****</v>
          </cell>
          <cell r="M189" t="str">
            <v>14</v>
          </cell>
          <cell r="N189" t="str">
            <v>0520</v>
          </cell>
          <cell r="O189" t="str">
            <v>*</v>
          </cell>
          <cell r="P189" t="str">
            <v>*</v>
          </cell>
          <cell r="Q189" t="str">
            <v>****</v>
          </cell>
          <cell r="R189" t="str">
            <v>10</v>
          </cell>
          <cell r="S189" t="str">
            <v>7308</v>
          </cell>
          <cell r="T189" t="str">
            <v>1</v>
          </cell>
          <cell r="U189">
            <v>1</v>
          </cell>
          <cell r="V189">
            <v>4</v>
          </cell>
          <cell r="W189">
            <v>1999</v>
          </cell>
          <cell r="X189">
            <v>8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G189">
            <v>0</v>
          </cell>
          <cell r="AH189">
            <v>0</v>
          </cell>
          <cell r="AI189">
            <v>8</v>
          </cell>
          <cell r="AJ189">
            <v>8</v>
          </cell>
          <cell r="AK189" t="str">
            <v/>
          </cell>
          <cell r="AL189">
            <v>1999</v>
          </cell>
          <cell r="AM189">
            <v>1999</v>
          </cell>
          <cell r="AN189" t="str">
            <v>ta14931</v>
          </cell>
          <cell r="AO189">
            <v>0.4</v>
          </cell>
          <cell r="AP189">
            <v>0.6</v>
          </cell>
          <cell r="AQ189">
            <v>0.6</v>
          </cell>
          <cell r="AR189">
            <v>0.8</v>
          </cell>
          <cell r="AS189">
            <v>1.2</v>
          </cell>
          <cell r="AT189">
            <v>1.2</v>
          </cell>
          <cell r="AU189">
            <v>0.8</v>
          </cell>
          <cell r="AV189">
            <v>1.2</v>
          </cell>
          <cell r="AW189">
            <v>1.2</v>
          </cell>
          <cell r="AX189">
            <v>0.8</v>
          </cell>
          <cell r="AY189">
            <v>1.2</v>
          </cell>
          <cell r="AZ189">
            <v>0</v>
          </cell>
          <cell r="BA189">
            <v>0.8</v>
          </cell>
          <cell r="BB189">
            <v>0.8</v>
          </cell>
          <cell r="BC189">
            <v>0</v>
          </cell>
          <cell r="BD189" t="str">
            <v/>
          </cell>
          <cell r="BE189">
            <v>0</v>
          </cell>
          <cell r="BF189">
            <v>0</v>
          </cell>
          <cell r="BG189" t="str">
            <v/>
          </cell>
          <cell r="BH189">
            <v>0</v>
          </cell>
          <cell r="BI189">
            <v>0</v>
          </cell>
        </row>
        <row r="190">
          <cell r="C190" t="str">
            <v>C1</v>
          </cell>
          <cell r="D190" t="str">
            <v>1</v>
          </cell>
          <cell r="E190" t="str">
            <v>ALTRI</v>
          </cell>
          <cell r="F190" t="str">
            <v>VUPI011</v>
          </cell>
          <cell r="G190" t="str">
            <v>VUPI011</v>
          </cell>
          <cell r="H190" t="str">
            <v>CHIUSURE MINERARIE AREA AMIATA</v>
          </cell>
          <cell r="I190" t="str">
            <v>931</v>
          </cell>
          <cell r="J190" t="str">
            <v>**</v>
          </cell>
          <cell r="K190" t="str">
            <v>****</v>
          </cell>
          <cell r="L190" t="str">
            <v>****</v>
          </cell>
          <cell r="M190" t="str">
            <v>14</v>
          </cell>
          <cell r="N190" t="str">
            <v>0520</v>
          </cell>
          <cell r="O190" t="str">
            <v>*</v>
          </cell>
          <cell r="P190" t="str">
            <v>*</v>
          </cell>
          <cell r="Q190" t="str">
            <v>****</v>
          </cell>
          <cell r="R190" t="str">
            <v>10</v>
          </cell>
          <cell r="S190" t="str">
            <v>7308</v>
          </cell>
          <cell r="T190" t="str">
            <v>1</v>
          </cell>
          <cell r="U190">
            <v>1</v>
          </cell>
          <cell r="V190">
            <v>2001</v>
          </cell>
          <cell r="W190">
            <v>2001</v>
          </cell>
          <cell r="X190">
            <v>7.7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18</v>
          </cell>
          <cell r="AG190">
            <v>0</v>
          </cell>
          <cell r="AH190">
            <v>0</v>
          </cell>
          <cell r="AI190">
            <v>25.7</v>
          </cell>
          <cell r="AJ190">
            <v>25.7</v>
          </cell>
          <cell r="AK190" t="str">
            <v/>
          </cell>
          <cell r="AL190">
            <v>2001</v>
          </cell>
          <cell r="AM190">
            <v>2001</v>
          </cell>
          <cell r="AN190" t="str">
            <v>ta14931</v>
          </cell>
          <cell r="AO190" t="str">
            <v/>
          </cell>
          <cell r="AP190" t="str">
            <v/>
          </cell>
          <cell r="AQ190" t="str">
            <v/>
          </cell>
          <cell r="AR190" t="str">
            <v/>
          </cell>
          <cell r="AS190" t="str">
            <v/>
          </cell>
          <cell r="AT190" t="str">
            <v/>
          </cell>
          <cell r="AU190">
            <v>1.2850000000000001</v>
          </cell>
          <cell r="AV190">
            <v>1.9274999999999998</v>
          </cell>
          <cell r="AW190">
            <v>1.9274999999999998</v>
          </cell>
          <cell r="AX190">
            <v>2.5700000000000003</v>
          </cell>
          <cell r="AY190">
            <v>3.8549999999999995</v>
          </cell>
          <cell r="AZ190">
            <v>3.8549999999999995</v>
          </cell>
          <cell r="BA190">
            <v>2.5700000000000003</v>
          </cell>
          <cell r="BB190">
            <v>3.8549999999999995</v>
          </cell>
          <cell r="BC190">
            <v>3.8549999999999995</v>
          </cell>
          <cell r="BD190">
            <v>2.5700000000000003</v>
          </cell>
          <cell r="BE190">
            <v>3.8549999999999995</v>
          </cell>
          <cell r="BF190">
            <v>0</v>
          </cell>
          <cell r="BG190">
            <v>2.5700000000000003</v>
          </cell>
          <cell r="BH190">
            <v>2.5700000000000003</v>
          </cell>
          <cell r="BI190">
            <v>0</v>
          </cell>
        </row>
        <row r="191">
          <cell r="C191" t="str">
            <v>C1</v>
          </cell>
          <cell r="D191" t="str">
            <v>1</v>
          </cell>
          <cell r="E191" t="str">
            <v>ALTRI</v>
          </cell>
          <cell r="F191" t="str">
            <v>VUPI011</v>
          </cell>
          <cell r="G191" t="str">
            <v>VUPI011</v>
          </cell>
          <cell r="H191" t="str">
            <v>CHIUSURE MINERARIE AREA AMIATA</v>
          </cell>
          <cell r="I191" t="str">
            <v>931</v>
          </cell>
          <cell r="J191" t="str">
            <v>**</v>
          </cell>
          <cell r="K191" t="str">
            <v>****</v>
          </cell>
          <cell r="L191" t="str">
            <v>****</v>
          </cell>
          <cell r="M191" t="str">
            <v>14</v>
          </cell>
          <cell r="N191" t="str">
            <v>0520</v>
          </cell>
          <cell r="O191" t="str">
            <v>*</v>
          </cell>
          <cell r="P191" t="str">
            <v>*</v>
          </cell>
          <cell r="Q191" t="str">
            <v>****</v>
          </cell>
          <cell r="R191" t="str">
            <v>10</v>
          </cell>
          <cell r="S191" t="str">
            <v>7308</v>
          </cell>
          <cell r="T191" t="str">
            <v>1</v>
          </cell>
          <cell r="V191">
            <v>2002</v>
          </cell>
          <cell r="W191">
            <v>2002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18</v>
          </cell>
          <cell r="AE191">
            <v>18</v>
          </cell>
          <cell r="AG191">
            <v>0</v>
          </cell>
          <cell r="AH191">
            <v>0</v>
          </cell>
          <cell r="AI191">
            <v>18</v>
          </cell>
          <cell r="AJ191">
            <v>18</v>
          </cell>
          <cell r="AK191" t="str">
            <v/>
          </cell>
          <cell r="AL191">
            <v>2002</v>
          </cell>
          <cell r="AM191">
            <v>2002</v>
          </cell>
          <cell r="AN191" t="str">
            <v>ta14931</v>
          </cell>
          <cell r="AO191" t="str">
            <v/>
          </cell>
          <cell r="AP191" t="str">
            <v/>
          </cell>
          <cell r="AQ191" t="str">
            <v/>
          </cell>
          <cell r="AR191" t="str">
            <v/>
          </cell>
          <cell r="AS191" t="str">
            <v/>
          </cell>
          <cell r="AT191" t="str">
            <v/>
          </cell>
          <cell r="AU191" t="str">
            <v/>
          </cell>
          <cell r="AV191" t="str">
            <v/>
          </cell>
          <cell r="AW191" t="str">
            <v/>
          </cell>
          <cell r="AX191">
            <v>0.9</v>
          </cell>
          <cell r="AY191">
            <v>1.3499999999999999</v>
          </cell>
          <cell r="AZ191">
            <v>1.3499999999999999</v>
          </cell>
          <cell r="BA191">
            <v>1.8</v>
          </cell>
          <cell r="BB191">
            <v>2.6999999999999997</v>
          </cell>
          <cell r="BC191">
            <v>2.6999999999999997</v>
          </cell>
          <cell r="BD191">
            <v>1.8</v>
          </cell>
          <cell r="BE191">
            <v>2.6999999999999997</v>
          </cell>
          <cell r="BF191">
            <v>2.6999999999999997</v>
          </cell>
          <cell r="BG191">
            <v>1.8</v>
          </cell>
          <cell r="BH191">
            <v>2.6999999999999997</v>
          </cell>
          <cell r="BI191">
            <v>0</v>
          </cell>
        </row>
        <row r="192">
          <cell r="C192" t="str">
            <v>C1</v>
          </cell>
          <cell r="D192" t="str">
            <v>1</v>
          </cell>
          <cell r="E192" t="str">
            <v>ALTRI</v>
          </cell>
          <cell r="F192" t="str">
            <v>VUPI011</v>
          </cell>
          <cell r="G192" t="str">
            <v>VUPI011</v>
          </cell>
          <cell r="H192" t="str">
            <v>CHIUSURE MINERARIE AREA AMIATA</v>
          </cell>
          <cell r="I192" t="str">
            <v>931</v>
          </cell>
          <cell r="J192" t="str">
            <v>**</v>
          </cell>
          <cell r="K192" t="str">
            <v>****</v>
          </cell>
          <cell r="L192" t="str">
            <v>****</v>
          </cell>
          <cell r="M192" t="str">
            <v>14</v>
          </cell>
          <cell r="N192" t="str">
            <v>0520</v>
          </cell>
          <cell r="O192" t="str">
            <v>*</v>
          </cell>
          <cell r="P192" t="str">
            <v>*</v>
          </cell>
          <cell r="Q192" t="str">
            <v>****</v>
          </cell>
          <cell r="R192" t="str">
            <v>10</v>
          </cell>
          <cell r="S192" t="str">
            <v>7308</v>
          </cell>
          <cell r="T192" t="str">
            <v>1</v>
          </cell>
          <cell r="V192">
            <v>2003</v>
          </cell>
          <cell r="W192">
            <v>2003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E192">
            <v>18</v>
          </cell>
          <cell r="AF192">
            <v>18</v>
          </cell>
          <cell r="AG192">
            <v>0</v>
          </cell>
          <cell r="AH192">
            <v>0</v>
          </cell>
          <cell r="AI192">
            <v>18</v>
          </cell>
          <cell r="AJ192">
            <v>18</v>
          </cell>
          <cell r="AK192" t="str">
            <v/>
          </cell>
          <cell r="AL192">
            <v>2003</v>
          </cell>
          <cell r="AM192">
            <v>2003</v>
          </cell>
          <cell r="AN192" t="str">
            <v>ta14931</v>
          </cell>
          <cell r="AO192" t="str">
            <v/>
          </cell>
          <cell r="AP192" t="str">
            <v/>
          </cell>
          <cell r="AQ192" t="str">
            <v/>
          </cell>
          <cell r="AR192" t="str">
            <v/>
          </cell>
          <cell r="AS192" t="str">
            <v/>
          </cell>
          <cell r="AT192" t="str">
            <v/>
          </cell>
          <cell r="AU192" t="str">
            <v/>
          </cell>
          <cell r="AV192" t="str">
            <v/>
          </cell>
          <cell r="AW192" t="str">
            <v/>
          </cell>
          <cell r="AX192" t="str">
            <v/>
          </cell>
          <cell r="AY192" t="str">
            <v/>
          </cell>
          <cell r="AZ192" t="str">
            <v/>
          </cell>
          <cell r="BA192">
            <v>0.9</v>
          </cell>
          <cell r="BB192">
            <v>1.3499999999999999</v>
          </cell>
          <cell r="BC192">
            <v>1.3499999999999999</v>
          </cell>
          <cell r="BD192">
            <v>1.8</v>
          </cell>
          <cell r="BE192">
            <v>2.6999999999999997</v>
          </cell>
          <cell r="BF192">
            <v>2.6999999999999997</v>
          </cell>
          <cell r="BG192">
            <v>1.8</v>
          </cell>
          <cell r="BH192">
            <v>2.6999999999999997</v>
          </cell>
          <cell r="BI192">
            <v>2.6999999999999997</v>
          </cell>
        </row>
        <row r="193">
          <cell r="C193" t="str">
            <v>C1</v>
          </cell>
          <cell r="D193" t="str">
            <v>1</v>
          </cell>
          <cell r="E193" t="str">
            <v>ALTRI</v>
          </cell>
          <cell r="F193" t="str">
            <v>VUPI011</v>
          </cell>
          <cell r="G193" t="str">
            <v>VUPI011</v>
          </cell>
          <cell r="H193" t="str">
            <v>CHIUSURE MINERARIE AREA AMIATA</v>
          </cell>
          <cell r="I193" t="str">
            <v>931</v>
          </cell>
          <cell r="J193" t="str">
            <v>**</v>
          </cell>
          <cell r="K193" t="str">
            <v>****</v>
          </cell>
          <cell r="L193" t="str">
            <v>****</v>
          </cell>
          <cell r="M193" t="str">
            <v>14</v>
          </cell>
          <cell r="N193" t="str">
            <v>0520</v>
          </cell>
          <cell r="O193" t="str">
            <v>*</v>
          </cell>
          <cell r="P193" t="str">
            <v>*</v>
          </cell>
          <cell r="Q193" t="str">
            <v>****</v>
          </cell>
          <cell r="R193" t="str">
            <v>10</v>
          </cell>
          <cell r="S193" t="str">
            <v>7308</v>
          </cell>
          <cell r="T193" t="str">
            <v>1</v>
          </cell>
          <cell r="V193">
            <v>2004</v>
          </cell>
          <cell r="W193">
            <v>2004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F193">
            <v>18</v>
          </cell>
          <cell r="AG193">
            <v>18</v>
          </cell>
          <cell r="AH193">
            <v>0</v>
          </cell>
          <cell r="AI193">
            <v>18</v>
          </cell>
          <cell r="AJ193">
            <v>18</v>
          </cell>
          <cell r="AK193" t="str">
            <v/>
          </cell>
          <cell r="AL193">
            <v>2004</v>
          </cell>
          <cell r="AM193">
            <v>2004</v>
          </cell>
          <cell r="AN193" t="str">
            <v>ta14931</v>
          </cell>
          <cell r="AO193" t="str">
            <v/>
          </cell>
          <cell r="AP193" t="str">
            <v/>
          </cell>
          <cell r="AQ193" t="str">
            <v/>
          </cell>
          <cell r="AR193" t="str">
            <v/>
          </cell>
          <cell r="AS193" t="str">
            <v/>
          </cell>
          <cell r="AT193" t="str">
            <v/>
          </cell>
          <cell r="AU193" t="str">
            <v/>
          </cell>
          <cell r="AV193" t="str">
            <v/>
          </cell>
          <cell r="AW193" t="str">
            <v/>
          </cell>
          <cell r="AX193" t="str">
            <v/>
          </cell>
          <cell r="AY193" t="str">
            <v/>
          </cell>
          <cell r="AZ193" t="str">
            <v/>
          </cell>
          <cell r="BA193" t="str">
            <v/>
          </cell>
          <cell r="BB193" t="str">
            <v/>
          </cell>
          <cell r="BC193" t="str">
            <v/>
          </cell>
          <cell r="BD193">
            <v>0.9</v>
          </cell>
          <cell r="BE193">
            <v>1.3499999999999999</v>
          </cell>
          <cell r="BF193">
            <v>1.3499999999999999</v>
          </cell>
          <cell r="BG193">
            <v>1.8</v>
          </cell>
          <cell r="BH193">
            <v>2.6999999999999997</v>
          </cell>
          <cell r="BI193">
            <v>2.6999999999999997</v>
          </cell>
        </row>
        <row r="194">
          <cell r="C194" t="str">
            <v>F</v>
          </cell>
          <cell r="D194" t="str">
            <v>6S</v>
          </cell>
          <cell r="E194" t="str">
            <v>ALTRI</v>
          </cell>
          <cell r="F194" t="str">
            <v>VUSI015</v>
          </cell>
          <cell r="G194" t="str">
            <v>VUSI015</v>
          </cell>
          <cell r="H194" t="str">
            <v>POZZO RADICONDOLI 29A</v>
          </cell>
          <cell r="I194" t="str">
            <v>939</v>
          </cell>
          <cell r="J194" t="str">
            <v>**</v>
          </cell>
          <cell r="K194" t="str">
            <v>****</v>
          </cell>
          <cell r="L194" t="str">
            <v>****</v>
          </cell>
          <cell r="M194" t="str">
            <v>14</v>
          </cell>
          <cell r="N194" t="str">
            <v>0510</v>
          </cell>
          <cell r="O194" t="str">
            <v>*</v>
          </cell>
          <cell r="P194" t="str">
            <v>*</v>
          </cell>
          <cell r="Q194" t="str">
            <v>****</v>
          </cell>
          <cell r="R194" t="str">
            <v>09</v>
          </cell>
          <cell r="S194" t="str">
            <v>7526</v>
          </cell>
          <cell r="T194" t="str">
            <v>1</v>
          </cell>
          <cell r="U194">
            <v>1</v>
          </cell>
          <cell r="V194">
            <v>1</v>
          </cell>
          <cell r="W194">
            <v>2000</v>
          </cell>
          <cell r="X194">
            <v>10673.8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10673.8</v>
          </cell>
          <cell r="AJ194">
            <v>10673.8</v>
          </cell>
          <cell r="AK194" t="str">
            <v/>
          </cell>
          <cell r="AL194">
            <v>1999</v>
          </cell>
          <cell r="AM194">
            <v>2000</v>
          </cell>
          <cell r="AN194" t="str">
            <v>ta14939</v>
          </cell>
          <cell r="AO194" t="str">
            <v/>
          </cell>
          <cell r="AP194" t="str">
            <v/>
          </cell>
          <cell r="AQ194" t="str">
            <v/>
          </cell>
          <cell r="AR194">
            <v>533.68999999999994</v>
          </cell>
          <cell r="AS194">
            <v>800.53499999999997</v>
          </cell>
          <cell r="AT194">
            <v>800.53499999999997</v>
          </cell>
          <cell r="AU194">
            <v>1067.3799999999999</v>
          </cell>
          <cell r="AV194">
            <v>1601.07</v>
          </cell>
          <cell r="AW194">
            <v>1601.07</v>
          </cell>
          <cell r="AX194">
            <v>1067.3799999999999</v>
          </cell>
          <cell r="AY194">
            <v>1601.07</v>
          </cell>
          <cell r="AZ194">
            <v>1601.07</v>
          </cell>
          <cell r="BA194">
            <v>1067.3799999999999</v>
          </cell>
          <cell r="BB194">
            <v>1601.07</v>
          </cell>
          <cell r="BC194">
            <v>0</v>
          </cell>
          <cell r="BD194">
            <v>1067.3799999999999</v>
          </cell>
          <cell r="BE194">
            <v>1067.3799999999999</v>
          </cell>
          <cell r="BF194">
            <v>0</v>
          </cell>
          <cell r="BG194" t="str">
            <v/>
          </cell>
          <cell r="BH194">
            <v>0</v>
          </cell>
          <cell r="BI194">
            <v>0</v>
          </cell>
        </row>
        <row r="195">
          <cell r="C195" t="str">
            <v>A</v>
          </cell>
          <cell r="D195" t="str">
            <v>6A</v>
          </cell>
          <cell r="E195" t="str">
            <v>ALTRI</v>
          </cell>
          <cell r="F195" t="str">
            <v>VUSI022</v>
          </cell>
          <cell r="G195" t="str">
            <v>VUSI022</v>
          </cell>
          <cell r="H195" t="str">
            <v>CORROSIONE SISTEMI GEOTERMICI - LAVAGGIO VAPORE</v>
          </cell>
          <cell r="I195" t="str">
            <v>987</v>
          </cell>
          <cell r="J195" t="str">
            <v>07</v>
          </cell>
          <cell r="K195" t="str">
            <v>****</v>
          </cell>
          <cell r="L195" t="str">
            <v>****</v>
          </cell>
          <cell r="M195" t="str">
            <v>13</v>
          </cell>
          <cell r="N195" t="str">
            <v>S100</v>
          </cell>
          <cell r="O195" t="str">
            <v>*</v>
          </cell>
          <cell r="P195" t="str">
            <v>*</v>
          </cell>
          <cell r="Q195" t="str">
            <v>****</v>
          </cell>
          <cell r="R195" t="str">
            <v>10</v>
          </cell>
          <cell r="S195" t="str">
            <v>7021</v>
          </cell>
          <cell r="T195" t="str">
            <v>1</v>
          </cell>
          <cell r="U195">
            <v>1</v>
          </cell>
          <cell r="V195">
            <v>1</v>
          </cell>
          <cell r="W195">
            <v>2000</v>
          </cell>
          <cell r="X195">
            <v>451.7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451.7</v>
          </cell>
          <cell r="AJ195">
            <v>451.7</v>
          </cell>
          <cell r="AK195" t="str">
            <v/>
          </cell>
          <cell r="AL195">
            <v>1999</v>
          </cell>
          <cell r="AM195">
            <v>2000</v>
          </cell>
          <cell r="AN195" t="str">
            <v>ta1398707</v>
          </cell>
          <cell r="AO195" t="str">
            <v/>
          </cell>
          <cell r="AP195" t="str">
            <v/>
          </cell>
          <cell r="AQ195" t="str">
            <v/>
          </cell>
          <cell r="AR195">
            <v>28.231249999999999</v>
          </cell>
          <cell r="AS195">
            <v>56.462499999999999</v>
          </cell>
          <cell r="AT195">
            <v>56.462499999999999</v>
          </cell>
          <cell r="AU195">
            <v>56.462499999999999</v>
          </cell>
          <cell r="AV195">
            <v>112.925</v>
          </cell>
          <cell r="AW195">
            <v>112.925</v>
          </cell>
          <cell r="AX195">
            <v>56.462499999999999</v>
          </cell>
          <cell r="AY195">
            <v>56.462499999999999</v>
          </cell>
          <cell r="AZ195">
            <v>56.462499999999999</v>
          </cell>
          <cell r="BA195" t="str">
            <v/>
          </cell>
          <cell r="BB195">
            <v>0</v>
          </cell>
          <cell r="BC195">
            <v>0</v>
          </cell>
          <cell r="BD195" t="str">
            <v/>
          </cell>
          <cell r="BE195">
            <v>0</v>
          </cell>
          <cell r="BF195">
            <v>0</v>
          </cell>
          <cell r="BG195" t="str">
            <v/>
          </cell>
          <cell r="BH195">
            <v>0</v>
          </cell>
          <cell r="BI195">
            <v>0</v>
          </cell>
        </row>
        <row r="196">
          <cell r="C196" t="str">
            <v>A</v>
          </cell>
          <cell r="D196" t="str">
            <v>6A</v>
          </cell>
          <cell r="E196" t="str">
            <v>ALTRI</v>
          </cell>
          <cell r="F196" t="str">
            <v>VUSI024</v>
          </cell>
          <cell r="G196" t="str">
            <v>VUSI024</v>
          </cell>
          <cell r="H196" t="str">
            <v>IMPIANTO SPERIMENTALE PER INCROSTAZIONE DA SILICE</v>
          </cell>
          <cell r="I196" t="str">
            <v>987</v>
          </cell>
          <cell r="J196" t="str">
            <v>11</v>
          </cell>
          <cell r="K196" t="str">
            <v>****</v>
          </cell>
          <cell r="L196" t="str">
            <v>****</v>
          </cell>
          <cell r="M196" t="str">
            <v>13</v>
          </cell>
          <cell r="N196" t="str">
            <v>D100</v>
          </cell>
          <cell r="O196" t="str">
            <v>*</v>
          </cell>
          <cell r="P196" t="str">
            <v>*</v>
          </cell>
          <cell r="Q196" t="str">
            <v>****</v>
          </cell>
          <cell r="R196" t="str">
            <v>10</v>
          </cell>
          <cell r="S196" t="str">
            <v>7030</v>
          </cell>
          <cell r="T196" t="str">
            <v>1</v>
          </cell>
          <cell r="U196">
            <v>1</v>
          </cell>
          <cell r="V196">
            <v>4</v>
          </cell>
          <cell r="W196">
            <v>1999</v>
          </cell>
          <cell r="X196">
            <v>20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20</v>
          </cell>
          <cell r="AJ196">
            <v>20</v>
          </cell>
          <cell r="AK196" t="str">
            <v/>
          </cell>
          <cell r="AL196">
            <v>1999</v>
          </cell>
          <cell r="AM196">
            <v>1999</v>
          </cell>
          <cell r="AN196" t="str">
            <v>ta1398711</v>
          </cell>
          <cell r="AO196">
            <v>0.5</v>
          </cell>
          <cell r="AP196">
            <v>0.89999999999999991</v>
          </cell>
          <cell r="AQ196">
            <v>0.89999999999999991</v>
          </cell>
          <cell r="AR196">
            <v>1</v>
          </cell>
          <cell r="AS196">
            <v>1.7999999999999998</v>
          </cell>
          <cell r="AT196">
            <v>1.7999999999999998</v>
          </cell>
          <cell r="AU196">
            <v>1</v>
          </cell>
          <cell r="AV196">
            <v>1.7999999999999998</v>
          </cell>
          <cell r="AW196">
            <v>1.7999999999999998</v>
          </cell>
          <cell r="AX196">
            <v>1</v>
          </cell>
          <cell r="AY196">
            <v>1.7999999999999998</v>
          </cell>
          <cell r="AZ196">
            <v>0</v>
          </cell>
          <cell r="BA196">
            <v>1</v>
          </cell>
          <cell r="BB196">
            <v>1.7999999999999998</v>
          </cell>
          <cell r="BC196">
            <v>0</v>
          </cell>
          <cell r="BD196">
            <v>1</v>
          </cell>
          <cell r="BE196">
            <v>1.7999999999999998</v>
          </cell>
          <cell r="BF196">
            <v>0</v>
          </cell>
          <cell r="BG196">
            <v>1</v>
          </cell>
          <cell r="BH196">
            <v>1.7999999999999998</v>
          </cell>
          <cell r="BI196">
            <v>0</v>
          </cell>
        </row>
        <row r="197">
          <cell r="C197" t="str">
            <v>A</v>
          </cell>
          <cell r="D197" t="str">
            <v>6A</v>
          </cell>
          <cell r="E197" t="str">
            <v>ALTRI</v>
          </cell>
          <cell r="F197" t="str">
            <v>VUSI024</v>
          </cell>
          <cell r="G197" t="str">
            <v>VUSI024</v>
          </cell>
          <cell r="H197" t="str">
            <v>IMPIANTO SPERIMENTALE PER INCROSTAZIONE DA SILICE</v>
          </cell>
          <cell r="I197" t="str">
            <v>987</v>
          </cell>
          <cell r="J197" t="str">
            <v>11</v>
          </cell>
          <cell r="K197" t="str">
            <v>****</v>
          </cell>
          <cell r="L197" t="str">
            <v>****</v>
          </cell>
          <cell r="M197" t="str">
            <v>13</v>
          </cell>
          <cell r="N197" t="str">
            <v>D100</v>
          </cell>
          <cell r="O197" t="str">
            <v>*</v>
          </cell>
          <cell r="P197" t="str">
            <v>*</v>
          </cell>
          <cell r="Q197" t="str">
            <v>****</v>
          </cell>
          <cell r="R197" t="str">
            <v>10</v>
          </cell>
          <cell r="S197" t="str">
            <v>7030</v>
          </cell>
          <cell r="T197" t="str">
            <v>1</v>
          </cell>
          <cell r="U197">
            <v>1</v>
          </cell>
          <cell r="V197">
            <v>4</v>
          </cell>
          <cell r="W197">
            <v>1999</v>
          </cell>
          <cell r="X197">
            <v>121.7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121.7</v>
          </cell>
          <cell r="AJ197">
            <v>121.7</v>
          </cell>
          <cell r="AK197" t="str">
            <v/>
          </cell>
          <cell r="AL197">
            <v>1999</v>
          </cell>
          <cell r="AM197">
            <v>1999</v>
          </cell>
          <cell r="AN197" t="str">
            <v>ta1398711</v>
          </cell>
          <cell r="AO197">
            <v>3.0425000000000004</v>
          </cell>
          <cell r="AP197">
            <v>5.4764999999999997</v>
          </cell>
          <cell r="AQ197">
            <v>5.4764999999999997</v>
          </cell>
          <cell r="AR197">
            <v>6.0850000000000009</v>
          </cell>
          <cell r="AS197">
            <v>10.952999999999999</v>
          </cell>
          <cell r="AT197">
            <v>10.952999999999999</v>
          </cell>
          <cell r="AU197">
            <v>6.0850000000000009</v>
          </cell>
          <cell r="AV197">
            <v>10.952999999999999</v>
          </cell>
          <cell r="AW197">
            <v>10.952999999999999</v>
          </cell>
          <cell r="AX197">
            <v>6.0850000000000009</v>
          </cell>
          <cell r="AY197">
            <v>10.952999999999999</v>
          </cell>
          <cell r="AZ197">
            <v>0</v>
          </cell>
          <cell r="BA197">
            <v>6.0850000000000009</v>
          </cell>
          <cell r="BB197">
            <v>10.952999999999999</v>
          </cell>
          <cell r="BC197">
            <v>0</v>
          </cell>
          <cell r="BD197">
            <v>6.0850000000000009</v>
          </cell>
          <cell r="BE197">
            <v>10.952999999999999</v>
          </cell>
          <cell r="BF197">
            <v>0</v>
          </cell>
          <cell r="BG197">
            <v>6.0850000000000009</v>
          </cell>
          <cell r="BH197">
            <v>10.952999999999999</v>
          </cell>
          <cell r="BI197">
            <v>0</v>
          </cell>
        </row>
        <row r="198">
          <cell r="C198" t="str">
            <v>A</v>
          </cell>
          <cell r="D198" t="str">
            <v>6A</v>
          </cell>
          <cell r="E198" t="str">
            <v>ALTRI</v>
          </cell>
          <cell r="F198" t="str">
            <v>VUSI024</v>
          </cell>
          <cell r="G198" t="str">
            <v>VUSI024</v>
          </cell>
          <cell r="H198" t="str">
            <v>IMPIANTO SPERIMENTALE PER INCROSTAZIONE DA SILICE</v>
          </cell>
          <cell r="I198" t="str">
            <v>987</v>
          </cell>
          <cell r="J198" t="str">
            <v>11</v>
          </cell>
          <cell r="K198" t="str">
            <v>****</v>
          </cell>
          <cell r="L198" t="str">
            <v>****</v>
          </cell>
          <cell r="M198" t="str">
            <v>13</v>
          </cell>
          <cell r="N198" t="str">
            <v>D100</v>
          </cell>
          <cell r="O198" t="str">
            <v>*</v>
          </cell>
          <cell r="P198" t="str">
            <v>*</v>
          </cell>
          <cell r="Q198" t="str">
            <v>****</v>
          </cell>
          <cell r="R198" t="str">
            <v>10</v>
          </cell>
          <cell r="S198" t="str">
            <v>7030</v>
          </cell>
          <cell r="T198" t="str">
            <v>1</v>
          </cell>
          <cell r="U198">
            <v>1</v>
          </cell>
          <cell r="V198">
            <v>4</v>
          </cell>
          <cell r="W198">
            <v>1999</v>
          </cell>
          <cell r="X198">
            <v>142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142</v>
          </cell>
          <cell r="AJ198">
            <v>142</v>
          </cell>
          <cell r="AK198" t="str">
            <v/>
          </cell>
          <cell r="AL198">
            <v>1999</v>
          </cell>
          <cell r="AM198">
            <v>1999</v>
          </cell>
          <cell r="AN198" t="str">
            <v>ta1398711</v>
          </cell>
          <cell r="AO198">
            <v>3.5500000000000003</v>
          </cell>
          <cell r="AP198">
            <v>6.39</v>
          </cell>
          <cell r="AQ198">
            <v>6.39</v>
          </cell>
          <cell r="AR198">
            <v>7.1000000000000005</v>
          </cell>
          <cell r="AS198">
            <v>12.78</v>
          </cell>
          <cell r="AT198">
            <v>12.78</v>
          </cell>
          <cell r="AU198">
            <v>7.1000000000000005</v>
          </cell>
          <cell r="AV198">
            <v>12.78</v>
          </cell>
          <cell r="AW198">
            <v>12.78</v>
          </cell>
          <cell r="AX198">
            <v>7.1000000000000005</v>
          </cell>
          <cell r="AY198">
            <v>12.78</v>
          </cell>
          <cell r="AZ198">
            <v>0</v>
          </cell>
          <cell r="BA198">
            <v>7.1000000000000005</v>
          </cell>
          <cell r="BB198">
            <v>12.78</v>
          </cell>
          <cell r="BC198">
            <v>0</v>
          </cell>
          <cell r="BD198">
            <v>7.1000000000000005</v>
          </cell>
          <cell r="BE198">
            <v>12.78</v>
          </cell>
          <cell r="BF198">
            <v>0</v>
          </cell>
          <cell r="BG198">
            <v>7.1000000000000005</v>
          </cell>
          <cell r="BH198">
            <v>12.78</v>
          </cell>
          <cell r="BI198">
            <v>0</v>
          </cell>
        </row>
        <row r="199">
          <cell r="C199" t="str">
            <v>A</v>
          </cell>
          <cell r="D199" t="str">
            <v>6A</v>
          </cell>
          <cell r="E199" t="str">
            <v>ALTRI</v>
          </cell>
          <cell r="F199" t="str">
            <v>VUSI024</v>
          </cell>
          <cell r="G199" t="str">
            <v>VUSI024</v>
          </cell>
          <cell r="H199" t="str">
            <v>IMPIANTO SPERIMENTALE PER INCROSTAZIONE DA SILICE</v>
          </cell>
          <cell r="I199" t="str">
            <v>987</v>
          </cell>
          <cell r="J199" t="str">
            <v>11</v>
          </cell>
          <cell r="K199" t="str">
            <v>****</v>
          </cell>
          <cell r="L199" t="str">
            <v>****</v>
          </cell>
          <cell r="M199" t="str">
            <v>13</v>
          </cell>
          <cell r="N199" t="str">
            <v>D100</v>
          </cell>
          <cell r="O199" t="str">
            <v>*</v>
          </cell>
          <cell r="P199" t="str">
            <v>*</v>
          </cell>
          <cell r="Q199" t="str">
            <v>****</v>
          </cell>
          <cell r="R199" t="str">
            <v>10</v>
          </cell>
          <cell r="S199" t="str">
            <v>8137</v>
          </cell>
          <cell r="T199" t="str">
            <v>1</v>
          </cell>
          <cell r="U199">
            <v>1</v>
          </cell>
          <cell r="V199">
            <v>4</v>
          </cell>
          <cell r="W199">
            <v>1999</v>
          </cell>
          <cell r="X199">
            <v>4.8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4.8</v>
          </cell>
          <cell r="AJ199">
            <v>4.8</v>
          </cell>
          <cell r="AK199" t="str">
            <v/>
          </cell>
          <cell r="AL199">
            <v>1999</v>
          </cell>
          <cell r="AM199">
            <v>1999</v>
          </cell>
          <cell r="AN199" t="str">
            <v>ta1398711</v>
          </cell>
          <cell r="AO199">
            <v>0.12</v>
          </cell>
          <cell r="AP199">
            <v>0.216</v>
          </cell>
          <cell r="AQ199">
            <v>0.216</v>
          </cell>
          <cell r="AR199">
            <v>0.24</v>
          </cell>
          <cell r="AS199">
            <v>0.432</v>
          </cell>
          <cell r="AT199">
            <v>0.432</v>
          </cell>
          <cell r="AU199">
            <v>0.24</v>
          </cell>
          <cell r="AV199">
            <v>0.432</v>
          </cell>
          <cell r="AW199">
            <v>0.432</v>
          </cell>
          <cell r="AX199">
            <v>0.24</v>
          </cell>
          <cell r="AY199">
            <v>0.432</v>
          </cell>
          <cell r="AZ199">
            <v>0</v>
          </cell>
          <cell r="BA199">
            <v>0.24</v>
          </cell>
          <cell r="BB199">
            <v>0.432</v>
          </cell>
          <cell r="BC199">
            <v>0</v>
          </cell>
          <cell r="BD199">
            <v>0.24</v>
          </cell>
          <cell r="BE199">
            <v>0.432</v>
          </cell>
          <cell r="BF199">
            <v>0</v>
          </cell>
          <cell r="BG199">
            <v>0.24</v>
          </cell>
          <cell r="BH199">
            <v>0.432</v>
          </cell>
          <cell r="BI199">
            <v>0</v>
          </cell>
        </row>
        <row r="200">
          <cell r="C200" t="str">
            <v>A</v>
          </cell>
          <cell r="D200" t="str">
            <v>6A</v>
          </cell>
          <cell r="E200" t="str">
            <v>ALTRI</v>
          </cell>
          <cell r="F200" t="str">
            <v>VUSI024</v>
          </cell>
          <cell r="G200" t="str">
            <v>VUSI024</v>
          </cell>
          <cell r="H200" t="str">
            <v>IMPIANTO SPERIMENTALE PER INCROSTAZIONE DA SILICE</v>
          </cell>
          <cell r="I200" t="str">
            <v>987</v>
          </cell>
          <cell r="J200" t="str">
            <v>11</v>
          </cell>
          <cell r="K200" t="str">
            <v>****</v>
          </cell>
          <cell r="L200" t="str">
            <v>****</v>
          </cell>
          <cell r="M200" t="str">
            <v>13</v>
          </cell>
          <cell r="N200" t="str">
            <v>D100</v>
          </cell>
          <cell r="O200" t="str">
            <v>*</v>
          </cell>
          <cell r="P200" t="str">
            <v>*</v>
          </cell>
          <cell r="Q200" t="str">
            <v>****</v>
          </cell>
          <cell r="R200" t="str">
            <v>10</v>
          </cell>
          <cell r="S200" t="str">
            <v>8137</v>
          </cell>
          <cell r="T200" t="str">
            <v>1</v>
          </cell>
          <cell r="U200">
            <v>1</v>
          </cell>
          <cell r="V200">
            <v>4</v>
          </cell>
          <cell r="W200">
            <v>1999</v>
          </cell>
          <cell r="X200">
            <v>129.5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129.5</v>
          </cell>
          <cell r="AJ200">
            <v>129.5</v>
          </cell>
          <cell r="AK200" t="str">
            <v/>
          </cell>
          <cell r="AL200">
            <v>1999</v>
          </cell>
          <cell r="AM200">
            <v>1999</v>
          </cell>
          <cell r="AN200" t="str">
            <v>ta1398711</v>
          </cell>
          <cell r="AO200">
            <v>3.2375000000000003</v>
          </cell>
          <cell r="AP200">
            <v>5.8274999999999997</v>
          </cell>
          <cell r="AQ200">
            <v>5.8274999999999997</v>
          </cell>
          <cell r="AR200">
            <v>6.4750000000000005</v>
          </cell>
          <cell r="AS200">
            <v>11.654999999999999</v>
          </cell>
          <cell r="AT200">
            <v>11.654999999999999</v>
          </cell>
          <cell r="AU200">
            <v>6.4750000000000005</v>
          </cell>
          <cell r="AV200">
            <v>11.654999999999999</v>
          </cell>
          <cell r="AW200">
            <v>11.654999999999999</v>
          </cell>
          <cell r="AX200">
            <v>6.4750000000000005</v>
          </cell>
          <cell r="AY200">
            <v>11.654999999999999</v>
          </cell>
          <cell r="AZ200">
            <v>0</v>
          </cell>
          <cell r="BA200">
            <v>6.4750000000000005</v>
          </cell>
          <cell r="BB200">
            <v>11.654999999999999</v>
          </cell>
          <cell r="BC200">
            <v>0</v>
          </cell>
          <cell r="BD200">
            <v>6.4750000000000005</v>
          </cell>
          <cell r="BE200">
            <v>11.654999999999999</v>
          </cell>
          <cell r="BF200">
            <v>0</v>
          </cell>
          <cell r="BG200">
            <v>6.4750000000000005</v>
          </cell>
          <cell r="BH200">
            <v>11.654999999999999</v>
          </cell>
          <cell r="BI200">
            <v>0</v>
          </cell>
        </row>
        <row r="201">
          <cell r="C201" t="str">
            <v>C3</v>
          </cell>
          <cell r="D201" t="str">
            <v>0</v>
          </cell>
          <cell r="E201" t="str">
            <v>ALTRI</v>
          </cell>
          <cell r="F201" t="str">
            <v>VUSI026</v>
          </cell>
          <cell r="G201" t="str">
            <v>VUSI026</v>
          </cell>
          <cell r="H201" t="str">
            <v>IMPIANTO QUALIFICAZIONE CARB. ATTIVI E CATALIZ. DI OSSIDAZ.</v>
          </cell>
          <cell r="I201" t="str">
            <v>987</v>
          </cell>
          <cell r="J201" t="str">
            <v>11</v>
          </cell>
          <cell r="K201" t="str">
            <v>****</v>
          </cell>
          <cell r="L201" t="str">
            <v>****</v>
          </cell>
          <cell r="M201" t="str">
            <v>86</v>
          </cell>
          <cell r="N201" t="str">
            <v>0701</v>
          </cell>
          <cell r="O201" t="str">
            <v>*</v>
          </cell>
          <cell r="P201" t="str">
            <v>*</v>
          </cell>
          <cell r="Q201" t="str">
            <v>****</v>
          </cell>
          <cell r="R201" t="str">
            <v>10</v>
          </cell>
          <cell r="S201" t="str">
            <v>7031</v>
          </cell>
          <cell r="T201" t="str">
            <v>3</v>
          </cell>
          <cell r="U201">
            <v>3</v>
          </cell>
          <cell r="V201">
            <v>4</v>
          </cell>
          <cell r="W201">
            <v>1999</v>
          </cell>
          <cell r="X201">
            <v>6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6</v>
          </cell>
          <cell r="AJ201">
            <v>6</v>
          </cell>
          <cell r="AK201" t="str">
            <v/>
          </cell>
          <cell r="AL201">
            <v>1999</v>
          </cell>
          <cell r="AM201">
            <v>1999</v>
          </cell>
          <cell r="AN201" t="str">
            <v>ta8698711</v>
          </cell>
          <cell r="AO201">
            <v>0.125</v>
          </cell>
          <cell r="AP201">
            <v>0.39750000000000002</v>
          </cell>
          <cell r="AQ201">
            <v>0.39750000000000002</v>
          </cell>
          <cell r="AR201">
            <v>0.25</v>
          </cell>
          <cell r="AS201">
            <v>0.79500000000000004</v>
          </cell>
          <cell r="AT201">
            <v>0.79500000000000004</v>
          </cell>
          <cell r="AU201">
            <v>0.25</v>
          </cell>
          <cell r="AV201">
            <v>0.79500000000000004</v>
          </cell>
          <cell r="AW201">
            <v>0.79500000000000004</v>
          </cell>
          <cell r="AX201">
            <v>0.25</v>
          </cell>
          <cell r="AY201">
            <v>0.79500000000000004</v>
          </cell>
          <cell r="AZ201">
            <v>0</v>
          </cell>
          <cell r="BA201">
            <v>0.25</v>
          </cell>
          <cell r="BB201">
            <v>0.79500000000000004</v>
          </cell>
          <cell r="BC201">
            <v>0</v>
          </cell>
          <cell r="BD201">
            <v>0.25</v>
          </cell>
          <cell r="BE201">
            <v>0.43499999999999872</v>
          </cell>
          <cell r="BF201">
            <v>0</v>
          </cell>
          <cell r="BG201" t="str">
            <v/>
          </cell>
          <cell r="BH201">
            <v>0</v>
          </cell>
          <cell r="BI201">
            <v>0</v>
          </cell>
        </row>
        <row r="202">
          <cell r="C202" t="str">
            <v>F</v>
          </cell>
          <cell r="D202" t="str">
            <v>6S</v>
          </cell>
          <cell r="E202" t="str">
            <v>ALTRI</v>
          </cell>
          <cell r="F202" t="str">
            <v>VUSI037</v>
          </cell>
          <cell r="G202" t="str">
            <v>VUSI037</v>
          </cell>
          <cell r="H202" t="str">
            <v>POZZO ABBADIA 4</v>
          </cell>
          <cell r="I202" t="str">
            <v>935</v>
          </cell>
          <cell r="J202" t="str">
            <v>**</v>
          </cell>
          <cell r="K202" t="str">
            <v>****</v>
          </cell>
          <cell r="L202" t="str">
            <v>****</v>
          </cell>
          <cell r="M202" t="str">
            <v>14</v>
          </cell>
          <cell r="N202" t="str">
            <v>0520</v>
          </cell>
          <cell r="O202" t="str">
            <v>*</v>
          </cell>
          <cell r="P202" t="str">
            <v>*</v>
          </cell>
          <cell r="Q202" t="str">
            <v>****</v>
          </cell>
          <cell r="R202" t="str">
            <v>23</v>
          </cell>
          <cell r="S202" t="str">
            <v>7229</v>
          </cell>
          <cell r="T202" t="str">
            <v>1</v>
          </cell>
          <cell r="U202">
            <v>1</v>
          </cell>
          <cell r="V202">
            <v>9999</v>
          </cell>
          <cell r="W202">
            <v>9999</v>
          </cell>
          <cell r="X202">
            <v>4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4</v>
          </cell>
          <cell r="AJ202">
            <v>4</v>
          </cell>
          <cell r="AK202" t="str">
            <v/>
          </cell>
          <cell r="AL202">
            <v>1999</v>
          </cell>
          <cell r="AM202">
            <v>9999</v>
          </cell>
          <cell r="AN202" t="str">
            <v>ta14935</v>
          </cell>
          <cell r="AO202" t="str">
            <v/>
          </cell>
          <cell r="AP202" t="str">
            <v/>
          </cell>
          <cell r="AQ202" t="str">
            <v/>
          </cell>
          <cell r="AR202" t="str">
            <v/>
          </cell>
          <cell r="AS202" t="str">
            <v/>
          </cell>
          <cell r="AT202" t="str">
            <v/>
          </cell>
          <cell r="AU202" t="str">
            <v/>
          </cell>
          <cell r="AV202" t="str">
            <v/>
          </cell>
          <cell r="AW202" t="str">
            <v/>
          </cell>
          <cell r="AX202" t="str">
            <v/>
          </cell>
          <cell r="AY202" t="str">
            <v/>
          </cell>
          <cell r="AZ202" t="str">
            <v/>
          </cell>
          <cell r="BA202" t="str">
            <v/>
          </cell>
          <cell r="BB202" t="str">
            <v/>
          </cell>
          <cell r="BC202" t="str">
            <v/>
          </cell>
          <cell r="BD202" t="str">
            <v/>
          </cell>
          <cell r="BE202" t="str">
            <v/>
          </cell>
          <cell r="BF202" t="str">
            <v/>
          </cell>
          <cell r="BG202" t="str">
            <v/>
          </cell>
          <cell r="BH202" t="str">
            <v/>
          </cell>
          <cell r="BI202" t="str">
            <v/>
          </cell>
        </row>
        <row r="203">
          <cell r="C203" t="str">
            <v>D1</v>
          </cell>
          <cell r="D203" t="str">
            <v>3</v>
          </cell>
          <cell r="E203" t="str">
            <v>ALTRI</v>
          </cell>
          <cell r="F203" t="str">
            <v>VUSI044</v>
          </cell>
          <cell r="G203" t="str">
            <v>VUSI044</v>
          </cell>
          <cell r="H203" t="str">
            <v>STUDIO PRELIMINARE DEL "BLACK START"</v>
          </cell>
          <cell r="I203" t="str">
            <v>597</v>
          </cell>
          <cell r="J203" t="str">
            <v>**</v>
          </cell>
          <cell r="K203" t="str">
            <v>****</v>
          </cell>
          <cell r="L203" t="str">
            <v>****</v>
          </cell>
          <cell r="M203" t="str">
            <v>13</v>
          </cell>
          <cell r="N203" t="str">
            <v>****</v>
          </cell>
          <cell r="O203" t="str">
            <v>*</v>
          </cell>
          <cell r="P203" t="str">
            <v>*</v>
          </cell>
          <cell r="Q203" t="str">
            <v>****</v>
          </cell>
          <cell r="R203" t="str">
            <v>**</v>
          </cell>
          <cell r="S203" t="str">
            <v>8105</v>
          </cell>
          <cell r="T203" t="str">
            <v>1</v>
          </cell>
          <cell r="U203">
            <v>1</v>
          </cell>
          <cell r="V203">
            <v>9999</v>
          </cell>
          <cell r="W203">
            <v>9999</v>
          </cell>
          <cell r="X203">
            <v>0.5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0.5</v>
          </cell>
          <cell r="AJ203">
            <v>0.5</v>
          </cell>
          <cell r="AK203" t="str">
            <v/>
          </cell>
          <cell r="AL203">
            <v>1999</v>
          </cell>
          <cell r="AM203">
            <v>9999</v>
          </cell>
          <cell r="AN203" t="str">
            <v>ta13597</v>
          </cell>
          <cell r="AO203" t="str">
            <v/>
          </cell>
          <cell r="AP203" t="str">
            <v/>
          </cell>
          <cell r="AQ203" t="str">
            <v/>
          </cell>
          <cell r="AR203" t="str">
            <v/>
          </cell>
          <cell r="AS203" t="str">
            <v/>
          </cell>
          <cell r="AT203" t="str">
            <v/>
          </cell>
          <cell r="AU203" t="str">
            <v/>
          </cell>
          <cell r="AV203" t="str">
            <v/>
          </cell>
          <cell r="AW203" t="str">
            <v/>
          </cell>
          <cell r="AX203" t="str">
            <v/>
          </cell>
          <cell r="AY203" t="str">
            <v/>
          </cell>
          <cell r="AZ203" t="str">
            <v/>
          </cell>
          <cell r="BA203" t="str">
            <v/>
          </cell>
          <cell r="BB203" t="str">
            <v/>
          </cell>
          <cell r="BC203" t="str">
            <v/>
          </cell>
          <cell r="BD203" t="str">
            <v/>
          </cell>
          <cell r="BE203" t="str">
            <v/>
          </cell>
          <cell r="BF203" t="str">
            <v/>
          </cell>
          <cell r="BG203" t="str">
            <v/>
          </cell>
          <cell r="BH203" t="str">
            <v/>
          </cell>
          <cell r="BI203" t="str">
            <v/>
          </cell>
        </row>
        <row r="204">
          <cell r="C204" t="str">
            <v>D1</v>
          </cell>
          <cell r="D204" t="str">
            <v>3</v>
          </cell>
          <cell r="E204" t="str">
            <v>ALTRI</v>
          </cell>
          <cell r="F204" t="str">
            <v>VUSI044</v>
          </cell>
          <cell r="G204" t="str">
            <v>VUSI044</v>
          </cell>
          <cell r="H204" t="str">
            <v>STUDIO PRELIMINARE DEL "BLACK START"</v>
          </cell>
          <cell r="I204" t="str">
            <v>597</v>
          </cell>
          <cell r="J204" t="str">
            <v>**</v>
          </cell>
          <cell r="K204" t="str">
            <v>****</v>
          </cell>
          <cell r="L204" t="str">
            <v>****</v>
          </cell>
          <cell r="M204" t="str">
            <v>13</v>
          </cell>
          <cell r="N204" t="str">
            <v>****</v>
          </cell>
          <cell r="O204" t="str">
            <v>*</v>
          </cell>
          <cell r="P204" t="str">
            <v>*</v>
          </cell>
          <cell r="Q204" t="str">
            <v>****</v>
          </cell>
          <cell r="R204" t="str">
            <v>**</v>
          </cell>
          <cell r="S204" t="str">
            <v>8105</v>
          </cell>
          <cell r="T204" t="str">
            <v>1</v>
          </cell>
          <cell r="U204">
            <v>1</v>
          </cell>
          <cell r="V204">
            <v>9999</v>
          </cell>
          <cell r="W204">
            <v>9999</v>
          </cell>
          <cell r="X204">
            <v>127.1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127.1</v>
          </cell>
          <cell r="AJ204">
            <v>127.1</v>
          </cell>
          <cell r="AK204" t="str">
            <v/>
          </cell>
          <cell r="AL204">
            <v>1999</v>
          </cell>
          <cell r="AM204">
            <v>9999</v>
          </cell>
          <cell r="AN204" t="str">
            <v>ta13597</v>
          </cell>
          <cell r="AO204" t="str">
            <v/>
          </cell>
          <cell r="AP204" t="str">
            <v/>
          </cell>
          <cell r="AQ204" t="str">
            <v/>
          </cell>
          <cell r="AR204" t="str">
            <v/>
          </cell>
          <cell r="AS204" t="str">
            <v/>
          </cell>
          <cell r="AT204" t="str">
            <v/>
          </cell>
          <cell r="AU204" t="str">
            <v/>
          </cell>
          <cell r="AV204" t="str">
            <v/>
          </cell>
          <cell r="AW204" t="str">
            <v/>
          </cell>
          <cell r="AX204" t="str">
            <v/>
          </cell>
          <cell r="AY204" t="str">
            <v/>
          </cell>
          <cell r="AZ204" t="str">
            <v/>
          </cell>
          <cell r="BA204" t="str">
            <v/>
          </cell>
          <cell r="BB204" t="str">
            <v/>
          </cell>
          <cell r="BC204" t="str">
            <v/>
          </cell>
          <cell r="BD204" t="str">
            <v/>
          </cell>
          <cell r="BE204" t="str">
            <v/>
          </cell>
          <cell r="BF204" t="str">
            <v/>
          </cell>
          <cell r="BG204" t="str">
            <v/>
          </cell>
          <cell r="BH204" t="str">
            <v/>
          </cell>
          <cell r="BI204" t="str">
            <v/>
          </cell>
        </row>
        <row r="205">
          <cell r="C205" t="str">
            <v>F</v>
          </cell>
          <cell r="D205" t="str">
            <v>6S</v>
          </cell>
          <cell r="E205" t="str">
            <v>ALTRI</v>
          </cell>
          <cell r="F205" t="str">
            <v>VUSI071</v>
          </cell>
          <cell r="G205" t="str">
            <v>VUSI071</v>
          </cell>
          <cell r="H205" t="str">
            <v>POZZO ABBADIA 3</v>
          </cell>
          <cell r="I205" t="str">
            <v>935</v>
          </cell>
          <cell r="J205" t="str">
            <v>**</v>
          </cell>
          <cell r="K205" t="str">
            <v>****</v>
          </cell>
          <cell r="L205" t="str">
            <v>****</v>
          </cell>
          <cell r="M205" t="str">
            <v>14</v>
          </cell>
          <cell r="N205" t="str">
            <v>0520</v>
          </cell>
          <cell r="O205" t="str">
            <v>*</v>
          </cell>
          <cell r="P205" t="str">
            <v>*</v>
          </cell>
          <cell r="Q205" t="str">
            <v>****</v>
          </cell>
          <cell r="R205" t="str">
            <v>23</v>
          </cell>
          <cell r="S205" t="str">
            <v>7228</v>
          </cell>
          <cell r="T205" t="str">
            <v>1</v>
          </cell>
          <cell r="U205">
            <v>1</v>
          </cell>
          <cell r="V205">
            <v>9999</v>
          </cell>
          <cell r="W205">
            <v>9999</v>
          </cell>
          <cell r="X205">
            <v>1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1</v>
          </cell>
          <cell r="AJ205">
            <v>1</v>
          </cell>
          <cell r="AK205" t="str">
            <v/>
          </cell>
          <cell r="AL205">
            <v>1999</v>
          </cell>
          <cell r="AM205">
            <v>9999</v>
          </cell>
          <cell r="AN205" t="str">
            <v>ta14935</v>
          </cell>
          <cell r="AO205" t="str">
            <v/>
          </cell>
          <cell r="AP205" t="str">
            <v/>
          </cell>
          <cell r="AQ205" t="str">
            <v/>
          </cell>
          <cell r="AR205" t="str">
            <v/>
          </cell>
          <cell r="AS205" t="str">
            <v/>
          </cell>
          <cell r="AT205" t="str">
            <v/>
          </cell>
          <cell r="AU205" t="str">
            <v/>
          </cell>
          <cell r="AV205" t="str">
            <v/>
          </cell>
          <cell r="AW205" t="str">
            <v/>
          </cell>
          <cell r="AX205" t="str">
            <v/>
          </cell>
          <cell r="AY205" t="str">
            <v/>
          </cell>
          <cell r="AZ205" t="str">
            <v/>
          </cell>
          <cell r="BA205" t="str">
            <v/>
          </cell>
          <cell r="BB205" t="str">
            <v/>
          </cell>
          <cell r="BC205" t="str">
            <v/>
          </cell>
          <cell r="BD205" t="str">
            <v/>
          </cell>
          <cell r="BE205" t="str">
            <v/>
          </cell>
          <cell r="BF205" t="str">
            <v/>
          </cell>
          <cell r="BG205" t="str">
            <v/>
          </cell>
          <cell r="BH205" t="str">
            <v/>
          </cell>
          <cell r="BI205" t="str">
            <v/>
          </cell>
        </row>
        <row r="206">
          <cell r="C206" t="str">
            <v>C1</v>
          </cell>
          <cell r="D206" t="str">
            <v>1</v>
          </cell>
          <cell r="E206" t="str">
            <v>ALTRI</v>
          </cell>
          <cell r="F206" t="str">
            <v>VUSI100</v>
          </cell>
          <cell r="G206" t="str">
            <v>VUSI100</v>
          </cell>
          <cell r="H206" t="str">
            <v>COSTR.PIAZZOLE,ACCESSORI ED INST.CABINE CONTR.AMBIENTALI</v>
          </cell>
          <cell r="I206" t="str">
            <v>987</v>
          </cell>
          <cell r="J206" t="str">
            <v>11</v>
          </cell>
          <cell r="K206" t="str">
            <v>****</v>
          </cell>
          <cell r="L206" t="str">
            <v>****</v>
          </cell>
          <cell r="M206" t="str">
            <v>83</v>
          </cell>
          <cell r="N206" t="str">
            <v>0229</v>
          </cell>
          <cell r="O206" t="str">
            <v>*</v>
          </cell>
          <cell r="P206" t="str">
            <v>*</v>
          </cell>
          <cell r="Q206" t="str">
            <v>****</v>
          </cell>
          <cell r="R206" t="str">
            <v>10</v>
          </cell>
          <cell r="S206" t="str">
            <v>7075</v>
          </cell>
          <cell r="T206" t="str">
            <v>1</v>
          </cell>
          <cell r="U206">
            <v>1</v>
          </cell>
          <cell r="V206">
            <v>4</v>
          </cell>
          <cell r="W206">
            <v>1999</v>
          </cell>
          <cell r="X206">
            <v>209.6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209.6</v>
          </cell>
          <cell r="AJ206">
            <v>209.6</v>
          </cell>
          <cell r="AK206" t="str">
            <v/>
          </cell>
          <cell r="AL206">
            <v>1999</v>
          </cell>
          <cell r="AM206">
            <v>1999</v>
          </cell>
          <cell r="AN206" t="str">
            <v>ta8398711</v>
          </cell>
          <cell r="AO206">
            <v>3.3745599999999998</v>
          </cell>
          <cell r="AP206">
            <v>3.9299999999999997</v>
          </cell>
          <cell r="AQ206">
            <v>3.9299999999999997</v>
          </cell>
          <cell r="AR206">
            <v>6.7491199999999996</v>
          </cell>
          <cell r="AS206">
            <v>7.9123999999999999</v>
          </cell>
          <cell r="AT206">
            <v>7.9123999999999999</v>
          </cell>
          <cell r="AU206">
            <v>6.7491199999999996</v>
          </cell>
          <cell r="AV206">
            <v>7.9123999999999999</v>
          </cell>
          <cell r="AW206">
            <v>7.9123999999999999</v>
          </cell>
          <cell r="AX206">
            <v>6.7491199999999996</v>
          </cell>
          <cell r="AY206">
            <v>7.9019199999999996</v>
          </cell>
          <cell r="AZ206">
            <v>0</v>
          </cell>
          <cell r="BA206">
            <v>6.7491199999999996</v>
          </cell>
          <cell r="BB206">
            <v>7.9019199999999996</v>
          </cell>
          <cell r="BC206">
            <v>0</v>
          </cell>
          <cell r="BD206">
            <v>6.7491199999999996</v>
          </cell>
          <cell r="BE206">
            <v>7.9019199999999996</v>
          </cell>
          <cell r="BF206">
            <v>0</v>
          </cell>
          <cell r="BG206">
            <v>6.7491199999999996</v>
          </cell>
          <cell r="BH206">
            <v>7.9019199999999996</v>
          </cell>
          <cell r="BI206">
            <v>0</v>
          </cell>
        </row>
        <row r="207">
          <cell r="C207" t="str">
            <v>C1</v>
          </cell>
          <cell r="D207" t="str">
            <v>1</v>
          </cell>
          <cell r="E207" t="str">
            <v>ALTRI</v>
          </cell>
          <cell r="F207" t="str">
            <v>WARI001</v>
          </cell>
          <cell r="G207" t="str">
            <v>WARI001</v>
          </cell>
          <cell r="H207" t="str">
            <v>ADEGUAMENTO IMPIANTI TRATTAMENTO ACQUE NUOVE OFFICINE</v>
          </cell>
          <cell r="I207" t="str">
            <v>988</v>
          </cell>
          <cell r="J207" t="str">
            <v>11</v>
          </cell>
          <cell r="K207" t="str">
            <v>****</v>
          </cell>
          <cell r="L207" t="str">
            <v>****</v>
          </cell>
          <cell r="M207" t="str">
            <v>82</v>
          </cell>
          <cell r="N207" t="str">
            <v>0157</v>
          </cell>
          <cell r="O207" t="str">
            <v>*</v>
          </cell>
          <cell r="P207" t="str">
            <v>*</v>
          </cell>
          <cell r="Q207" t="str">
            <v>****</v>
          </cell>
          <cell r="R207" t="str">
            <v>10</v>
          </cell>
          <cell r="S207" t="str">
            <v>7568</v>
          </cell>
          <cell r="T207" t="str">
            <v>1</v>
          </cell>
          <cell r="U207">
            <v>1</v>
          </cell>
          <cell r="V207">
            <v>4</v>
          </cell>
          <cell r="W207">
            <v>1999</v>
          </cell>
          <cell r="X207">
            <v>0.7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0.7</v>
          </cell>
          <cell r="AJ207">
            <v>0.7</v>
          </cell>
          <cell r="AK207" t="str">
            <v/>
          </cell>
          <cell r="AL207">
            <v>1999</v>
          </cell>
          <cell r="AM207">
            <v>1999</v>
          </cell>
          <cell r="AN207" t="str">
            <v>ta8298811</v>
          </cell>
          <cell r="AO207">
            <v>3.4999999999999996E-2</v>
          </cell>
          <cell r="AP207">
            <v>3.4999999999999996E-2</v>
          </cell>
          <cell r="AQ207">
            <v>3.4999999999999996E-2</v>
          </cell>
          <cell r="AR207">
            <v>6.9999999999999993E-2</v>
          </cell>
          <cell r="AS207">
            <v>6.9999999999999993E-2</v>
          </cell>
          <cell r="AT207">
            <v>6.9999999999999993E-2</v>
          </cell>
          <cell r="AU207">
            <v>6.9999999999999993E-2</v>
          </cell>
          <cell r="AV207">
            <v>6.9999999999999993E-2</v>
          </cell>
          <cell r="AW207">
            <v>6.9999999999999993E-2</v>
          </cell>
          <cell r="AX207">
            <v>6.9999999999999993E-2</v>
          </cell>
          <cell r="AY207">
            <v>6.9999999999999993E-2</v>
          </cell>
          <cell r="AZ207">
            <v>0</v>
          </cell>
          <cell r="BA207">
            <v>6.9999999999999993E-2</v>
          </cell>
          <cell r="BB207">
            <v>6.9999999999999993E-2</v>
          </cell>
          <cell r="BC207">
            <v>0</v>
          </cell>
          <cell r="BD207">
            <v>6.9999999999999993E-2</v>
          </cell>
          <cell r="BE207">
            <v>6.9999999999999993E-2</v>
          </cell>
          <cell r="BF207">
            <v>0</v>
          </cell>
          <cell r="BG207">
            <v>6.9999999999999993E-2</v>
          </cell>
          <cell r="BH207">
            <v>6.9999999999999993E-2</v>
          </cell>
          <cell r="BI207">
            <v>0</v>
          </cell>
        </row>
        <row r="208">
          <cell r="C208" t="str">
            <v>C1</v>
          </cell>
          <cell r="D208" t="str">
            <v>1</v>
          </cell>
          <cell r="E208" t="str">
            <v>ALTRI</v>
          </cell>
          <cell r="F208" t="str">
            <v>WARI001</v>
          </cell>
          <cell r="G208" t="str">
            <v>WARI001</v>
          </cell>
          <cell r="H208" t="str">
            <v>ADEGUAMENTO IMPIANTI TRATTAMENTO ACQUE NUOVE OFFICINE</v>
          </cell>
          <cell r="I208" t="str">
            <v>988</v>
          </cell>
          <cell r="J208" t="str">
            <v>11</v>
          </cell>
          <cell r="K208" t="str">
            <v>****</v>
          </cell>
          <cell r="L208" t="str">
            <v>****</v>
          </cell>
          <cell r="M208" t="str">
            <v>82</v>
          </cell>
          <cell r="N208" t="str">
            <v>0157</v>
          </cell>
          <cell r="O208" t="str">
            <v>*</v>
          </cell>
          <cell r="P208" t="str">
            <v>*</v>
          </cell>
          <cell r="Q208" t="str">
            <v>****</v>
          </cell>
          <cell r="R208" t="str">
            <v>10</v>
          </cell>
          <cell r="S208" t="str">
            <v>7568</v>
          </cell>
          <cell r="T208" t="str">
            <v>1</v>
          </cell>
          <cell r="U208">
            <v>1</v>
          </cell>
          <cell r="V208">
            <v>4</v>
          </cell>
          <cell r="W208">
            <v>1999</v>
          </cell>
          <cell r="X208">
            <v>30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30</v>
          </cell>
          <cell r="AJ208">
            <v>30</v>
          </cell>
          <cell r="AK208" t="str">
            <v/>
          </cell>
          <cell r="AL208">
            <v>1999</v>
          </cell>
          <cell r="AM208">
            <v>1999</v>
          </cell>
          <cell r="AN208" t="str">
            <v>ta8298811</v>
          </cell>
          <cell r="AO208">
            <v>1.5</v>
          </cell>
          <cell r="AP208">
            <v>1.5</v>
          </cell>
          <cell r="AQ208">
            <v>1.5</v>
          </cell>
          <cell r="AR208">
            <v>3</v>
          </cell>
          <cell r="AS208">
            <v>3</v>
          </cell>
          <cell r="AT208">
            <v>3</v>
          </cell>
          <cell r="AU208">
            <v>3</v>
          </cell>
          <cell r="AV208">
            <v>3</v>
          </cell>
          <cell r="AW208">
            <v>3</v>
          </cell>
          <cell r="AX208">
            <v>3</v>
          </cell>
          <cell r="AY208">
            <v>3</v>
          </cell>
          <cell r="AZ208">
            <v>0</v>
          </cell>
          <cell r="BA208">
            <v>3</v>
          </cell>
          <cell r="BB208">
            <v>3</v>
          </cell>
          <cell r="BC208">
            <v>0</v>
          </cell>
          <cell r="BD208">
            <v>3</v>
          </cell>
          <cell r="BE208">
            <v>3</v>
          </cell>
          <cell r="BF208">
            <v>0</v>
          </cell>
          <cell r="BG208">
            <v>3</v>
          </cell>
          <cell r="BH208">
            <v>3</v>
          </cell>
          <cell r="BI208">
            <v>0</v>
          </cell>
        </row>
        <row r="209">
          <cell r="C209" t="str">
            <v>C2</v>
          </cell>
          <cell r="D209" t="str">
            <v>2</v>
          </cell>
          <cell r="E209" t="str">
            <v>ALTRI</v>
          </cell>
          <cell r="F209" t="str">
            <v>WARI018</v>
          </cell>
          <cell r="G209" t="str">
            <v>WARI018</v>
          </cell>
          <cell r="H209" t="str">
            <v>INSTALLAZ. PORTE A BATTENTI ALLE NUOVE OFFICINE</v>
          </cell>
          <cell r="I209" t="str">
            <v>988</v>
          </cell>
          <cell r="J209" t="str">
            <v>11</v>
          </cell>
          <cell r="K209" t="str">
            <v>****</v>
          </cell>
          <cell r="L209" t="str">
            <v>****</v>
          </cell>
          <cell r="M209" t="str">
            <v>82</v>
          </cell>
          <cell r="N209" t="str">
            <v>0157</v>
          </cell>
          <cell r="O209" t="str">
            <v>*</v>
          </cell>
          <cell r="P209" t="str">
            <v>*</v>
          </cell>
          <cell r="Q209" t="str">
            <v>****</v>
          </cell>
          <cell r="R209" t="str">
            <v>07</v>
          </cell>
          <cell r="S209" t="str">
            <v>7355</v>
          </cell>
          <cell r="T209" t="str">
            <v>3</v>
          </cell>
          <cell r="U209" t="str">
            <v>3</v>
          </cell>
          <cell r="V209">
            <v>4</v>
          </cell>
          <cell r="W209">
            <v>1999</v>
          </cell>
          <cell r="X209">
            <v>0.3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0.3</v>
          </cell>
          <cell r="AJ209">
            <v>0.3</v>
          </cell>
          <cell r="AK209" t="str">
            <v/>
          </cell>
          <cell r="AL209">
            <v>1999</v>
          </cell>
          <cell r="AM209">
            <v>1999</v>
          </cell>
          <cell r="AN209" t="str">
            <v>ta8298811</v>
          </cell>
          <cell r="AO209">
            <v>1.4999999999999999E-2</v>
          </cell>
          <cell r="AP209">
            <v>1.4999999999999999E-2</v>
          </cell>
          <cell r="AQ209">
            <v>1.4999999999999999E-2</v>
          </cell>
          <cell r="AR209">
            <v>0.03</v>
          </cell>
          <cell r="AS209">
            <v>0.03</v>
          </cell>
          <cell r="AT209">
            <v>0.03</v>
          </cell>
          <cell r="AU209">
            <v>0.03</v>
          </cell>
          <cell r="AV209">
            <v>0.03</v>
          </cell>
          <cell r="AW209">
            <v>0.03</v>
          </cell>
          <cell r="AX209">
            <v>0.03</v>
          </cell>
          <cell r="AY209">
            <v>0.03</v>
          </cell>
          <cell r="AZ209">
            <v>0</v>
          </cell>
          <cell r="BA209">
            <v>0.03</v>
          </cell>
          <cell r="BB209">
            <v>0.03</v>
          </cell>
          <cell r="BC209">
            <v>0</v>
          </cell>
          <cell r="BD209">
            <v>0.03</v>
          </cell>
          <cell r="BE209">
            <v>0.03</v>
          </cell>
          <cell r="BF209">
            <v>0</v>
          </cell>
          <cell r="BG209">
            <v>0.03</v>
          </cell>
          <cell r="BH209">
            <v>0.03</v>
          </cell>
          <cell r="BI209">
            <v>0</v>
          </cell>
        </row>
        <row r="210">
          <cell r="C210" t="str">
            <v>C2</v>
          </cell>
          <cell r="D210" t="str">
            <v>2</v>
          </cell>
          <cell r="E210" t="str">
            <v>ALTRI</v>
          </cell>
          <cell r="F210" t="str">
            <v>WLAI005</v>
          </cell>
          <cell r="G210" t="str">
            <v>WLAI005</v>
          </cell>
          <cell r="H210" t="str">
            <v>ADEGUAMENTO TORRI IN LEGNO A PRESCRIZIONI UNMIG</v>
          </cell>
          <cell r="I210" t="str">
            <v>988</v>
          </cell>
          <cell r="J210" t="str">
            <v>11</v>
          </cell>
          <cell r="K210" t="str">
            <v>****</v>
          </cell>
          <cell r="L210" t="str">
            <v>****</v>
          </cell>
          <cell r="M210" t="str">
            <v>13</v>
          </cell>
          <cell r="N210" t="str">
            <v>****</v>
          </cell>
          <cell r="O210" t="str">
            <v>*</v>
          </cell>
          <cell r="P210" t="str">
            <v>*</v>
          </cell>
          <cell r="Q210" t="str">
            <v>****</v>
          </cell>
          <cell r="R210" t="str">
            <v>06</v>
          </cell>
          <cell r="S210" t="str">
            <v>****</v>
          </cell>
          <cell r="T210" t="str">
            <v>3</v>
          </cell>
          <cell r="U210" t="str">
            <v>3</v>
          </cell>
          <cell r="V210">
            <v>4</v>
          </cell>
          <cell r="W210">
            <v>1999</v>
          </cell>
          <cell r="X210">
            <v>100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108</v>
          </cell>
          <cell r="AJ210">
            <v>100</v>
          </cell>
          <cell r="AK210" t="str">
            <v/>
          </cell>
          <cell r="AL210">
            <v>1999</v>
          </cell>
          <cell r="AM210">
            <v>1999</v>
          </cell>
          <cell r="AN210" t="str">
            <v>ta1398811</v>
          </cell>
          <cell r="AO210">
            <v>2.5</v>
          </cell>
          <cell r="AP210">
            <v>4.5</v>
          </cell>
          <cell r="AQ210">
            <v>4.5</v>
          </cell>
          <cell r="AR210">
            <v>5</v>
          </cell>
          <cell r="AS210">
            <v>9</v>
          </cell>
          <cell r="AT210">
            <v>9</v>
          </cell>
          <cell r="AU210">
            <v>5</v>
          </cell>
          <cell r="AV210">
            <v>9</v>
          </cell>
          <cell r="AW210">
            <v>9</v>
          </cell>
          <cell r="AX210">
            <v>5</v>
          </cell>
          <cell r="AY210">
            <v>9</v>
          </cell>
          <cell r="AZ210">
            <v>0</v>
          </cell>
          <cell r="BA210">
            <v>5</v>
          </cell>
          <cell r="BB210">
            <v>9</v>
          </cell>
          <cell r="BC210">
            <v>0</v>
          </cell>
          <cell r="BD210">
            <v>5</v>
          </cell>
          <cell r="BE210">
            <v>9</v>
          </cell>
          <cell r="BF210">
            <v>0</v>
          </cell>
          <cell r="BG210">
            <v>5</v>
          </cell>
          <cell r="BH210">
            <v>9</v>
          </cell>
          <cell r="BI210">
            <v>0</v>
          </cell>
        </row>
        <row r="211">
          <cell r="C211" t="str">
            <v>C1</v>
          </cell>
          <cell r="D211" t="str">
            <v>1</v>
          </cell>
          <cell r="E211" t="str">
            <v>ALTRI</v>
          </cell>
          <cell r="F211" t="str">
            <v>WLAI011</v>
          </cell>
          <cell r="G211" t="str">
            <v>WLAI011</v>
          </cell>
          <cell r="H211" t="str">
            <v>MODIFICA VALVOLE GRUPPI GEOTERMICI</v>
          </cell>
          <cell r="I211" t="str">
            <v>988</v>
          </cell>
          <cell r="J211" t="str">
            <v>11</v>
          </cell>
          <cell r="K211" t="str">
            <v>****</v>
          </cell>
          <cell r="L211" t="str">
            <v>****</v>
          </cell>
          <cell r="M211" t="str">
            <v>13</v>
          </cell>
          <cell r="N211" t="str">
            <v>****</v>
          </cell>
          <cell r="O211" t="str">
            <v>*</v>
          </cell>
          <cell r="P211" t="str">
            <v>*</v>
          </cell>
          <cell r="Q211" t="str">
            <v>****</v>
          </cell>
          <cell r="R211" t="str">
            <v>**</v>
          </cell>
          <cell r="S211" t="str">
            <v>****</v>
          </cell>
          <cell r="V211">
            <v>2002</v>
          </cell>
          <cell r="W211">
            <v>2002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200</v>
          </cell>
          <cell r="AE211">
            <v>200</v>
          </cell>
          <cell r="AF211">
            <v>0</v>
          </cell>
          <cell r="AG211">
            <v>0</v>
          </cell>
          <cell r="AH211">
            <v>0</v>
          </cell>
          <cell r="AI211">
            <v>400</v>
          </cell>
          <cell r="AJ211">
            <v>400</v>
          </cell>
          <cell r="AK211" t="str">
            <v/>
          </cell>
          <cell r="AL211">
            <v>2002</v>
          </cell>
          <cell r="AM211">
            <v>2002</v>
          </cell>
          <cell r="AN211" t="str">
            <v>ta1398811</v>
          </cell>
          <cell r="AO211" t="str">
            <v/>
          </cell>
          <cell r="AP211" t="str">
            <v/>
          </cell>
          <cell r="AQ211" t="str">
            <v/>
          </cell>
          <cell r="AR211" t="str">
            <v/>
          </cell>
          <cell r="AS211" t="str">
            <v/>
          </cell>
          <cell r="AT211" t="str">
            <v/>
          </cell>
          <cell r="AU211" t="str">
            <v/>
          </cell>
          <cell r="AV211" t="str">
            <v/>
          </cell>
          <cell r="AW211" t="str">
            <v/>
          </cell>
          <cell r="AX211">
            <v>10</v>
          </cell>
          <cell r="AY211">
            <v>18</v>
          </cell>
          <cell r="AZ211">
            <v>18</v>
          </cell>
          <cell r="BA211">
            <v>20</v>
          </cell>
          <cell r="BB211">
            <v>36</v>
          </cell>
          <cell r="BC211">
            <v>36</v>
          </cell>
          <cell r="BD211">
            <v>20</v>
          </cell>
          <cell r="BE211">
            <v>36</v>
          </cell>
          <cell r="BF211">
            <v>36</v>
          </cell>
          <cell r="BG211">
            <v>20</v>
          </cell>
          <cell r="BH211">
            <v>36</v>
          </cell>
          <cell r="BI211">
            <v>0</v>
          </cell>
        </row>
        <row r="212">
          <cell r="C212" t="str">
            <v>C2</v>
          </cell>
          <cell r="D212" t="str">
            <v>2</v>
          </cell>
          <cell r="E212" t="str">
            <v>ALTRI</v>
          </cell>
          <cell r="F212" t="str">
            <v>WLAI014</v>
          </cell>
          <cell r="G212" t="str">
            <v>WLAI014</v>
          </cell>
          <cell r="H212" t="str">
            <v>REALIZZAZIONE PRATICABILI RIDUTTORI TORRI REFRIGERANTI C.LI 60 MW</v>
          </cell>
          <cell r="I212" t="str">
            <v>988</v>
          </cell>
          <cell r="J212" t="str">
            <v>11</v>
          </cell>
          <cell r="K212" t="str">
            <v>****</v>
          </cell>
          <cell r="L212" t="str">
            <v>****</v>
          </cell>
          <cell r="M212" t="str">
            <v>13</v>
          </cell>
          <cell r="N212" t="str">
            <v>****</v>
          </cell>
          <cell r="O212" t="str">
            <v>*</v>
          </cell>
          <cell r="P212" t="str">
            <v>*</v>
          </cell>
          <cell r="Q212" t="str">
            <v>****</v>
          </cell>
          <cell r="R212" t="str">
            <v>06</v>
          </cell>
          <cell r="S212" t="str">
            <v>****</v>
          </cell>
          <cell r="T212">
            <v>1</v>
          </cell>
          <cell r="U212">
            <v>1</v>
          </cell>
          <cell r="V212">
            <v>1</v>
          </cell>
          <cell r="W212">
            <v>2000</v>
          </cell>
          <cell r="X212">
            <v>132</v>
          </cell>
          <cell r="Y212">
            <v>230</v>
          </cell>
          <cell r="Z212">
            <v>0</v>
          </cell>
          <cell r="AA212">
            <v>0</v>
          </cell>
          <cell r="AB212">
            <v>0</v>
          </cell>
          <cell r="AC212">
            <v>230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362</v>
          </cell>
          <cell r="AJ212">
            <v>362</v>
          </cell>
          <cell r="AK212" t="str">
            <v/>
          </cell>
          <cell r="AL212">
            <v>2000</v>
          </cell>
          <cell r="AM212">
            <v>2000</v>
          </cell>
          <cell r="AN212" t="str">
            <v>ta1398811</v>
          </cell>
          <cell r="AO212" t="str">
            <v/>
          </cell>
          <cell r="AP212" t="str">
            <v/>
          </cell>
          <cell r="AQ212" t="str">
            <v/>
          </cell>
          <cell r="AR212">
            <v>9.0500000000000007</v>
          </cell>
          <cell r="AS212">
            <v>16.29</v>
          </cell>
          <cell r="AT212">
            <v>16.29</v>
          </cell>
          <cell r="AU212">
            <v>18.100000000000001</v>
          </cell>
          <cell r="AV212">
            <v>32.58</v>
          </cell>
          <cell r="AW212">
            <v>32.58</v>
          </cell>
          <cell r="AX212">
            <v>18.100000000000001</v>
          </cell>
          <cell r="AY212">
            <v>32.58</v>
          </cell>
          <cell r="AZ212">
            <v>32.58</v>
          </cell>
          <cell r="BA212">
            <v>18.100000000000001</v>
          </cell>
          <cell r="BB212">
            <v>32.58</v>
          </cell>
          <cell r="BC212">
            <v>0</v>
          </cell>
          <cell r="BD212">
            <v>18.100000000000001</v>
          </cell>
          <cell r="BE212">
            <v>32.58</v>
          </cell>
          <cell r="BF212">
            <v>0</v>
          </cell>
          <cell r="BG212">
            <v>18.100000000000001</v>
          </cell>
          <cell r="BH212">
            <v>32.58</v>
          </cell>
          <cell r="BI212">
            <v>0</v>
          </cell>
        </row>
        <row r="213">
          <cell r="C213" t="str">
            <v>C1</v>
          </cell>
          <cell r="D213" t="str">
            <v>1</v>
          </cell>
          <cell r="E213" t="str">
            <v>ALTRI</v>
          </cell>
          <cell r="F213" t="str">
            <v>WLAI015</v>
          </cell>
          <cell r="G213" t="str">
            <v>WLAI015</v>
          </cell>
          <cell r="H213" t="str">
            <v>COMPLET. LAVORI AGIBILITA' C.LI E SIST. SCARICHI H20 REFL.</v>
          </cell>
          <cell r="I213" t="str">
            <v>988</v>
          </cell>
          <cell r="J213" t="str">
            <v>11</v>
          </cell>
          <cell r="K213" t="str">
            <v>****</v>
          </cell>
          <cell r="L213" t="str">
            <v>****</v>
          </cell>
          <cell r="M213" t="str">
            <v>13</v>
          </cell>
          <cell r="N213" t="str">
            <v>R300</v>
          </cell>
          <cell r="O213" t="str">
            <v>*</v>
          </cell>
          <cell r="P213" t="str">
            <v>*</v>
          </cell>
          <cell r="Q213" t="str">
            <v>****</v>
          </cell>
          <cell r="R213" t="str">
            <v>08</v>
          </cell>
          <cell r="S213" t="str">
            <v>7383</v>
          </cell>
          <cell r="T213" t="str">
            <v>1</v>
          </cell>
          <cell r="U213">
            <v>1</v>
          </cell>
          <cell r="V213">
            <v>4</v>
          </cell>
          <cell r="W213">
            <v>1999</v>
          </cell>
          <cell r="X213">
            <v>4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4</v>
          </cell>
          <cell r="AJ213">
            <v>4</v>
          </cell>
          <cell r="AK213" t="str">
            <v/>
          </cell>
          <cell r="AL213">
            <v>1999</v>
          </cell>
          <cell r="AM213">
            <v>1999</v>
          </cell>
          <cell r="AN213" t="str">
            <v>ta1398811</v>
          </cell>
          <cell r="AO213">
            <v>0.1</v>
          </cell>
          <cell r="AP213">
            <v>0.18</v>
          </cell>
          <cell r="AQ213">
            <v>0.18</v>
          </cell>
          <cell r="AR213">
            <v>0.2</v>
          </cell>
          <cell r="AS213">
            <v>0.36</v>
          </cell>
          <cell r="AT213">
            <v>0.36</v>
          </cell>
          <cell r="AU213">
            <v>0.2</v>
          </cell>
          <cell r="AV213">
            <v>0.36</v>
          </cell>
          <cell r="AW213">
            <v>0.36</v>
          </cell>
          <cell r="AX213">
            <v>0.2</v>
          </cell>
          <cell r="AY213">
            <v>0.36</v>
          </cell>
          <cell r="AZ213">
            <v>0</v>
          </cell>
          <cell r="BA213">
            <v>0.2</v>
          </cell>
          <cell r="BB213">
            <v>0.36</v>
          </cell>
          <cell r="BC213">
            <v>0</v>
          </cell>
          <cell r="BD213">
            <v>0.2</v>
          </cell>
          <cell r="BE213">
            <v>0.36</v>
          </cell>
          <cell r="BF213">
            <v>0</v>
          </cell>
          <cell r="BG213">
            <v>0.2</v>
          </cell>
          <cell r="BH213">
            <v>0.36</v>
          </cell>
          <cell r="BI213">
            <v>0</v>
          </cell>
        </row>
        <row r="214">
          <cell r="C214" t="str">
            <v>C1</v>
          </cell>
          <cell r="D214" t="str">
            <v>1</v>
          </cell>
          <cell r="E214" t="str">
            <v>ALTRI</v>
          </cell>
          <cell r="F214" t="str">
            <v>WLAI015</v>
          </cell>
          <cell r="G214" t="str">
            <v>WLAI015</v>
          </cell>
          <cell r="H214" t="str">
            <v>COMPLET. LAVORI AGIBILITA' C.LI E SIST. SCARICHI H20 REFL.</v>
          </cell>
          <cell r="I214" t="str">
            <v>988</v>
          </cell>
          <cell r="J214" t="str">
            <v>11</v>
          </cell>
          <cell r="K214" t="str">
            <v>****</v>
          </cell>
          <cell r="L214" t="str">
            <v>****</v>
          </cell>
          <cell r="M214" t="str">
            <v>13</v>
          </cell>
          <cell r="N214" t="str">
            <v>P300</v>
          </cell>
          <cell r="O214" t="str">
            <v>*</v>
          </cell>
          <cell r="P214" t="str">
            <v>*</v>
          </cell>
          <cell r="Q214" t="str">
            <v>****</v>
          </cell>
          <cell r="R214" t="str">
            <v>08</v>
          </cell>
          <cell r="S214" t="str">
            <v>7386</v>
          </cell>
          <cell r="T214" t="str">
            <v>1</v>
          </cell>
          <cell r="U214">
            <v>1</v>
          </cell>
          <cell r="V214">
            <v>4</v>
          </cell>
          <cell r="W214">
            <v>1999</v>
          </cell>
          <cell r="X214">
            <v>10.1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10.1</v>
          </cell>
          <cell r="AJ214">
            <v>10.1</v>
          </cell>
          <cell r="AK214" t="str">
            <v/>
          </cell>
          <cell r="AL214">
            <v>1999</v>
          </cell>
          <cell r="AM214">
            <v>1999</v>
          </cell>
          <cell r="AN214" t="str">
            <v>ta1398811</v>
          </cell>
          <cell r="AO214">
            <v>0.2525</v>
          </cell>
          <cell r="AP214">
            <v>0.45449999999999996</v>
          </cell>
          <cell r="AQ214">
            <v>0.45449999999999996</v>
          </cell>
          <cell r="AR214">
            <v>0.505</v>
          </cell>
          <cell r="AS214">
            <v>0.90899999999999992</v>
          </cell>
          <cell r="AT214">
            <v>0.90899999999999992</v>
          </cell>
          <cell r="AU214">
            <v>0.505</v>
          </cell>
          <cell r="AV214">
            <v>0.90899999999999992</v>
          </cell>
          <cell r="AW214">
            <v>0.90899999999999992</v>
          </cell>
          <cell r="AX214">
            <v>0.505</v>
          </cell>
          <cell r="AY214">
            <v>0.90899999999999992</v>
          </cell>
          <cell r="AZ214">
            <v>0</v>
          </cell>
          <cell r="BA214">
            <v>0.505</v>
          </cell>
          <cell r="BB214">
            <v>0.90899999999999992</v>
          </cell>
          <cell r="BC214">
            <v>0</v>
          </cell>
          <cell r="BD214">
            <v>0.505</v>
          </cell>
          <cell r="BE214">
            <v>0.90899999999999992</v>
          </cell>
          <cell r="BF214">
            <v>0</v>
          </cell>
          <cell r="BG214">
            <v>0.505</v>
          </cell>
          <cell r="BH214">
            <v>0.90899999999999992</v>
          </cell>
          <cell r="BI214">
            <v>0</v>
          </cell>
        </row>
        <row r="215">
          <cell r="C215" t="str">
            <v>C1</v>
          </cell>
          <cell r="D215" t="str">
            <v>1</v>
          </cell>
          <cell r="E215" t="str">
            <v>ALTRI</v>
          </cell>
          <cell r="F215" t="str">
            <v>WLAI015</v>
          </cell>
          <cell r="G215" t="str">
            <v>WLAI015</v>
          </cell>
          <cell r="H215" t="str">
            <v>COMPLET. LAVORI AGIBILITA' C.LI E SIST. SCARICHI H20 REFL.</v>
          </cell>
          <cell r="I215" t="str">
            <v>988</v>
          </cell>
          <cell r="J215" t="str">
            <v>11</v>
          </cell>
          <cell r="K215" t="str">
            <v>****</v>
          </cell>
          <cell r="L215" t="str">
            <v>****</v>
          </cell>
          <cell r="M215" t="str">
            <v>13</v>
          </cell>
          <cell r="N215" t="str">
            <v>P400</v>
          </cell>
          <cell r="O215" t="str">
            <v>*</v>
          </cell>
          <cell r="P215" t="str">
            <v>*</v>
          </cell>
          <cell r="Q215" t="str">
            <v>****</v>
          </cell>
          <cell r="R215" t="str">
            <v>08</v>
          </cell>
          <cell r="S215" t="str">
            <v>7387</v>
          </cell>
          <cell r="T215" t="str">
            <v>1</v>
          </cell>
          <cell r="U215">
            <v>1</v>
          </cell>
          <cell r="V215">
            <v>4</v>
          </cell>
          <cell r="W215">
            <v>1999</v>
          </cell>
          <cell r="X215">
            <v>6.8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6.8</v>
          </cell>
          <cell r="AJ215">
            <v>6.8</v>
          </cell>
          <cell r="AK215" t="str">
            <v/>
          </cell>
          <cell r="AL215">
            <v>1999</v>
          </cell>
          <cell r="AM215">
            <v>1999</v>
          </cell>
          <cell r="AN215" t="str">
            <v>ta1398811</v>
          </cell>
          <cell r="AO215">
            <v>0.17</v>
          </cell>
          <cell r="AP215">
            <v>0.30599999999999999</v>
          </cell>
          <cell r="AQ215">
            <v>0.30599999999999999</v>
          </cell>
          <cell r="AR215">
            <v>0.34</v>
          </cell>
          <cell r="AS215">
            <v>0.61199999999999999</v>
          </cell>
          <cell r="AT215">
            <v>0.61199999999999999</v>
          </cell>
          <cell r="AU215">
            <v>0.34</v>
          </cell>
          <cell r="AV215">
            <v>0.61199999999999999</v>
          </cell>
          <cell r="AW215">
            <v>0.61199999999999999</v>
          </cell>
          <cell r="AX215">
            <v>0.34</v>
          </cell>
          <cell r="AY215">
            <v>0.61199999999999999</v>
          </cell>
          <cell r="AZ215">
            <v>0</v>
          </cell>
          <cell r="BA215">
            <v>0.34</v>
          </cell>
          <cell r="BB215">
            <v>0.61199999999999999</v>
          </cell>
          <cell r="BC215">
            <v>0</v>
          </cell>
          <cell r="BD215">
            <v>0.34</v>
          </cell>
          <cell r="BE215">
            <v>0.61199999999999999</v>
          </cell>
          <cell r="BF215">
            <v>0</v>
          </cell>
          <cell r="BG215">
            <v>0.34</v>
          </cell>
          <cell r="BH215">
            <v>0.61199999999999999</v>
          </cell>
          <cell r="BI215">
            <v>0</v>
          </cell>
        </row>
        <row r="216">
          <cell r="C216" t="str">
            <v>C1</v>
          </cell>
          <cell r="D216" t="str">
            <v>1</v>
          </cell>
          <cell r="E216" t="str">
            <v>ALTRI</v>
          </cell>
          <cell r="F216" t="str">
            <v>WLAI015</v>
          </cell>
          <cell r="G216" t="str">
            <v>WLAI015</v>
          </cell>
          <cell r="H216" t="str">
            <v>COMPLET. LAVORI AGIBILITA' C.LI E SIST. SCARICHI H20 REFL.</v>
          </cell>
          <cell r="I216" t="str">
            <v>988</v>
          </cell>
          <cell r="J216" t="str">
            <v>11</v>
          </cell>
          <cell r="K216" t="str">
            <v>****</v>
          </cell>
          <cell r="L216" t="str">
            <v>****</v>
          </cell>
          <cell r="M216" t="str">
            <v>13</v>
          </cell>
          <cell r="N216" t="str">
            <v>****</v>
          </cell>
          <cell r="O216" t="str">
            <v>*</v>
          </cell>
          <cell r="P216" t="str">
            <v>*</v>
          </cell>
          <cell r="Q216" t="str">
            <v>****</v>
          </cell>
          <cell r="R216" t="str">
            <v>08</v>
          </cell>
          <cell r="S216" t="str">
            <v>****</v>
          </cell>
          <cell r="T216">
            <v>1</v>
          </cell>
          <cell r="U216">
            <v>1</v>
          </cell>
          <cell r="V216">
            <v>2001</v>
          </cell>
          <cell r="W216">
            <v>2001</v>
          </cell>
          <cell r="X216">
            <v>20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20</v>
          </cell>
          <cell r="AJ216">
            <v>20</v>
          </cell>
          <cell r="AK216" t="str">
            <v/>
          </cell>
          <cell r="AL216">
            <v>1999</v>
          </cell>
          <cell r="AM216">
            <v>2001</v>
          </cell>
          <cell r="AN216" t="str">
            <v>ta1398811</v>
          </cell>
          <cell r="AO216" t="str">
            <v/>
          </cell>
          <cell r="AP216" t="str">
            <v/>
          </cell>
          <cell r="AQ216" t="str">
            <v/>
          </cell>
          <cell r="AR216" t="str">
            <v/>
          </cell>
          <cell r="AS216" t="str">
            <v/>
          </cell>
          <cell r="AT216" t="str">
            <v/>
          </cell>
          <cell r="AU216">
            <v>0.5</v>
          </cell>
          <cell r="AV216">
            <v>0.89999999999999991</v>
          </cell>
          <cell r="AW216">
            <v>0.89999999999999991</v>
          </cell>
          <cell r="AX216">
            <v>1</v>
          </cell>
          <cell r="AY216">
            <v>1.7999999999999998</v>
          </cell>
          <cell r="AZ216">
            <v>1.7999999999999998</v>
          </cell>
          <cell r="BA216">
            <v>1</v>
          </cell>
          <cell r="BB216">
            <v>1.7999999999999998</v>
          </cell>
          <cell r="BC216">
            <v>1.7999999999999998</v>
          </cell>
          <cell r="BD216">
            <v>1</v>
          </cell>
          <cell r="BE216">
            <v>1.7999999999999998</v>
          </cell>
          <cell r="BF216">
            <v>0</v>
          </cell>
          <cell r="BG216">
            <v>1</v>
          </cell>
          <cell r="BH216">
            <v>1.7999999999999998</v>
          </cell>
          <cell r="BI216">
            <v>0</v>
          </cell>
        </row>
        <row r="217">
          <cell r="C217" t="str">
            <v>C1</v>
          </cell>
          <cell r="D217" t="str">
            <v>1</v>
          </cell>
          <cell r="E217" t="str">
            <v>ALTRI</v>
          </cell>
          <cell r="F217" t="str">
            <v>WLAI015</v>
          </cell>
          <cell r="G217" t="str">
            <v>WLAI015</v>
          </cell>
          <cell r="H217" t="str">
            <v>COMPLET. LAVORI AGIBILITA' C.LI E SIST. SCARICHI H20 REFL.</v>
          </cell>
          <cell r="I217" t="str">
            <v>988</v>
          </cell>
          <cell r="J217" t="str">
            <v>11</v>
          </cell>
          <cell r="K217" t="str">
            <v>****</v>
          </cell>
          <cell r="L217" t="str">
            <v>****</v>
          </cell>
          <cell r="M217" t="str">
            <v>13</v>
          </cell>
          <cell r="N217" t="str">
            <v>R200</v>
          </cell>
          <cell r="O217" t="str">
            <v>*</v>
          </cell>
          <cell r="P217" t="str">
            <v>*</v>
          </cell>
          <cell r="Q217" t="str">
            <v>****</v>
          </cell>
          <cell r="R217" t="str">
            <v>08</v>
          </cell>
          <cell r="S217" t="str">
            <v>7368</v>
          </cell>
          <cell r="T217" t="str">
            <v>1</v>
          </cell>
          <cell r="U217">
            <v>1</v>
          </cell>
          <cell r="V217">
            <v>2001</v>
          </cell>
          <cell r="W217">
            <v>2001</v>
          </cell>
          <cell r="X217">
            <v>46.3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46.3</v>
          </cell>
          <cell r="AJ217">
            <v>46.3</v>
          </cell>
          <cell r="AK217" t="str">
            <v/>
          </cell>
          <cell r="AL217">
            <v>1999</v>
          </cell>
          <cell r="AM217">
            <v>2001</v>
          </cell>
          <cell r="AN217" t="str">
            <v>ta1398811</v>
          </cell>
          <cell r="AO217" t="str">
            <v/>
          </cell>
          <cell r="AP217" t="str">
            <v/>
          </cell>
          <cell r="AQ217" t="str">
            <v/>
          </cell>
          <cell r="AR217" t="str">
            <v/>
          </cell>
          <cell r="AS217" t="str">
            <v/>
          </cell>
          <cell r="AT217" t="str">
            <v/>
          </cell>
          <cell r="AU217">
            <v>1.1575</v>
          </cell>
          <cell r="AV217">
            <v>2.0834999999999999</v>
          </cell>
          <cell r="AW217">
            <v>2.0834999999999999</v>
          </cell>
          <cell r="AX217">
            <v>2.3149999999999999</v>
          </cell>
          <cell r="AY217">
            <v>4.1669999999999998</v>
          </cell>
          <cell r="AZ217">
            <v>4.1669999999999998</v>
          </cell>
          <cell r="BA217">
            <v>2.3149999999999999</v>
          </cell>
          <cell r="BB217">
            <v>4.1669999999999998</v>
          </cell>
          <cell r="BC217">
            <v>4.1669999999999998</v>
          </cell>
          <cell r="BD217">
            <v>2.3149999999999999</v>
          </cell>
          <cell r="BE217">
            <v>4.1669999999999998</v>
          </cell>
          <cell r="BF217">
            <v>0</v>
          </cell>
          <cell r="BG217">
            <v>2.3149999999999999</v>
          </cell>
          <cell r="BH217">
            <v>4.1669999999999998</v>
          </cell>
          <cell r="BI217">
            <v>0</v>
          </cell>
        </row>
        <row r="218">
          <cell r="C218" t="str">
            <v>C1</v>
          </cell>
          <cell r="D218" t="str">
            <v>1</v>
          </cell>
          <cell r="E218" t="str">
            <v>ALTRI</v>
          </cell>
          <cell r="F218" t="str">
            <v>WLAI015</v>
          </cell>
          <cell r="G218" t="str">
            <v>WLAI015</v>
          </cell>
          <cell r="H218" t="str">
            <v>COMPLET. LAVORI AGIBILITA' C.LI E SIST. SCARICHI H20 REFL.</v>
          </cell>
          <cell r="I218" t="str">
            <v>988</v>
          </cell>
          <cell r="J218" t="str">
            <v>11</v>
          </cell>
          <cell r="K218" t="str">
            <v>****</v>
          </cell>
          <cell r="L218" t="str">
            <v>****</v>
          </cell>
          <cell r="M218" t="str">
            <v>13</v>
          </cell>
          <cell r="N218" t="str">
            <v>RD00</v>
          </cell>
          <cell r="O218" t="str">
            <v>*</v>
          </cell>
          <cell r="P218" t="str">
            <v>*</v>
          </cell>
          <cell r="Q218" t="str">
            <v>****</v>
          </cell>
          <cell r="R218" t="str">
            <v>08</v>
          </cell>
          <cell r="S218" t="str">
            <v>7375</v>
          </cell>
          <cell r="T218" t="str">
            <v>1</v>
          </cell>
          <cell r="U218">
            <v>1</v>
          </cell>
          <cell r="V218">
            <v>2001</v>
          </cell>
          <cell r="W218">
            <v>2001</v>
          </cell>
          <cell r="X218">
            <v>75.3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75.3</v>
          </cell>
          <cell r="AJ218">
            <v>75.3</v>
          </cell>
          <cell r="AK218" t="str">
            <v/>
          </cell>
          <cell r="AL218">
            <v>1999</v>
          </cell>
          <cell r="AM218">
            <v>2001</v>
          </cell>
          <cell r="AN218" t="str">
            <v>ta1398811</v>
          </cell>
          <cell r="AO218" t="str">
            <v/>
          </cell>
          <cell r="AP218" t="str">
            <v/>
          </cell>
          <cell r="AQ218" t="str">
            <v/>
          </cell>
          <cell r="AR218" t="str">
            <v/>
          </cell>
          <cell r="AS218" t="str">
            <v/>
          </cell>
          <cell r="AT218" t="str">
            <v/>
          </cell>
          <cell r="AU218">
            <v>1.8825000000000001</v>
          </cell>
          <cell r="AV218">
            <v>3.3884999999999996</v>
          </cell>
          <cell r="AW218">
            <v>3.3884999999999996</v>
          </cell>
          <cell r="AX218">
            <v>3.7650000000000001</v>
          </cell>
          <cell r="AY218">
            <v>6.7769999999999992</v>
          </cell>
          <cell r="AZ218">
            <v>6.7769999999999992</v>
          </cell>
          <cell r="BA218">
            <v>3.7650000000000001</v>
          </cell>
          <cell r="BB218">
            <v>6.7769999999999992</v>
          </cell>
          <cell r="BC218">
            <v>6.7769999999999992</v>
          </cell>
          <cell r="BD218">
            <v>3.7650000000000001</v>
          </cell>
          <cell r="BE218">
            <v>6.7769999999999992</v>
          </cell>
          <cell r="BF218">
            <v>0</v>
          </cell>
          <cell r="BG218">
            <v>3.7650000000000001</v>
          </cell>
          <cell r="BH218">
            <v>6.7769999999999992</v>
          </cell>
          <cell r="BI218">
            <v>0</v>
          </cell>
        </row>
        <row r="219">
          <cell r="C219" t="str">
            <v>C1</v>
          </cell>
          <cell r="D219" t="str">
            <v>1</v>
          </cell>
          <cell r="E219" t="str">
            <v>ALTRI</v>
          </cell>
          <cell r="F219" t="str">
            <v>WLAI015</v>
          </cell>
          <cell r="G219" t="str">
            <v>WLAI015</v>
          </cell>
          <cell r="H219" t="str">
            <v>COMPLET. LAVORI AGIBILITA' C.LI E SIST. SCARICHI H20 REFL.</v>
          </cell>
          <cell r="I219" t="str">
            <v>988</v>
          </cell>
          <cell r="J219" t="str">
            <v>11</v>
          </cell>
          <cell r="K219" t="str">
            <v>****</v>
          </cell>
          <cell r="L219" t="str">
            <v>****</v>
          </cell>
          <cell r="M219" t="str">
            <v>13</v>
          </cell>
          <cell r="N219" t="str">
            <v>RN00</v>
          </cell>
          <cell r="O219" t="str">
            <v>*</v>
          </cell>
          <cell r="P219" t="str">
            <v>*</v>
          </cell>
          <cell r="Q219" t="str">
            <v>****</v>
          </cell>
          <cell r="R219" t="str">
            <v>08</v>
          </cell>
          <cell r="S219" t="str">
            <v>7376</v>
          </cell>
          <cell r="T219" t="str">
            <v>1</v>
          </cell>
          <cell r="U219">
            <v>1</v>
          </cell>
          <cell r="V219">
            <v>2001</v>
          </cell>
          <cell r="W219">
            <v>2001</v>
          </cell>
          <cell r="X219">
            <v>43.9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43.9</v>
          </cell>
          <cell r="AJ219">
            <v>43.9</v>
          </cell>
          <cell r="AK219" t="str">
            <v/>
          </cell>
          <cell r="AL219">
            <v>1999</v>
          </cell>
          <cell r="AM219">
            <v>2001</v>
          </cell>
          <cell r="AN219" t="str">
            <v>ta1398811</v>
          </cell>
          <cell r="AO219" t="str">
            <v/>
          </cell>
          <cell r="AP219" t="str">
            <v/>
          </cell>
          <cell r="AQ219" t="str">
            <v/>
          </cell>
          <cell r="AR219" t="str">
            <v/>
          </cell>
          <cell r="AS219" t="str">
            <v/>
          </cell>
          <cell r="AT219" t="str">
            <v/>
          </cell>
          <cell r="AU219">
            <v>1.0974999999999999</v>
          </cell>
          <cell r="AV219">
            <v>1.9754999999999998</v>
          </cell>
          <cell r="AW219">
            <v>1.9754999999999998</v>
          </cell>
          <cell r="AX219">
            <v>2.1949999999999998</v>
          </cell>
          <cell r="AY219">
            <v>3.9509999999999996</v>
          </cell>
          <cell r="AZ219">
            <v>3.9509999999999996</v>
          </cell>
          <cell r="BA219">
            <v>2.1949999999999998</v>
          </cell>
          <cell r="BB219">
            <v>3.9509999999999996</v>
          </cell>
          <cell r="BC219">
            <v>3.9509999999999996</v>
          </cell>
          <cell r="BD219">
            <v>2.1949999999999998</v>
          </cell>
          <cell r="BE219">
            <v>3.9509999999999996</v>
          </cell>
          <cell r="BF219">
            <v>0</v>
          </cell>
          <cell r="BG219">
            <v>2.1949999999999998</v>
          </cell>
          <cell r="BH219">
            <v>3.9509999999999996</v>
          </cell>
          <cell r="BI219">
            <v>0</v>
          </cell>
        </row>
        <row r="220">
          <cell r="C220" t="str">
            <v>C1</v>
          </cell>
          <cell r="D220" t="str">
            <v>1</v>
          </cell>
          <cell r="E220" t="str">
            <v>ALTRI</v>
          </cell>
          <cell r="F220" t="str">
            <v>WLAI015</v>
          </cell>
          <cell r="G220" t="str">
            <v>WLAI015</v>
          </cell>
          <cell r="H220" t="str">
            <v>COMPLET. LAVORI AGIBILITA' C.LI E SIST. SCARICHI H20 REFL.</v>
          </cell>
          <cell r="I220" t="str">
            <v>988</v>
          </cell>
          <cell r="J220" t="str">
            <v>11</v>
          </cell>
          <cell r="K220" t="str">
            <v>****</v>
          </cell>
          <cell r="L220" t="str">
            <v>****</v>
          </cell>
          <cell r="M220" t="str">
            <v>13</v>
          </cell>
          <cell r="N220" t="str">
            <v>GB00</v>
          </cell>
          <cell r="O220" t="str">
            <v>*</v>
          </cell>
          <cell r="P220" t="str">
            <v>*</v>
          </cell>
          <cell r="Q220" t="str">
            <v>****</v>
          </cell>
          <cell r="R220" t="str">
            <v>08</v>
          </cell>
          <cell r="S220" t="str">
            <v>7382</v>
          </cell>
          <cell r="T220" t="str">
            <v>1</v>
          </cell>
          <cell r="U220">
            <v>1</v>
          </cell>
          <cell r="V220">
            <v>2001</v>
          </cell>
          <cell r="W220">
            <v>2001</v>
          </cell>
          <cell r="X220">
            <v>4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4</v>
          </cell>
          <cell r="AJ220">
            <v>4</v>
          </cell>
          <cell r="AK220" t="str">
            <v/>
          </cell>
          <cell r="AL220">
            <v>1999</v>
          </cell>
          <cell r="AM220">
            <v>2001</v>
          </cell>
          <cell r="AN220" t="str">
            <v>ta1398811</v>
          </cell>
          <cell r="AO220" t="str">
            <v/>
          </cell>
          <cell r="AP220" t="str">
            <v/>
          </cell>
          <cell r="AQ220" t="str">
            <v/>
          </cell>
          <cell r="AR220" t="str">
            <v/>
          </cell>
          <cell r="AS220" t="str">
            <v/>
          </cell>
          <cell r="AT220" t="str">
            <v/>
          </cell>
          <cell r="AU220">
            <v>0.1</v>
          </cell>
          <cell r="AV220">
            <v>0.18</v>
          </cell>
          <cell r="AW220">
            <v>0.18</v>
          </cell>
          <cell r="AX220">
            <v>0.2</v>
          </cell>
          <cell r="AY220">
            <v>0.36</v>
          </cell>
          <cell r="AZ220">
            <v>0.36</v>
          </cell>
          <cell r="BA220">
            <v>0.2</v>
          </cell>
          <cell r="BB220">
            <v>0.36</v>
          </cell>
          <cell r="BC220">
            <v>0.36</v>
          </cell>
          <cell r="BD220">
            <v>0.2</v>
          </cell>
          <cell r="BE220">
            <v>0.36</v>
          </cell>
          <cell r="BF220">
            <v>0</v>
          </cell>
          <cell r="BG220">
            <v>0.2</v>
          </cell>
          <cell r="BH220">
            <v>0.36</v>
          </cell>
          <cell r="BI220">
            <v>0</v>
          </cell>
        </row>
        <row r="221">
          <cell r="C221" t="str">
            <v>C1</v>
          </cell>
          <cell r="D221" t="str">
            <v>1</v>
          </cell>
          <cell r="E221" t="str">
            <v>ALTRI</v>
          </cell>
          <cell r="F221" t="str">
            <v>WLAI015</v>
          </cell>
          <cell r="G221" t="str">
            <v>WLAI015</v>
          </cell>
          <cell r="H221" t="str">
            <v>COMPLET. LAVORI AGIBILITA' C.LI E SIST. SCARICHI H20 REFL.</v>
          </cell>
          <cell r="I221" t="str">
            <v>988</v>
          </cell>
          <cell r="J221" t="str">
            <v>11</v>
          </cell>
          <cell r="K221" t="str">
            <v>****</v>
          </cell>
          <cell r="L221" t="str">
            <v>****</v>
          </cell>
          <cell r="M221" t="str">
            <v>13</v>
          </cell>
          <cell r="N221" t="str">
            <v>L200</v>
          </cell>
          <cell r="O221" t="str">
            <v>*</v>
          </cell>
          <cell r="P221" t="str">
            <v>*</v>
          </cell>
          <cell r="Q221" t="str">
            <v>****</v>
          </cell>
          <cell r="R221" t="str">
            <v>08</v>
          </cell>
          <cell r="S221" t="str">
            <v>7414</v>
          </cell>
          <cell r="T221" t="str">
            <v>1</v>
          </cell>
          <cell r="U221">
            <v>1</v>
          </cell>
          <cell r="V221">
            <v>2001</v>
          </cell>
          <cell r="W221">
            <v>2001</v>
          </cell>
          <cell r="X221">
            <v>4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4</v>
          </cell>
          <cell r="AJ221">
            <v>4</v>
          </cell>
          <cell r="AK221" t="str">
            <v/>
          </cell>
          <cell r="AL221">
            <v>1999</v>
          </cell>
          <cell r="AM221">
            <v>2001</v>
          </cell>
          <cell r="AN221" t="str">
            <v>ta1398811</v>
          </cell>
          <cell r="AO221" t="str">
            <v/>
          </cell>
          <cell r="AP221" t="str">
            <v/>
          </cell>
          <cell r="AQ221" t="str">
            <v/>
          </cell>
          <cell r="AR221" t="str">
            <v/>
          </cell>
          <cell r="AS221" t="str">
            <v/>
          </cell>
          <cell r="AT221" t="str">
            <v/>
          </cell>
          <cell r="AU221">
            <v>0.1</v>
          </cell>
          <cell r="AV221">
            <v>0.18</v>
          </cell>
          <cell r="AW221">
            <v>0.18</v>
          </cell>
          <cell r="AX221">
            <v>0.2</v>
          </cell>
          <cell r="AY221">
            <v>0.36</v>
          </cell>
          <cell r="AZ221">
            <v>0.36</v>
          </cell>
          <cell r="BA221">
            <v>0.2</v>
          </cell>
          <cell r="BB221">
            <v>0.36</v>
          </cell>
          <cell r="BC221">
            <v>0.36</v>
          </cell>
          <cell r="BD221">
            <v>0.2</v>
          </cell>
          <cell r="BE221">
            <v>0.36</v>
          </cell>
          <cell r="BF221">
            <v>0</v>
          </cell>
          <cell r="BG221">
            <v>0.2</v>
          </cell>
          <cell r="BH221">
            <v>0.36</v>
          </cell>
          <cell r="BI221">
            <v>0</v>
          </cell>
        </row>
        <row r="222">
          <cell r="C222" t="str">
            <v>C1</v>
          </cell>
          <cell r="D222" t="str">
            <v>1</v>
          </cell>
          <cell r="E222" t="str">
            <v>ALTRI</v>
          </cell>
          <cell r="F222" t="str">
            <v>WLAI015</v>
          </cell>
          <cell r="G222" t="str">
            <v>WLAI015</v>
          </cell>
          <cell r="H222" t="str">
            <v>COMPLET. LAVORI AGIBILITA' C.LI E SIST. SCARICHI H20 REFL.</v>
          </cell>
          <cell r="I222" t="str">
            <v>988</v>
          </cell>
          <cell r="J222" t="str">
            <v>11</v>
          </cell>
          <cell r="K222" t="str">
            <v>****</v>
          </cell>
          <cell r="L222" t="str">
            <v>****</v>
          </cell>
          <cell r="M222" t="str">
            <v>13</v>
          </cell>
          <cell r="N222" t="str">
            <v>L300</v>
          </cell>
          <cell r="O222" t="str">
            <v>*</v>
          </cell>
          <cell r="P222" t="str">
            <v>*</v>
          </cell>
          <cell r="Q222" t="str">
            <v>****</v>
          </cell>
          <cell r="R222" t="str">
            <v>08</v>
          </cell>
          <cell r="S222" t="str">
            <v>7415</v>
          </cell>
          <cell r="T222" t="str">
            <v>1</v>
          </cell>
          <cell r="U222">
            <v>1</v>
          </cell>
          <cell r="V222">
            <v>2001</v>
          </cell>
          <cell r="W222">
            <v>2001</v>
          </cell>
          <cell r="X222">
            <v>2.6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100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102.6</v>
          </cell>
          <cell r="AJ222">
            <v>102.6</v>
          </cell>
          <cell r="AK222" t="str">
            <v/>
          </cell>
          <cell r="AL222">
            <v>2001</v>
          </cell>
          <cell r="AM222">
            <v>2001</v>
          </cell>
          <cell r="AN222" t="str">
            <v>ta1398811</v>
          </cell>
          <cell r="AO222" t="str">
            <v/>
          </cell>
          <cell r="AP222" t="str">
            <v/>
          </cell>
          <cell r="AQ222" t="str">
            <v/>
          </cell>
          <cell r="AR222" t="str">
            <v/>
          </cell>
          <cell r="AS222" t="str">
            <v/>
          </cell>
          <cell r="AT222" t="str">
            <v/>
          </cell>
          <cell r="AU222">
            <v>2.5649999999999999</v>
          </cell>
          <cell r="AV222">
            <v>4.617</v>
          </cell>
          <cell r="AW222">
            <v>4.617</v>
          </cell>
          <cell r="AX222">
            <v>5.13</v>
          </cell>
          <cell r="AY222">
            <v>9.234</v>
          </cell>
          <cell r="AZ222">
            <v>9.234</v>
          </cell>
          <cell r="BA222">
            <v>5.13</v>
          </cell>
          <cell r="BB222">
            <v>9.234</v>
          </cell>
          <cell r="BC222">
            <v>9.234</v>
          </cell>
          <cell r="BD222">
            <v>5.13</v>
          </cell>
          <cell r="BE222">
            <v>9.234</v>
          </cell>
          <cell r="BF222">
            <v>0</v>
          </cell>
          <cell r="BG222">
            <v>5.13</v>
          </cell>
          <cell r="BH222">
            <v>9.234</v>
          </cell>
          <cell r="BI222">
            <v>0</v>
          </cell>
        </row>
        <row r="223">
          <cell r="C223" t="str">
            <v>C1</v>
          </cell>
          <cell r="D223" t="str">
            <v>1</v>
          </cell>
          <cell r="E223" t="str">
            <v>ALTRI</v>
          </cell>
          <cell r="F223" t="str">
            <v>WLAI015</v>
          </cell>
          <cell r="G223" t="str">
            <v>WLAI015</v>
          </cell>
          <cell r="H223" t="str">
            <v>COMPLET. LAVORI AGIBILITA' C.LI E SIST. SCARICHI H20 REFL.</v>
          </cell>
          <cell r="I223" t="str">
            <v>988</v>
          </cell>
          <cell r="J223" t="str">
            <v>11</v>
          </cell>
          <cell r="K223" t="str">
            <v>****</v>
          </cell>
          <cell r="L223" t="str">
            <v>****</v>
          </cell>
          <cell r="M223" t="str">
            <v>13</v>
          </cell>
          <cell r="N223" t="str">
            <v>L300</v>
          </cell>
          <cell r="O223" t="str">
            <v>*</v>
          </cell>
          <cell r="P223" t="str">
            <v>*</v>
          </cell>
          <cell r="Q223" t="str">
            <v>****</v>
          </cell>
          <cell r="R223" t="str">
            <v>08</v>
          </cell>
          <cell r="S223" t="str">
            <v>7415</v>
          </cell>
          <cell r="T223" t="str">
            <v>1</v>
          </cell>
          <cell r="U223">
            <v>1</v>
          </cell>
          <cell r="V223">
            <v>2001</v>
          </cell>
          <cell r="W223">
            <v>2001</v>
          </cell>
          <cell r="X223">
            <v>133.30000000000001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133.30000000000001</v>
          </cell>
          <cell r="AJ223">
            <v>133.30000000000001</v>
          </cell>
          <cell r="AK223" t="str">
            <v/>
          </cell>
          <cell r="AL223">
            <v>1999</v>
          </cell>
          <cell r="AM223">
            <v>2001</v>
          </cell>
          <cell r="AN223" t="str">
            <v>ta1398811</v>
          </cell>
          <cell r="AO223" t="str">
            <v/>
          </cell>
          <cell r="AP223" t="str">
            <v/>
          </cell>
          <cell r="AQ223" t="str">
            <v/>
          </cell>
          <cell r="AR223" t="str">
            <v/>
          </cell>
          <cell r="AS223" t="str">
            <v/>
          </cell>
          <cell r="AT223" t="str">
            <v/>
          </cell>
          <cell r="AU223">
            <v>3.3325000000000005</v>
          </cell>
          <cell r="AV223">
            <v>5.9984999999999999</v>
          </cell>
          <cell r="AW223">
            <v>5.9984999999999999</v>
          </cell>
          <cell r="AX223">
            <v>6.6650000000000009</v>
          </cell>
          <cell r="AY223">
            <v>11.997</v>
          </cell>
          <cell r="AZ223">
            <v>11.997</v>
          </cell>
          <cell r="BA223">
            <v>6.6650000000000009</v>
          </cell>
          <cell r="BB223">
            <v>11.997</v>
          </cell>
          <cell r="BC223">
            <v>11.997</v>
          </cell>
          <cell r="BD223">
            <v>6.6650000000000009</v>
          </cell>
          <cell r="BE223">
            <v>11.997</v>
          </cell>
          <cell r="BF223">
            <v>0</v>
          </cell>
          <cell r="BG223">
            <v>6.6650000000000009</v>
          </cell>
          <cell r="BH223">
            <v>11.997</v>
          </cell>
          <cell r="BI223">
            <v>0</v>
          </cell>
        </row>
        <row r="224">
          <cell r="C224" t="str">
            <v>C2</v>
          </cell>
          <cell r="D224" t="str">
            <v>2</v>
          </cell>
          <cell r="E224" t="str">
            <v>ALTRI</v>
          </cell>
          <cell r="F224" t="str">
            <v>WLAI020</v>
          </cell>
          <cell r="G224" t="str">
            <v>WLAI020</v>
          </cell>
          <cell r="H224" t="str">
            <v>ADEGUAMENTO A LEGGE 46/90 CENTRALI VARIE</v>
          </cell>
          <cell r="I224" t="str">
            <v>988</v>
          </cell>
          <cell r="J224" t="str">
            <v>11</v>
          </cell>
          <cell r="K224" t="str">
            <v>****</v>
          </cell>
          <cell r="L224" t="str">
            <v>****</v>
          </cell>
          <cell r="M224" t="str">
            <v>13</v>
          </cell>
          <cell r="N224" t="str">
            <v>****</v>
          </cell>
          <cell r="O224" t="str">
            <v>*</v>
          </cell>
          <cell r="P224" t="str">
            <v>*</v>
          </cell>
          <cell r="Q224" t="str">
            <v>****</v>
          </cell>
          <cell r="R224" t="str">
            <v>06</v>
          </cell>
          <cell r="S224" t="str">
            <v>****</v>
          </cell>
          <cell r="T224" t="str">
            <v>3</v>
          </cell>
          <cell r="U224" t="str">
            <v>3</v>
          </cell>
          <cell r="V224">
            <v>4</v>
          </cell>
          <cell r="W224">
            <v>1999</v>
          </cell>
          <cell r="X224">
            <v>11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11</v>
          </cell>
          <cell r="AJ224">
            <v>11</v>
          </cell>
          <cell r="AK224" t="str">
            <v/>
          </cell>
          <cell r="AL224">
            <v>1999</v>
          </cell>
          <cell r="AM224">
            <v>1999</v>
          </cell>
          <cell r="AN224" t="str">
            <v>ta1398811</v>
          </cell>
          <cell r="AO224">
            <v>0.27500000000000002</v>
          </cell>
          <cell r="AP224">
            <v>0.495</v>
          </cell>
          <cell r="AQ224">
            <v>0.495</v>
          </cell>
          <cell r="AR224">
            <v>0.55000000000000004</v>
          </cell>
          <cell r="AS224">
            <v>0.99</v>
          </cell>
          <cell r="AT224">
            <v>0.99</v>
          </cell>
          <cell r="AU224">
            <v>0.55000000000000004</v>
          </cell>
          <cell r="AV224">
            <v>0.99</v>
          </cell>
          <cell r="AW224">
            <v>0.99</v>
          </cell>
          <cell r="AX224">
            <v>0.55000000000000004</v>
          </cell>
          <cell r="AY224">
            <v>0.99</v>
          </cell>
          <cell r="AZ224">
            <v>0</v>
          </cell>
          <cell r="BA224">
            <v>0.55000000000000004</v>
          </cell>
          <cell r="BB224">
            <v>0.99</v>
          </cell>
          <cell r="BC224">
            <v>0</v>
          </cell>
          <cell r="BD224">
            <v>0.55000000000000004</v>
          </cell>
          <cell r="BE224">
            <v>0.99</v>
          </cell>
          <cell r="BF224">
            <v>0</v>
          </cell>
          <cell r="BG224">
            <v>0.55000000000000004</v>
          </cell>
          <cell r="BH224">
            <v>0.99</v>
          </cell>
          <cell r="BI224">
            <v>0</v>
          </cell>
        </row>
        <row r="225">
          <cell r="C225" t="str">
            <v>C1</v>
          </cell>
          <cell r="D225" t="str">
            <v>1</v>
          </cell>
          <cell r="E225" t="str">
            <v>ALTRI</v>
          </cell>
          <cell r="F225" t="str">
            <v>WLAI026</v>
          </cell>
          <cell r="G225" t="str">
            <v>WLAI026</v>
          </cell>
          <cell r="H225" t="str">
            <v>RADD. ACQ. C.LE RANCIA 1-2 E PIANACCE</v>
          </cell>
          <cell r="I225" t="str">
            <v>988</v>
          </cell>
          <cell r="J225" t="str">
            <v>08</v>
          </cell>
          <cell r="K225" t="str">
            <v>****</v>
          </cell>
          <cell r="L225" t="str">
            <v>****</v>
          </cell>
          <cell r="M225" t="str">
            <v>13</v>
          </cell>
          <cell r="N225" t="str">
            <v>PI00</v>
          </cell>
          <cell r="O225" t="str">
            <v>*</v>
          </cell>
          <cell r="P225" t="str">
            <v>*</v>
          </cell>
          <cell r="Q225" t="str">
            <v>****</v>
          </cell>
          <cell r="R225" t="str">
            <v>02</v>
          </cell>
          <cell r="S225" t="str">
            <v>****</v>
          </cell>
          <cell r="T225">
            <v>1</v>
          </cell>
          <cell r="U225">
            <v>1</v>
          </cell>
          <cell r="V225">
            <v>4</v>
          </cell>
          <cell r="W225">
            <v>1999</v>
          </cell>
          <cell r="X225">
            <v>94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100</v>
          </cell>
          <cell r="AJ225">
            <v>94</v>
          </cell>
          <cell r="AK225" t="str">
            <v/>
          </cell>
          <cell r="AL225">
            <v>1999</v>
          </cell>
          <cell r="AM225">
            <v>1999</v>
          </cell>
          <cell r="AN225" t="str">
            <v>ta1398808</v>
          </cell>
          <cell r="AO225">
            <v>5.875</v>
          </cell>
          <cell r="AP225">
            <v>11.75</v>
          </cell>
          <cell r="AQ225">
            <v>11.75</v>
          </cell>
          <cell r="AR225">
            <v>11.75</v>
          </cell>
          <cell r="AS225">
            <v>23.5</v>
          </cell>
          <cell r="AT225">
            <v>23.5</v>
          </cell>
          <cell r="AU225">
            <v>11.75</v>
          </cell>
          <cell r="AV225">
            <v>11.75</v>
          </cell>
          <cell r="AW225">
            <v>11.75</v>
          </cell>
          <cell r="AX225" t="str">
            <v/>
          </cell>
          <cell r="AY225">
            <v>0</v>
          </cell>
          <cell r="AZ225">
            <v>0</v>
          </cell>
          <cell r="BA225" t="str">
            <v/>
          </cell>
          <cell r="BB225">
            <v>0</v>
          </cell>
          <cell r="BC225">
            <v>0</v>
          </cell>
          <cell r="BD225" t="str">
            <v/>
          </cell>
          <cell r="BE225">
            <v>0</v>
          </cell>
          <cell r="BF225">
            <v>0</v>
          </cell>
          <cell r="BG225" t="str">
            <v/>
          </cell>
          <cell r="BH225">
            <v>0</v>
          </cell>
          <cell r="BI225">
            <v>0</v>
          </cell>
        </row>
        <row r="226">
          <cell r="C226" t="str">
            <v>C2</v>
          </cell>
          <cell r="D226" t="str">
            <v>2</v>
          </cell>
          <cell r="E226" t="str">
            <v>ALTRI</v>
          </cell>
          <cell r="F226" t="str">
            <v>WLAI037</v>
          </cell>
          <cell r="G226" t="str">
            <v>WLAI037</v>
          </cell>
          <cell r="H226" t="str">
            <v>MOD. COIB. VAP. PER CONTR. N. D. C.LI VARIE</v>
          </cell>
          <cell r="I226" t="str">
            <v>988</v>
          </cell>
          <cell r="J226" t="str">
            <v>11</v>
          </cell>
          <cell r="K226" t="str">
            <v>****</v>
          </cell>
          <cell r="L226" t="str">
            <v>****</v>
          </cell>
          <cell r="M226" t="str">
            <v>13</v>
          </cell>
          <cell r="N226" t="str">
            <v>****</v>
          </cell>
          <cell r="O226" t="str">
            <v>*</v>
          </cell>
          <cell r="P226" t="str">
            <v>*</v>
          </cell>
          <cell r="Q226" t="str">
            <v>****</v>
          </cell>
          <cell r="R226" t="str">
            <v>06</v>
          </cell>
          <cell r="S226" t="str">
            <v>****</v>
          </cell>
          <cell r="T226">
            <v>1</v>
          </cell>
          <cell r="U226">
            <v>1</v>
          </cell>
          <cell r="V226">
            <v>2001</v>
          </cell>
          <cell r="W226">
            <v>2001</v>
          </cell>
          <cell r="X226">
            <v>21</v>
          </cell>
          <cell r="Y226">
            <v>0</v>
          </cell>
          <cell r="Z226">
            <v>15</v>
          </cell>
          <cell r="AA226">
            <v>15</v>
          </cell>
          <cell r="AB226">
            <v>20</v>
          </cell>
          <cell r="AC226">
            <v>50</v>
          </cell>
          <cell r="AD226">
            <v>50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121</v>
          </cell>
          <cell r="AJ226">
            <v>121</v>
          </cell>
          <cell r="AK226" t="str">
            <v/>
          </cell>
          <cell r="AL226">
            <v>2001</v>
          </cell>
          <cell r="AM226">
            <v>2001</v>
          </cell>
          <cell r="AN226" t="str">
            <v>ta1398811</v>
          </cell>
          <cell r="AO226" t="str">
            <v/>
          </cell>
          <cell r="AP226" t="str">
            <v/>
          </cell>
          <cell r="AQ226" t="str">
            <v/>
          </cell>
          <cell r="AR226" t="str">
            <v/>
          </cell>
          <cell r="AS226" t="str">
            <v/>
          </cell>
          <cell r="AT226" t="str">
            <v/>
          </cell>
          <cell r="AU226">
            <v>3.0250000000000004</v>
          </cell>
          <cell r="AV226">
            <v>5.4449999999999994</v>
          </cell>
          <cell r="AW226">
            <v>5.4449999999999994</v>
          </cell>
          <cell r="AX226">
            <v>6.0500000000000007</v>
          </cell>
          <cell r="AY226">
            <v>10.889999999999999</v>
          </cell>
          <cell r="AZ226">
            <v>10.889999999999999</v>
          </cell>
          <cell r="BA226">
            <v>6.0500000000000007</v>
          </cell>
          <cell r="BB226">
            <v>10.889999999999999</v>
          </cell>
          <cell r="BC226">
            <v>10.889999999999999</v>
          </cell>
          <cell r="BD226">
            <v>6.0500000000000007</v>
          </cell>
          <cell r="BE226">
            <v>10.889999999999999</v>
          </cell>
          <cell r="BF226">
            <v>0</v>
          </cell>
          <cell r="BG226">
            <v>6.0500000000000007</v>
          </cell>
          <cell r="BH226">
            <v>10.889999999999999</v>
          </cell>
          <cell r="BI226">
            <v>0</v>
          </cell>
        </row>
        <row r="227">
          <cell r="C227" t="str">
            <v>C2</v>
          </cell>
          <cell r="D227" t="str">
            <v>2</v>
          </cell>
          <cell r="E227" t="str">
            <v>ALTRI</v>
          </cell>
          <cell r="F227" t="str">
            <v>WUSI012</v>
          </cell>
          <cell r="G227" t="str">
            <v>WUSI012</v>
          </cell>
          <cell r="H227" t="str">
            <v>ADEGUAMENTO TORRI IN LEGNO A PRESCRIZIONEI UNMIG</v>
          </cell>
          <cell r="I227" t="str">
            <v>988</v>
          </cell>
          <cell r="J227" t="str">
            <v>11</v>
          </cell>
          <cell r="K227" t="str">
            <v>****</v>
          </cell>
          <cell r="L227" t="str">
            <v>****</v>
          </cell>
          <cell r="M227" t="str">
            <v>13</v>
          </cell>
          <cell r="N227" t="str">
            <v>R200</v>
          </cell>
          <cell r="O227" t="str">
            <v>*</v>
          </cell>
          <cell r="P227" t="str">
            <v>*</v>
          </cell>
          <cell r="Q227" t="str">
            <v>****</v>
          </cell>
          <cell r="R227" t="str">
            <v>06</v>
          </cell>
          <cell r="S227" t="str">
            <v>7777</v>
          </cell>
          <cell r="T227" t="str">
            <v>1</v>
          </cell>
          <cell r="U227">
            <v>1</v>
          </cell>
          <cell r="V227">
            <v>4</v>
          </cell>
          <cell r="W227">
            <v>1999</v>
          </cell>
          <cell r="X227">
            <v>7.7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7.7</v>
          </cell>
          <cell r="AJ227">
            <v>7.7</v>
          </cell>
          <cell r="AK227" t="str">
            <v/>
          </cell>
          <cell r="AL227">
            <v>1999</v>
          </cell>
          <cell r="AM227">
            <v>1999</v>
          </cell>
          <cell r="AN227" t="str">
            <v>ta1398811</v>
          </cell>
          <cell r="AO227">
            <v>0.1925</v>
          </cell>
          <cell r="AP227">
            <v>0.34649999999999997</v>
          </cell>
          <cell r="AQ227">
            <v>0.34649999999999997</v>
          </cell>
          <cell r="AR227">
            <v>0.38500000000000001</v>
          </cell>
          <cell r="AS227">
            <v>0.69299999999999995</v>
          </cell>
          <cell r="AT227">
            <v>0.69299999999999995</v>
          </cell>
          <cell r="AU227">
            <v>0.38500000000000001</v>
          </cell>
          <cell r="AV227">
            <v>0.69299999999999995</v>
          </cell>
          <cell r="AW227">
            <v>0.69299999999999995</v>
          </cell>
          <cell r="AX227">
            <v>0.38500000000000001</v>
          </cell>
          <cell r="AY227">
            <v>0.69299999999999995</v>
          </cell>
          <cell r="AZ227">
            <v>0</v>
          </cell>
          <cell r="BA227">
            <v>0.38500000000000001</v>
          </cell>
          <cell r="BB227">
            <v>0.69299999999999995</v>
          </cell>
          <cell r="BC227">
            <v>0</v>
          </cell>
          <cell r="BD227">
            <v>0.38500000000000001</v>
          </cell>
          <cell r="BE227">
            <v>0.69299999999999995</v>
          </cell>
          <cell r="BF227">
            <v>0</v>
          </cell>
          <cell r="BG227">
            <v>0.38500000000000001</v>
          </cell>
          <cell r="BH227">
            <v>0.69299999999999995</v>
          </cell>
          <cell r="BI227">
            <v>0</v>
          </cell>
        </row>
        <row r="228">
          <cell r="C228" t="str">
            <v>C2</v>
          </cell>
          <cell r="D228" t="str">
            <v>2</v>
          </cell>
          <cell r="E228" t="str">
            <v>ALTRI</v>
          </cell>
          <cell r="F228" t="str">
            <v>WUSI012</v>
          </cell>
          <cell r="G228" t="str">
            <v>WUSI012</v>
          </cell>
          <cell r="H228" t="str">
            <v>ADEGUAMENTO TORRI IN LEGNO A PRESCRIZIONEI UNMIG</v>
          </cell>
          <cell r="I228" t="str">
            <v>988</v>
          </cell>
          <cell r="J228" t="str">
            <v>11</v>
          </cell>
          <cell r="K228" t="str">
            <v>****</v>
          </cell>
          <cell r="L228" t="str">
            <v>****</v>
          </cell>
          <cell r="M228" t="str">
            <v>13</v>
          </cell>
          <cell r="N228" t="str">
            <v>RN00</v>
          </cell>
          <cell r="O228" t="str">
            <v>*</v>
          </cell>
          <cell r="P228" t="str">
            <v>*</v>
          </cell>
          <cell r="Q228" t="str">
            <v>****</v>
          </cell>
          <cell r="R228" t="str">
            <v>06</v>
          </cell>
          <cell r="S228" t="str">
            <v>7780</v>
          </cell>
          <cell r="T228" t="str">
            <v>1</v>
          </cell>
          <cell r="U228">
            <v>1</v>
          </cell>
          <cell r="V228">
            <v>4</v>
          </cell>
          <cell r="W228">
            <v>1999</v>
          </cell>
          <cell r="X228">
            <v>156.4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156.4</v>
          </cell>
          <cell r="AJ228">
            <v>156.4</v>
          </cell>
          <cell r="AK228" t="str">
            <v/>
          </cell>
          <cell r="AL228">
            <v>1999</v>
          </cell>
          <cell r="AM228">
            <v>1999</v>
          </cell>
          <cell r="AN228" t="str">
            <v>ta1398811</v>
          </cell>
          <cell r="AO228">
            <v>3.91</v>
          </cell>
          <cell r="AP228">
            <v>7.0380000000000003</v>
          </cell>
          <cell r="AQ228">
            <v>7.0380000000000003</v>
          </cell>
          <cell r="AR228">
            <v>7.82</v>
          </cell>
          <cell r="AS228">
            <v>14.076000000000001</v>
          </cell>
          <cell r="AT228">
            <v>14.076000000000001</v>
          </cell>
          <cell r="AU228">
            <v>7.82</v>
          </cell>
          <cell r="AV228">
            <v>14.076000000000001</v>
          </cell>
          <cell r="AW228">
            <v>14.076000000000001</v>
          </cell>
          <cell r="AX228">
            <v>7.82</v>
          </cell>
          <cell r="AY228">
            <v>14.076000000000001</v>
          </cell>
          <cell r="AZ228">
            <v>0</v>
          </cell>
          <cell r="BA228">
            <v>7.82</v>
          </cell>
          <cell r="BB228">
            <v>14.076000000000001</v>
          </cell>
          <cell r="BC228">
            <v>0</v>
          </cell>
          <cell r="BD228">
            <v>7.82</v>
          </cell>
          <cell r="BE228">
            <v>14.076000000000001</v>
          </cell>
          <cell r="BF228">
            <v>0</v>
          </cell>
          <cell r="BG228">
            <v>7.82</v>
          </cell>
          <cell r="BH228">
            <v>14.076000000000001</v>
          </cell>
          <cell r="BI228">
            <v>0</v>
          </cell>
        </row>
        <row r="229">
          <cell r="C229" t="str">
            <v>C2</v>
          </cell>
          <cell r="D229" t="str">
            <v>2</v>
          </cell>
          <cell r="E229" t="str">
            <v>ALTRI</v>
          </cell>
          <cell r="F229" t="str">
            <v>WUSI012</v>
          </cell>
          <cell r="G229" t="str">
            <v>WUSI012</v>
          </cell>
          <cell r="H229" t="str">
            <v>ADEGUAMENTO TORRI IN LEGNO A PRESCRIZIONEI UNMIG</v>
          </cell>
          <cell r="I229" t="str">
            <v>988</v>
          </cell>
          <cell r="J229" t="str">
            <v>11</v>
          </cell>
          <cell r="K229" t="str">
            <v>****</v>
          </cell>
          <cell r="L229" t="str">
            <v>****</v>
          </cell>
          <cell r="M229" t="str">
            <v>13</v>
          </cell>
          <cell r="N229" t="str">
            <v>RN00</v>
          </cell>
          <cell r="O229" t="str">
            <v>*</v>
          </cell>
          <cell r="P229" t="str">
            <v>*</v>
          </cell>
          <cell r="Q229" t="str">
            <v>****</v>
          </cell>
          <cell r="R229" t="str">
            <v>06</v>
          </cell>
          <cell r="S229" t="str">
            <v>7780</v>
          </cell>
          <cell r="T229" t="str">
            <v>1</v>
          </cell>
          <cell r="U229">
            <v>1</v>
          </cell>
          <cell r="V229">
            <v>4</v>
          </cell>
          <cell r="W229">
            <v>1999</v>
          </cell>
          <cell r="X229">
            <v>41.7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41.7</v>
          </cell>
          <cell r="AJ229">
            <v>41.7</v>
          </cell>
          <cell r="AK229" t="str">
            <v/>
          </cell>
          <cell r="AL229">
            <v>1999</v>
          </cell>
          <cell r="AM229">
            <v>1999</v>
          </cell>
          <cell r="AN229" t="str">
            <v>ta1398811</v>
          </cell>
          <cell r="AO229">
            <v>1.0425000000000002</v>
          </cell>
          <cell r="AP229">
            <v>1.8765000000000001</v>
          </cell>
          <cell r="AQ229">
            <v>1.8765000000000001</v>
          </cell>
          <cell r="AR229">
            <v>2.0850000000000004</v>
          </cell>
          <cell r="AS229">
            <v>3.7530000000000001</v>
          </cell>
          <cell r="AT229">
            <v>3.7530000000000001</v>
          </cell>
          <cell r="AU229">
            <v>2.0850000000000004</v>
          </cell>
          <cell r="AV229">
            <v>3.7530000000000001</v>
          </cell>
          <cell r="AW229">
            <v>3.7530000000000001</v>
          </cell>
          <cell r="AX229">
            <v>2.0850000000000004</v>
          </cell>
          <cell r="AY229">
            <v>3.7530000000000001</v>
          </cell>
          <cell r="AZ229">
            <v>0</v>
          </cell>
          <cell r="BA229">
            <v>2.0850000000000004</v>
          </cell>
          <cell r="BB229">
            <v>3.7530000000000001</v>
          </cell>
          <cell r="BC229">
            <v>0</v>
          </cell>
          <cell r="BD229">
            <v>2.0850000000000004</v>
          </cell>
          <cell r="BE229">
            <v>3.7530000000000001</v>
          </cell>
          <cell r="BF229">
            <v>0</v>
          </cell>
          <cell r="BG229">
            <v>2.0850000000000004</v>
          </cell>
          <cell r="BH229">
            <v>3.7530000000000001</v>
          </cell>
          <cell r="BI229">
            <v>0</v>
          </cell>
        </row>
        <row r="230">
          <cell r="C230" t="str">
            <v>C2</v>
          </cell>
          <cell r="D230" t="str">
            <v>2</v>
          </cell>
          <cell r="E230" t="str">
            <v>ALTRI</v>
          </cell>
          <cell r="F230" t="str">
            <v>WUSI012</v>
          </cell>
          <cell r="G230" t="str">
            <v>WUSI012</v>
          </cell>
          <cell r="H230" t="str">
            <v>ADEGUAMENTO TORRI IN LEGNO A PRESCRIZIONEI UNMIG</v>
          </cell>
          <cell r="I230" t="str">
            <v>988</v>
          </cell>
          <cell r="J230" t="str">
            <v>11</v>
          </cell>
          <cell r="K230" t="str">
            <v>****</v>
          </cell>
          <cell r="L230" t="str">
            <v>****</v>
          </cell>
          <cell r="M230" t="str">
            <v>13</v>
          </cell>
          <cell r="N230" t="str">
            <v>CI00</v>
          </cell>
          <cell r="O230" t="str">
            <v>*</v>
          </cell>
          <cell r="P230" t="str">
            <v>*</v>
          </cell>
          <cell r="Q230" t="str">
            <v>****</v>
          </cell>
          <cell r="R230" t="str">
            <v>06</v>
          </cell>
          <cell r="S230" t="str">
            <v>7773</v>
          </cell>
          <cell r="T230" t="str">
            <v>3</v>
          </cell>
          <cell r="U230" t="str">
            <v>3</v>
          </cell>
          <cell r="V230">
            <v>4</v>
          </cell>
          <cell r="W230">
            <v>1999</v>
          </cell>
          <cell r="X230">
            <v>-42.1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-42.1</v>
          </cell>
          <cell r="AJ230">
            <v>-42.1</v>
          </cell>
          <cell r="AK230" t="str">
            <v/>
          </cell>
          <cell r="AL230">
            <v>1999</v>
          </cell>
          <cell r="AM230">
            <v>1999</v>
          </cell>
          <cell r="AN230" t="str">
            <v>ta1398811</v>
          </cell>
          <cell r="AO230">
            <v>-1.0525</v>
          </cell>
          <cell r="AP230">
            <v>-1.8945000000000001</v>
          </cell>
          <cell r="AQ230">
            <v>-1.8945000000000001</v>
          </cell>
          <cell r="AR230">
            <v>-2.105</v>
          </cell>
          <cell r="AS230">
            <v>-3.7890000000000001</v>
          </cell>
          <cell r="AT230">
            <v>-3.7890000000000001</v>
          </cell>
          <cell r="AU230">
            <v>-2.105</v>
          </cell>
          <cell r="AV230">
            <v>-3.7890000000000001</v>
          </cell>
          <cell r="AW230">
            <v>-3.7890000000000001</v>
          </cell>
          <cell r="AX230">
            <v>-2.105</v>
          </cell>
          <cell r="AY230">
            <v>-3.7890000000000001</v>
          </cell>
          <cell r="AZ230">
            <v>0</v>
          </cell>
          <cell r="BA230">
            <v>-2.105</v>
          </cell>
          <cell r="BB230">
            <v>-3.7890000000000001</v>
          </cell>
          <cell r="BC230">
            <v>0</v>
          </cell>
          <cell r="BD230">
            <v>-2.105</v>
          </cell>
          <cell r="BE230">
            <v>-3.7890000000000001</v>
          </cell>
          <cell r="BF230">
            <v>0</v>
          </cell>
          <cell r="BG230">
            <v>-2.105</v>
          </cell>
          <cell r="BH230">
            <v>-3.7890000000000001</v>
          </cell>
          <cell r="BI230">
            <v>0</v>
          </cell>
        </row>
        <row r="231">
          <cell r="C231" t="str">
            <v>C2</v>
          </cell>
          <cell r="D231" t="str">
            <v>2</v>
          </cell>
          <cell r="E231" t="str">
            <v>ALTRI</v>
          </cell>
          <cell r="F231" t="str">
            <v>WUSI012</v>
          </cell>
          <cell r="G231" t="str">
            <v>WUSI012</v>
          </cell>
          <cell r="H231" t="str">
            <v>ADEGUAMENTO TORRI IN LEGNO A PRESCRIZIONEI UNMIG</v>
          </cell>
          <cell r="I231" t="str">
            <v>988</v>
          </cell>
          <cell r="J231" t="str">
            <v>11</v>
          </cell>
          <cell r="K231" t="str">
            <v>****</v>
          </cell>
          <cell r="L231" t="str">
            <v>****</v>
          </cell>
          <cell r="M231" t="str">
            <v>13</v>
          </cell>
          <cell r="N231" t="str">
            <v>CJ00</v>
          </cell>
          <cell r="O231" t="str">
            <v>*</v>
          </cell>
          <cell r="P231" t="str">
            <v>*</v>
          </cell>
          <cell r="Q231" t="str">
            <v>****</v>
          </cell>
          <cell r="R231" t="str">
            <v>06</v>
          </cell>
          <cell r="S231" t="str">
            <v>7774</v>
          </cell>
          <cell r="T231" t="str">
            <v>3</v>
          </cell>
          <cell r="U231" t="str">
            <v>3</v>
          </cell>
          <cell r="V231">
            <v>4</v>
          </cell>
          <cell r="W231">
            <v>1999</v>
          </cell>
          <cell r="X231">
            <v>-38.1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-38.1</v>
          </cell>
          <cell r="AJ231">
            <v>-38.1</v>
          </cell>
          <cell r="AK231" t="str">
            <v/>
          </cell>
          <cell r="AL231">
            <v>1999</v>
          </cell>
          <cell r="AM231">
            <v>1999</v>
          </cell>
          <cell r="AN231" t="str">
            <v>ta1398811</v>
          </cell>
          <cell r="AO231">
            <v>-0.95250000000000012</v>
          </cell>
          <cell r="AP231">
            <v>-1.7144999999999999</v>
          </cell>
          <cell r="AQ231">
            <v>-1.7144999999999999</v>
          </cell>
          <cell r="AR231">
            <v>-1.9050000000000002</v>
          </cell>
          <cell r="AS231">
            <v>-3.4289999999999998</v>
          </cell>
          <cell r="AT231">
            <v>-3.4289999999999998</v>
          </cell>
          <cell r="AU231">
            <v>-1.9050000000000002</v>
          </cell>
          <cell r="AV231">
            <v>-3.4289999999999998</v>
          </cell>
          <cell r="AW231">
            <v>-3.4289999999999998</v>
          </cell>
          <cell r="AX231">
            <v>-1.9050000000000002</v>
          </cell>
          <cell r="AY231">
            <v>-3.4289999999999998</v>
          </cell>
          <cell r="AZ231">
            <v>0</v>
          </cell>
          <cell r="BA231">
            <v>-1.9050000000000002</v>
          </cell>
          <cell r="BB231">
            <v>-3.4289999999999998</v>
          </cell>
          <cell r="BC231">
            <v>0</v>
          </cell>
          <cell r="BD231">
            <v>-1.9050000000000002</v>
          </cell>
          <cell r="BE231">
            <v>-3.4289999999999998</v>
          </cell>
          <cell r="BF231">
            <v>0</v>
          </cell>
          <cell r="BG231">
            <v>-1.9050000000000002</v>
          </cell>
          <cell r="BH231">
            <v>-3.4289999999999998</v>
          </cell>
          <cell r="BI231">
            <v>0</v>
          </cell>
        </row>
        <row r="232">
          <cell r="C232" t="str">
            <v>C2</v>
          </cell>
          <cell r="D232" t="str">
            <v>2</v>
          </cell>
          <cell r="E232" t="str">
            <v>ALTRI</v>
          </cell>
          <cell r="F232" t="str">
            <v>WUSI012</v>
          </cell>
          <cell r="G232" t="str">
            <v>WUSI012</v>
          </cell>
          <cell r="H232" t="str">
            <v>ADEGUAMENTO TORRI IN LEGNO A PRESCRIZIONEI UNMIG</v>
          </cell>
          <cell r="I232" t="str">
            <v>988</v>
          </cell>
          <cell r="J232" t="str">
            <v>11</v>
          </cell>
          <cell r="K232" t="str">
            <v>****</v>
          </cell>
          <cell r="L232" t="str">
            <v>****</v>
          </cell>
          <cell r="M232" t="str">
            <v>13</v>
          </cell>
          <cell r="N232" t="str">
            <v>BE00</v>
          </cell>
          <cell r="O232" t="str">
            <v>*</v>
          </cell>
          <cell r="P232" t="str">
            <v>*</v>
          </cell>
          <cell r="Q232" t="str">
            <v>****</v>
          </cell>
          <cell r="R232" t="str">
            <v>06</v>
          </cell>
          <cell r="S232" t="str">
            <v>7775</v>
          </cell>
          <cell r="T232" t="str">
            <v>3</v>
          </cell>
          <cell r="U232" t="str">
            <v>3</v>
          </cell>
          <cell r="V232">
            <v>4</v>
          </cell>
          <cell r="W232">
            <v>1999</v>
          </cell>
          <cell r="X232">
            <v>-37.700000000000003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-37.700000000000003</v>
          </cell>
          <cell r="AJ232">
            <v>-37.700000000000003</v>
          </cell>
          <cell r="AK232" t="str">
            <v/>
          </cell>
          <cell r="AL232">
            <v>1999</v>
          </cell>
          <cell r="AM232">
            <v>1999</v>
          </cell>
          <cell r="AN232" t="str">
            <v>ta1398811</v>
          </cell>
          <cell r="AO232">
            <v>-0.94250000000000012</v>
          </cell>
          <cell r="AP232">
            <v>-1.6965000000000001</v>
          </cell>
          <cell r="AQ232">
            <v>-1.6965000000000001</v>
          </cell>
          <cell r="AR232">
            <v>-1.8850000000000002</v>
          </cell>
          <cell r="AS232">
            <v>-3.3930000000000002</v>
          </cell>
          <cell r="AT232">
            <v>-3.3930000000000002</v>
          </cell>
          <cell r="AU232">
            <v>-1.8850000000000002</v>
          </cell>
          <cell r="AV232">
            <v>-3.3930000000000002</v>
          </cell>
          <cell r="AW232">
            <v>-3.3930000000000002</v>
          </cell>
          <cell r="AX232">
            <v>-1.8850000000000002</v>
          </cell>
          <cell r="AY232">
            <v>-3.3930000000000002</v>
          </cell>
          <cell r="AZ232">
            <v>0</v>
          </cell>
          <cell r="BA232">
            <v>-1.8850000000000002</v>
          </cell>
          <cell r="BB232">
            <v>-3.3930000000000002</v>
          </cell>
          <cell r="BC232">
            <v>0</v>
          </cell>
          <cell r="BD232">
            <v>-1.8850000000000002</v>
          </cell>
          <cell r="BE232">
            <v>-3.3930000000000002</v>
          </cell>
          <cell r="BF232">
            <v>0</v>
          </cell>
          <cell r="BG232">
            <v>-1.8850000000000002</v>
          </cell>
          <cell r="BH232">
            <v>-3.3930000000000002</v>
          </cell>
          <cell r="BI232">
            <v>0</v>
          </cell>
        </row>
        <row r="233">
          <cell r="C233" t="str">
            <v>C1</v>
          </cell>
          <cell r="D233" t="str">
            <v>1</v>
          </cell>
          <cell r="E233" t="str">
            <v>ALTRI</v>
          </cell>
          <cell r="F233" t="str">
            <v>WUSI017</v>
          </cell>
          <cell r="G233" t="str">
            <v>WUSI017</v>
          </cell>
          <cell r="H233" t="str">
            <v>MODIFICA VALVOLE GRUPPI GEOTERMICI</v>
          </cell>
          <cell r="I233" t="str">
            <v>988</v>
          </cell>
          <cell r="J233" t="str">
            <v>11</v>
          </cell>
          <cell r="K233" t="str">
            <v>****</v>
          </cell>
          <cell r="L233" t="str">
            <v>****</v>
          </cell>
          <cell r="M233" t="str">
            <v>13</v>
          </cell>
          <cell r="N233" t="str">
            <v>CJ00</v>
          </cell>
          <cell r="O233" t="str">
            <v>*</v>
          </cell>
          <cell r="P233" t="str">
            <v>*</v>
          </cell>
          <cell r="Q233" t="str">
            <v>****</v>
          </cell>
          <cell r="R233" t="str">
            <v>08</v>
          </cell>
          <cell r="S233" t="str">
            <v>7584</v>
          </cell>
          <cell r="T233" t="str">
            <v>1</v>
          </cell>
          <cell r="U233">
            <v>1</v>
          </cell>
          <cell r="V233">
            <v>2001</v>
          </cell>
          <cell r="W233">
            <v>2001</v>
          </cell>
          <cell r="X233">
            <v>0.1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0.1</v>
          </cell>
          <cell r="AJ233">
            <v>0.1</v>
          </cell>
          <cell r="AK233" t="str">
            <v/>
          </cell>
          <cell r="AL233">
            <v>1999</v>
          </cell>
          <cell r="AM233">
            <v>2001</v>
          </cell>
          <cell r="AN233" t="str">
            <v>ta1398811</v>
          </cell>
          <cell r="AO233" t="str">
            <v/>
          </cell>
          <cell r="AP233" t="str">
            <v/>
          </cell>
          <cell r="AQ233" t="str">
            <v/>
          </cell>
          <cell r="AR233" t="str">
            <v/>
          </cell>
          <cell r="AS233" t="str">
            <v/>
          </cell>
          <cell r="AT233" t="str">
            <v/>
          </cell>
          <cell r="AU233">
            <v>2.5000000000000005E-3</v>
          </cell>
          <cell r="AV233">
            <v>4.4999999999999997E-3</v>
          </cell>
          <cell r="AW233">
            <v>4.4999999999999997E-3</v>
          </cell>
          <cell r="AX233">
            <v>5.000000000000001E-3</v>
          </cell>
          <cell r="AY233">
            <v>8.9999999999999993E-3</v>
          </cell>
          <cell r="AZ233">
            <v>8.9999999999999993E-3</v>
          </cell>
          <cell r="BA233">
            <v>5.000000000000001E-3</v>
          </cell>
          <cell r="BB233">
            <v>8.9999999999999993E-3</v>
          </cell>
          <cell r="BC233">
            <v>8.9999999999999993E-3</v>
          </cell>
          <cell r="BD233">
            <v>5.000000000000001E-3</v>
          </cell>
          <cell r="BE233">
            <v>8.9999999999999993E-3</v>
          </cell>
          <cell r="BF233">
            <v>0</v>
          </cell>
          <cell r="BG233">
            <v>5.000000000000001E-3</v>
          </cell>
          <cell r="BH233">
            <v>8.9999999999999993E-3</v>
          </cell>
          <cell r="BI233">
            <v>0</v>
          </cell>
        </row>
        <row r="234">
          <cell r="C234" t="str">
            <v>C1</v>
          </cell>
          <cell r="D234" t="str">
            <v>1</v>
          </cell>
          <cell r="E234" t="str">
            <v>ALTRI</v>
          </cell>
          <cell r="F234" t="str">
            <v>WUSI017</v>
          </cell>
          <cell r="G234" t="str">
            <v>WUSI017</v>
          </cell>
          <cell r="H234" t="str">
            <v>MODIFICA VALVOLE GRUPPI GEOTERMICI</v>
          </cell>
          <cell r="I234" t="str">
            <v>988</v>
          </cell>
          <cell r="J234" t="str">
            <v>11</v>
          </cell>
          <cell r="K234" t="str">
            <v>****</v>
          </cell>
          <cell r="L234" t="str">
            <v>****</v>
          </cell>
          <cell r="M234" t="str">
            <v>13</v>
          </cell>
          <cell r="N234" t="str">
            <v>R200</v>
          </cell>
          <cell r="O234" t="str">
            <v>*</v>
          </cell>
          <cell r="P234" t="str">
            <v>*</v>
          </cell>
          <cell r="Q234" t="str">
            <v>****</v>
          </cell>
          <cell r="R234" t="str">
            <v>08</v>
          </cell>
          <cell r="S234" t="str">
            <v>7589</v>
          </cell>
          <cell r="T234" t="str">
            <v>1</v>
          </cell>
          <cell r="U234">
            <v>1</v>
          </cell>
          <cell r="V234">
            <v>2001</v>
          </cell>
          <cell r="W234">
            <v>2001</v>
          </cell>
          <cell r="X234">
            <v>114.8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114.8</v>
          </cell>
          <cell r="AJ234">
            <v>114.8</v>
          </cell>
          <cell r="AK234" t="str">
            <v/>
          </cell>
          <cell r="AL234">
            <v>1999</v>
          </cell>
          <cell r="AM234">
            <v>2001</v>
          </cell>
          <cell r="AN234" t="str">
            <v>ta1398811</v>
          </cell>
          <cell r="AO234" t="str">
            <v/>
          </cell>
          <cell r="AP234" t="str">
            <v/>
          </cell>
          <cell r="AQ234" t="str">
            <v/>
          </cell>
          <cell r="AR234" t="str">
            <v/>
          </cell>
          <cell r="AS234" t="str">
            <v/>
          </cell>
          <cell r="AT234" t="str">
            <v/>
          </cell>
          <cell r="AU234">
            <v>2.87</v>
          </cell>
          <cell r="AV234">
            <v>5.1659999999999995</v>
          </cell>
          <cell r="AW234">
            <v>5.1659999999999995</v>
          </cell>
          <cell r="AX234">
            <v>5.74</v>
          </cell>
          <cell r="AY234">
            <v>10.331999999999999</v>
          </cell>
          <cell r="AZ234">
            <v>10.331999999999999</v>
          </cell>
          <cell r="BA234">
            <v>5.74</v>
          </cell>
          <cell r="BB234">
            <v>10.331999999999999</v>
          </cell>
          <cell r="BC234">
            <v>10.331999999999999</v>
          </cell>
          <cell r="BD234">
            <v>5.74</v>
          </cell>
          <cell r="BE234">
            <v>10.331999999999999</v>
          </cell>
          <cell r="BF234">
            <v>0</v>
          </cell>
          <cell r="BG234">
            <v>5.74</v>
          </cell>
          <cell r="BH234">
            <v>10.331999999999999</v>
          </cell>
          <cell r="BI234">
            <v>0</v>
          </cell>
        </row>
        <row r="235">
          <cell r="C235" t="str">
            <v>C1</v>
          </cell>
          <cell r="D235" t="str">
            <v>1</v>
          </cell>
          <cell r="E235" t="str">
            <v>ALTRI</v>
          </cell>
          <cell r="F235" t="str">
            <v>WUSI017</v>
          </cell>
          <cell r="G235" t="str">
            <v>WUSI017</v>
          </cell>
          <cell r="H235" t="str">
            <v>MODIFICA VALVOLE GRUPPI GEOTERMICI</v>
          </cell>
          <cell r="I235" t="str">
            <v>988</v>
          </cell>
          <cell r="J235" t="str">
            <v>11</v>
          </cell>
          <cell r="K235" t="str">
            <v>****</v>
          </cell>
          <cell r="L235" t="str">
            <v>****</v>
          </cell>
          <cell r="M235" t="str">
            <v>13</v>
          </cell>
          <cell r="N235" t="str">
            <v>R200</v>
          </cell>
          <cell r="O235" t="str">
            <v>*</v>
          </cell>
          <cell r="P235" t="str">
            <v>*</v>
          </cell>
          <cell r="Q235" t="str">
            <v>****</v>
          </cell>
          <cell r="R235" t="str">
            <v>08</v>
          </cell>
          <cell r="S235" t="str">
            <v>7589</v>
          </cell>
          <cell r="T235" t="str">
            <v>1</v>
          </cell>
          <cell r="U235">
            <v>1</v>
          </cell>
          <cell r="V235">
            <v>2001</v>
          </cell>
          <cell r="W235">
            <v>2001</v>
          </cell>
          <cell r="X235">
            <v>5.9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5.9</v>
          </cell>
          <cell r="AJ235">
            <v>5.9</v>
          </cell>
          <cell r="AK235" t="str">
            <v/>
          </cell>
          <cell r="AL235">
            <v>1999</v>
          </cell>
          <cell r="AM235">
            <v>2001</v>
          </cell>
          <cell r="AN235" t="str">
            <v>ta1398811</v>
          </cell>
          <cell r="AO235" t="str">
            <v/>
          </cell>
          <cell r="AP235" t="str">
            <v/>
          </cell>
          <cell r="AQ235" t="str">
            <v/>
          </cell>
          <cell r="AR235" t="str">
            <v/>
          </cell>
          <cell r="AS235" t="str">
            <v/>
          </cell>
          <cell r="AT235" t="str">
            <v/>
          </cell>
          <cell r="AU235">
            <v>0.14750000000000002</v>
          </cell>
          <cell r="AV235">
            <v>0.26550000000000001</v>
          </cell>
          <cell r="AW235">
            <v>0.26550000000000001</v>
          </cell>
          <cell r="AX235">
            <v>0.29500000000000004</v>
          </cell>
          <cell r="AY235">
            <v>0.53100000000000003</v>
          </cell>
          <cell r="AZ235">
            <v>0.53100000000000003</v>
          </cell>
          <cell r="BA235">
            <v>0.29500000000000004</v>
          </cell>
          <cell r="BB235">
            <v>0.53100000000000003</v>
          </cell>
          <cell r="BC235">
            <v>0.53100000000000003</v>
          </cell>
          <cell r="BD235">
            <v>0.29500000000000004</v>
          </cell>
          <cell r="BE235">
            <v>0.53100000000000003</v>
          </cell>
          <cell r="BF235">
            <v>0</v>
          </cell>
          <cell r="BG235">
            <v>0.29500000000000004</v>
          </cell>
          <cell r="BH235">
            <v>0.53100000000000003</v>
          </cell>
          <cell r="BI235">
            <v>0</v>
          </cell>
        </row>
        <row r="236">
          <cell r="C236" t="str">
            <v>C1</v>
          </cell>
          <cell r="D236" t="str">
            <v>1</v>
          </cell>
          <cell r="E236" t="str">
            <v>ALTRI</v>
          </cell>
          <cell r="F236" t="str">
            <v>XARI001</v>
          </cell>
          <cell r="G236" t="str">
            <v>XARI001</v>
          </cell>
          <cell r="H236" t="str">
            <v>MODIFICA POSTAZIONE RADICONDOLI 19</v>
          </cell>
          <cell r="I236" t="str">
            <v>988</v>
          </cell>
          <cell r="J236" t="str">
            <v>11</v>
          </cell>
          <cell r="K236" t="str">
            <v>****</v>
          </cell>
          <cell r="L236" t="str">
            <v>****</v>
          </cell>
          <cell r="M236" t="str">
            <v>13</v>
          </cell>
          <cell r="N236" t="str">
            <v>RD00</v>
          </cell>
          <cell r="O236" t="str">
            <v>*</v>
          </cell>
          <cell r="P236" t="str">
            <v>*</v>
          </cell>
          <cell r="Q236" t="str">
            <v>****</v>
          </cell>
          <cell r="R236" t="str">
            <v>08</v>
          </cell>
          <cell r="S236" t="str">
            <v>8134</v>
          </cell>
          <cell r="T236" t="str">
            <v>1</v>
          </cell>
          <cell r="U236">
            <v>1</v>
          </cell>
          <cell r="V236">
            <v>4</v>
          </cell>
          <cell r="W236">
            <v>1999</v>
          </cell>
          <cell r="X236">
            <v>50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300</v>
          </cell>
          <cell r="AJ236">
            <v>50</v>
          </cell>
          <cell r="AK236" t="str">
            <v/>
          </cell>
          <cell r="AL236">
            <v>1999</v>
          </cell>
          <cell r="AM236">
            <v>1999</v>
          </cell>
          <cell r="AN236" t="str">
            <v>ta1398811</v>
          </cell>
          <cell r="AO236">
            <v>1.25</v>
          </cell>
          <cell r="AP236">
            <v>2.25</v>
          </cell>
          <cell r="AQ236">
            <v>2.25</v>
          </cell>
          <cell r="AR236">
            <v>2.5</v>
          </cell>
          <cell r="AS236">
            <v>4.5</v>
          </cell>
          <cell r="AT236">
            <v>4.5</v>
          </cell>
          <cell r="AU236">
            <v>2.5</v>
          </cell>
          <cell r="AV236">
            <v>4.5</v>
          </cell>
          <cell r="AW236">
            <v>4.5</v>
          </cell>
          <cell r="AX236">
            <v>2.5</v>
          </cell>
          <cell r="AY236">
            <v>4.5</v>
          </cell>
          <cell r="AZ236">
            <v>0</v>
          </cell>
          <cell r="BA236">
            <v>2.5</v>
          </cell>
          <cell r="BB236">
            <v>4.5</v>
          </cell>
          <cell r="BC236">
            <v>0</v>
          </cell>
          <cell r="BD236">
            <v>2.5</v>
          </cell>
          <cell r="BE236">
            <v>4.5</v>
          </cell>
          <cell r="BF236">
            <v>0</v>
          </cell>
          <cell r="BG236">
            <v>2.5</v>
          </cell>
          <cell r="BH236">
            <v>4.5</v>
          </cell>
          <cell r="BI236">
            <v>0</v>
          </cell>
        </row>
        <row r="237">
          <cell r="C237" t="str">
            <v>C2</v>
          </cell>
          <cell r="D237" t="str">
            <v>2</v>
          </cell>
          <cell r="E237" t="str">
            <v>ALTRI</v>
          </cell>
          <cell r="F237" t="str">
            <v>XARI002</v>
          </cell>
          <cell r="G237" t="str">
            <v>XARI002</v>
          </cell>
          <cell r="H237" t="str">
            <v>COSTRUZIONE PASSERELLE ACCESSO CARRIPONTE NUOVE OFF. LARD.</v>
          </cell>
          <cell r="I237" t="str">
            <v>988</v>
          </cell>
          <cell r="J237" t="str">
            <v>11</v>
          </cell>
          <cell r="K237" t="str">
            <v>****</v>
          </cell>
          <cell r="L237" t="str">
            <v>****</v>
          </cell>
          <cell r="M237" t="str">
            <v>82</v>
          </cell>
          <cell r="N237" t="str">
            <v>0157</v>
          </cell>
          <cell r="O237" t="str">
            <v>*</v>
          </cell>
          <cell r="P237" t="str">
            <v>*</v>
          </cell>
          <cell r="Q237" t="str">
            <v>****</v>
          </cell>
          <cell r="R237" t="str">
            <v>**</v>
          </cell>
          <cell r="S237" t="str">
            <v>****</v>
          </cell>
          <cell r="T237">
            <v>1</v>
          </cell>
          <cell r="U237">
            <v>1</v>
          </cell>
          <cell r="V237">
            <v>4</v>
          </cell>
          <cell r="W237">
            <v>2000</v>
          </cell>
          <cell r="X237">
            <v>82</v>
          </cell>
          <cell r="Y237">
            <v>0</v>
          </cell>
          <cell r="Z237">
            <v>0</v>
          </cell>
          <cell r="AA237">
            <v>40</v>
          </cell>
          <cell r="AB237">
            <v>42</v>
          </cell>
          <cell r="AC237">
            <v>82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164</v>
          </cell>
          <cell r="AJ237">
            <v>164</v>
          </cell>
          <cell r="AK237" t="str">
            <v/>
          </cell>
          <cell r="AL237">
            <v>2000</v>
          </cell>
          <cell r="AM237">
            <v>2000</v>
          </cell>
          <cell r="AN237" t="str">
            <v>ta8298811</v>
          </cell>
          <cell r="AO237" t="str">
            <v/>
          </cell>
          <cell r="AP237" t="str">
            <v/>
          </cell>
          <cell r="AQ237" t="str">
            <v/>
          </cell>
          <cell r="AR237">
            <v>8.2000000000000011</v>
          </cell>
          <cell r="AS237">
            <v>8.2000000000000011</v>
          </cell>
          <cell r="AT237">
            <v>8.2000000000000011</v>
          </cell>
          <cell r="AU237">
            <v>16.400000000000002</v>
          </cell>
          <cell r="AV237">
            <v>16.400000000000002</v>
          </cell>
          <cell r="AW237">
            <v>16.400000000000002</v>
          </cell>
          <cell r="AX237">
            <v>16.400000000000002</v>
          </cell>
          <cell r="AY237">
            <v>16.400000000000002</v>
          </cell>
          <cell r="AZ237">
            <v>16.400000000000002</v>
          </cell>
          <cell r="BA237">
            <v>16.400000000000002</v>
          </cell>
          <cell r="BB237">
            <v>16.400000000000002</v>
          </cell>
          <cell r="BC237">
            <v>0</v>
          </cell>
          <cell r="BD237">
            <v>16.400000000000002</v>
          </cell>
          <cell r="BE237">
            <v>16.400000000000002</v>
          </cell>
          <cell r="BF237">
            <v>0</v>
          </cell>
          <cell r="BG237">
            <v>16.400000000000002</v>
          </cell>
          <cell r="BH237">
            <v>16.400000000000002</v>
          </cell>
          <cell r="BI237">
            <v>0</v>
          </cell>
        </row>
        <row r="238">
          <cell r="C238" t="str">
            <v>C2</v>
          </cell>
          <cell r="D238" t="str">
            <v>2</v>
          </cell>
          <cell r="E238" t="str">
            <v>ALTRI</v>
          </cell>
          <cell r="F238" t="str">
            <v>XARI003</v>
          </cell>
          <cell r="G238" t="str">
            <v>XARI003</v>
          </cell>
          <cell r="H238" t="str">
            <v>ADEGUAMENTO IMPIANTO DI SABBIATURA</v>
          </cell>
          <cell r="I238" t="str">
            <v>988</v>
          </cell>
          <cell r="J238" t="str">
            <v>11</v>
          </cell>
          <cell r="K238" t="str">
            <v>****</v>
          </cell>
          <cell r="L238" t="str">
            <v>****</v>
          </cell>
          <cell r="M238" t="str">
            <v>82</v>
          </cell>
          <cell r="N238" t="str">
            <v>0157</v>
          </cell>
          <cell r="O238" t="str">
            <v>*</v>
          </cell>
          <cell r="P238" t="str">
            <v>*</v>
          </cell>
          <cell r="Q238" t="str">
            <v>****</v>
          </cell>
          <cell r="R238" t="str">
            <v>**</v>
          </cell>
          <cell r="S238" t="str">
            <v>7538</v>
          </cell>
          <cell r="T238">
            <v>1</v>
          </cell>
          <cell r="U238">
            <v>1</v>
          </cell>
          <cell r="V238">
            <v>4</v>
          </cell>
          <cell r="W238">
            <v>1999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110</v>
          </cell>
          <cell r="AJ238">
            <v>0</v>
          </cell>
          <cell r="AK238" t="str">
            <v/>
          </cell>
          <cell r="AL238">
            <v>1999</v>
          </cell>
          <cell r="AM238">
            <v>1999</v>
          </cell>
          <cell r="AN238" t="str">
            <v>ta8298811</v>
          </cell>
          <cell r="AO238" t="str">
            <v/>
          </cell>
          <cell r="AP238">
            <v>0</v>
          </cell>
          <cell r="AQ238">
            <v>0</v>
          </cell>
          <cell r="AR238" t="str">
            <v/>
          </cell>
          <cell r="AS238">
            <v>0</v>
          </cell>
          <cell r="AT238">
            <v>0</v>
          </cell>
          <cell r="AU238" t="str">
            <v/>
          </cell>
          <cell r="AV238">
            <v>0</v>
          </cell>
          <cell r="AW238">
            <v>0</v>
          </cell>
          <cell r="AX238" t="str">
            <v/>
          </cell>
          <cell r="AY238">
            <v>0</v>
          </cell>
          <cell r="AZ238">
            <v>0</v>
          </cell>
          <cell r="BA238" t="str">
            <v/>
          </cell>
          <cell r="BB238">
            <v>0</v>
          </cell>
          <cell r="BC238">
            <v>0</v>
          </cell>
          <cell r="BD238" t="str">
            <v/>
          </cell>
          <cell r="BE238">
            <v>0</v>
          </cell>
          <cell r="BF238">
            <v>0</v>
          </cell>
          <cell r="BG238" t="str">
            <v/>
          </cell>
          <cell r="BH238">
            <v>0</v>
          </cell>
          <cell r="BI238">
            <v>0</v>
          </cell>
        </row>
        <row r="239">
          <cell r="C239" t="str">
            <v>D1</v>
          </cell>
          <cell r="D239" t="str">
            <v>3</v>
          </cell>
          <cell r="E239" t="str">
            <v>ALTRI</v>
          </cell>
          <cell r="F239" t="str">
            <v>XLAI004</v>
          </cell>
          <cell r="G239" t="str">
            <v>XLAI004</v>
          </cell>
          <cell r="H239" t="str">
            <v>ADEGUAMENTO PUNTI DI MISURA SU RETE VAPORE</v>
          </cell>
          <cell r="I239" t="str">
            <v>988</v>
          </cell>
          <cell r="J239" t="str">
            <v>11</v>
          </cell>
          <cell r="K239" t="str">
            <v>****</v>
          </cell>
          <cell r="L239" t="str">
            <v>****</v>
          </cell>
          <cell r="M239" t="str">
            <v>13</v>
          </cell>
          <cell r="N239" t="str">
            <v>****</v>
          </cell>
          <cell r="O239" t="str">
            <v>*</v>
          </cell>
          <cell r="P239" t="str">
            <v>*</v>
          </cell>
          <cell r="Q239" t="str">
            <v>****</v>
          </cell>
          <cell r="R239" t="str">
            <v>05</v>
          </cell>
          <cell r="S239" t="str">
            <v>****</v>
          </cell>
          <cell r="T239">
            <v>1</v>
          </cell>
          <cell r="U239">
            <v>1</v>
          </cell>
          <cell r="V239">
            <v>4</v>
          </cell>
          <cell r="W239">
            <v>2000</v>
          </cell>
          <cell r="X239">
            <v>80</v>
          </cell>
          <cell r="Y239">
            <v>50</v>
          </cell>
          <cell r="Z239">
            <v>0</v>
          </cell>
          <cell r="AA239">
            <v>25</v>
          </cell>
          <cell r="AB239">
            <v>25</v>
          </cell>
          <cell r="AC239">
            <v>100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180</v>
          </cell>
          <cell r="AJ239">
            <v>180</v>
          </cell>
          <cell r="AK239" t="str">
            <v/>
          </cell>
          <cell r="AL239">
            <v>2000</v>
          </cell>
          <cell r="AM239">
            <v>2000</v>
          </cell>
          <cell r="AN239" t="str">
            <v>ta1398811</v>
          </cell>
          <cell r="AO239" t="str">
            <v/>
          </cell>
          <cell r="AP239" t="str">
            <v/>
          </cell>
          <cell r="AQ239" t="str">
            <v/>
          </cell>
          <cell r="AR239">
            <v>4.5</v>
          </cell>
          <cell r="AS239">
            <v>8.1</v>
          </cell>
          <cell r="AT239">
            <v>8.1</v>
          </cell>
          <cell r="AU239">
            <v>9</v>
          </cell>
          <cell r="AV239">
            <v>16.2</v>
          </cell>
          <cell r="AW239">
            <v>16.2</v>
          </cell>
          <cell r="AX239">
            <v>9</v>
          </cell>
          <cell r="AY239">
            <v>16.2</v>
          </cell>
          <cell r="AZ239">
            <v>16.2</v>
          </cell>
          <cell r="BA239">
            <v>9</v>
          </cell>
          <cell r="BB239">
            <v>16.2</v>
          </cell>
          <cell r="BC239">
            <v>0</v>
          </cell>
          <cell r="BD239">
            <v>9</v>
          </cell>
          <cell r="BE239">
            <v>16.2</v>
          </cell>
          <cell r="BF239">
            <v>0</v>
          </cell>
          <cell r="BG239">
            <v>9</v>
          </cell>
          <cell r="BH239">
            <v>16.2</v>
          </cell>
          <cell r="BI239">
            <v>0</v>
          </cell>
        </row>
        <row r="240">
          <cell r="C240" t="str">
            <v>D1</v>
          </cell>
          <cell r="D240" t="str">
            <v>3</v>
          </cell>
          <cell r="E240" t="str">
            <v>ALTRI</v>
          </cell>
          <cell r="F240" t="str">
            <v>XLAI004</v>
          </cell>
          <cell r="G240" t="str">
            <v>XLAI004</v>
          </cell>
          <cell r="H240" t="str">
            <v>ADEGUAMENTO PUNTI DI MISURA SU RETE VAPORE</v>
          </cell>
          <cell r="I240" t="str">
            <v>988</v>
          </cell>
          <cell r="J240" t="str">
            <v>11</v>
          </cell>
          <cell r="K240" t="str">
            <v>****</v>
          </cell>
          <cell r="L240" t="str">
            <v>****</v>
          </cell>
          <cell r="M240" t="str">
            <v>13</v>
          </cell>
          <cell r="N240" t="str">
            <v>****</v>
          </cell>
          <cell r="O240" t="str">
            <v>*</v>
          </cell>
          <cell r="P240" t="str">
            <v>*</v>
          </cell>
          <cell r="Q240" t="str">
            <v>****</v>
          </cell>
          <cell r="R240" t="str">
            <v>**</v>
          </cell>
          <cell r="S240" t="str">
            <v>****</v>
          </cell>
          <cell r="T240">
            <v>1</v>
          </cell>
          <cell r="U240">
            <v>1</v>
          </cell>
          <cell r="V240">
            <v>4</v>
          </cell>
          <cell r="W240">
            <v>2000</v>
          </cell>
          <cell r="X240">
            <v>5</v>
          </cell>
          <cell r="Y240">
            <v>0</v>
          </cell>
          <cell r="Z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5</v>
          </cell>
          <cell r="AJ240">
            <v>5</v>
          </cell>
          <cell r="AK240" t="str">
            <v/>
          </cell>
          <cell r="AL240">
            <v>1999</v>
          </cell>
          <cell r="AM240">
            <v>2000</v>
          </cell>
          <cell r="AN240" t="str">
            <v>ta1398811</v>
          </cell>
          <cell r="AO240" t="str">
            <v/>
          </cell>
          <cell r="AP240" t="str">
            <v/>
          </cell>
          <cell r="AQ240" t="str">
            <v/>
          </cell>
          <cell r="AR240">
            <v>0.125</v>
          </cell>
          <cell r="AS240">
            <v>0.22499999999999998</v>
          </cell>
          <cell r="AT240">
            <v>0.22499999999999998</v>
          </cell>
          <cell r="AU240">
            <v>0.25</v>
          </cell>
          <cell r="AV240">
            <v>0.44999999999999996</v>
          </cell>
          <cell r="AW240">
            <v>0.44999999999999996</v>
          </cell>
          <cell r="AX240">
            <v>0.25</v>
          </cell>
          <cell r="AY240">
            <v>0.44999999999999996</v>
          </cell>
          <cell r="AZ240">
            <v>0.44999999999999996</v>
          </cell>
          <cell r="BA240">
            <v>0.25</v>
          </cell>
          <cell r="BB240">
            <v>0.44999999999999996</v>
          </cell>
          <cell r="BC240">
            <v>0</v>
          </cell>
          <cell r="BD240">
            <v>0.25</v>
          </cell>
          <cell r="BE240">
            <v>0.44999999999999996</v>
          </cell>
          <cell r="BF240">
            <v>0</v>
          </cell>
          <cell r="BG240">
            <v>0.25</v>
          </cell>
          <cell r="BH240">
            <v>0.44999999999999996</v>
          </cell>
          <cell r="BI240">
            <v>0</v>
          </cell>
        </row>
        <row r="241">
          <cell r="C241" t="str">
            <v>C1</v>
          </cell>
          <cell r="D241" t="str">
            <v>1</v>
          </cell>
          <cell r="E241" t="str">
            <v>ALTRI</v>
          </cell>
          <cell r="F241" t="str">
            <v>XLAI005</v>
          </cell>
          <cell r="G241" t="str">
            <v>XLAI005</v>
          </cell>
          <cell r="H241" t="str">
            <v>ADEGUAMENTO CENTRO STOCCAGGIIO RIFIUTI</v>
          </cell>
          <cell r="I241" t="str">
            <v>988</v>
          </cell>
          <cell r="J241" t="str">
            <v>11</v>
          </cell>
          <cell r="K241" t="str">
            <v>****</v>
          </cell>
          <cell r="L241" t="str">
            <v>****</v>
          </cell>
          <cell r="M241" t="str">
            <v>13</v>
          </cell>
          <cell r="N241" t="str">
            <v>L200</v>
          </cell>
          <cell r="O241" t="str">
            <v>*</v>
          </cell>
          <cell r="P241" t="str">
            <v>*</v>
          </cell>
          <cell r="Q241" t="str">
            <v>****</v>
          </cell>
          <cell r="R241" t="str">
            <v>**</v>
          </cell>
          <cell r="S241" t="str">
            <v>****</v>
          </cell>
          <cell r="T241">
            <v>1</v>
          </cell>
          <cell r="U241">
            <v>1</v>
          </cell>
          <cell r="V241">
            <v>4</v>
          </cell>
          <cell r="W241">
            <v>1999</v>
          </cell>
          <cell r="X241">
            <v>5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5</v>
          </cell>
          <cell r="AJ241">
            <v>5</v>
          </cell>
          <cell r="AK241" t="str">
            <v/>
          </cell>
          <cell r="AL241">
            <v>1999</v>
          </cell>
          <cell r="AM241">
            <v>1999</v>
          </cell>
          <cell r="AN241" t="str">
            <v>ta1398811</v>
          </cell>
          <cell r="AO241">
            <v>0.125</v>
          </cell>
          <cell r="AP241">
            <v>0.22499999999999998</v>
          </cell>
          <cell r="AQ241">
            <v>0.22499999999999998</v>
          </cell>
          <cell r="AR241">
            <v>0.25</v>
          </cell>
          <cell r="AS241">
            <v>0.44999999999999996</v>
          </cell>
          <cell r="AT241">
            <v>0.44999999999999996</v>
          </cell>
          <cell r="AU241">
            <v>0.25</v>
          </cell>
          <cell r="AV241">
            <v>0.44999999999999996</v>
          </cell>
          <cell r="AW241">
            <v>0.44999999999999996</v>
          </cell>
          <cell r="AX241">
            <v>0.25</v>
          </cell>
          <cell r="AY241">
            <v>0.44999999999999996</v>
          </cell>
          <cell r="AZ241">
            <v>0</v>
          </cell>
          <cell r="BA241">
            <v>0.25</v>
          </cell>
          <cell r="BB241">
            <v>0.44999999999999996</v>
          </cell>
          <cell r="BC241">
            <v>0</v>
          </cell>
          <cell r="BD241">
            <v>0.25</v>
          </cell>
          <cell r="BE241">
            <v>0.44999999999999996</v>
          </cell>
          <cell r="BF241">
            <v>0</v>
          </cell>
          <cell r="BG241">
            <v>0.25</v>
          </cell>
          <cell r="BH241">
            <v>0.44999999999999996</v>
          </cell>
          <cell r="BI241">
            <v>0</v>
          </cell>
        </row>
        <row r="242">
          <cell r="C242" t="str">
            <v>C1</v>
          </cell>
          <cell r="D242" t="str">
            <v>1</v>
          </cell>
          <cell r="E242" t="str">
            <v>ALTRI</v>
          </cell>
          <cell r="F242" t="str">
            <v>XLAI005</v>
          </cell>
          <cell r="G242" t="str">
            <v>XLAI005</v>
          </cell>
          <cell r="H242" t="str">
            <v>ADEGUAMENTO CENTRO STOCCAGGIIO RIFIUTI</v>
          </cell>
          <cell r="I242" t="str">
            <v>988</v>
          </cell>
          <cell r="J242" t="str">
            <v>11</v>
          </cell>
          <cell r="K242" t="str">
            <v>****</v>
          </cell>
          <cell r="L242" t="str">
            <v>****</v>
          </cell>
          <cell r="M242" t="str">
            <v>13</v>
          </cell>
          <cell r="N242" t="str">
            <v>L200</v>
          </cell>
          <cell r="O242" t="str">
            <v>*</v>
          </cell>
          <cell r="P242" t="str">
            <v>*</v>
          </cell>
          <cell r="Q242" t="str">
            <v>****</v>
          </cell>
          <cell r="R242" t="str">
            <v>**</v>
          </cell>
          <cell r="S242" t="str">
            <v>****</v>
          </cell>
          <cell r="T242">
            <v>1</v>
          </cell>
          <cell r="U242">
            <v>1</v>
          </cell>
          <cell r="V242">
            <v>4</v>
          </cell>
          <cell r="W242">
            <v>2001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70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70</v>
          </cell>
          <cell r="AJ242">
            <v>70</v>
          </cell>
          <cell r="AK242" t="str">
            <v/>
          </cell>
          <cell r="AL242">
            <v>2001</v>
          </cell>
          <cell r="AM242">
            <v>2001</v>
          </cell>
          <cell r="AN242" t="str">
            <v>ta1398811</v>
          </cell>
          <cell r="AO242" t="str">
            <v/>
          </cell>
          <cell r="AP242" t="str">
            <v/>
          </cell>
          <cell r="AQ242" t="str">
            <v/>
          </cell>
          <cell r="AR242" t="str">
            <v/>
          </cell>
          <cell r="AS242" t="str">
            <v/>
          </cell>
          <cell r="AT242" t="str">
            <v/>
          </cell>
          <cell r="AU242">
            <v>1.75</v>
          </cell>
          <cell r="AV242">
            <v>3.15</v>
          </cell>
          <cell r="AW242">
            <v>3.15</v>
          </cell>
          <cell r="AX242">
            <v>3.5</v>
          </cell>
          <cell r="AY242">
            <v>6.3</v>
          </cell>
          <cell r="AZ242">
            <v>6.3</v>
          </cell>
          <cell r="BA242">
            <v>3.5</v>
          </cell>
          <cell r="BB242">
            <v>6.3</v>
          </cell>
          <cell r="BC242">
            <v>6.3</v>
          </cell>
          <cell r="BD242">
            <v>3.5</v>
          </cell>
          <cell r="BE242">
            <v>6.3</v>
          </cell>
          <cell r="BF242">
            <v>0</v>
          </cell>
          <cell r="BG242">
            <v>3.5</v>
          </cell>
          <cell r="BH242">
            <v>6.3</v>
          </cell>
          <cell r="BI242">
            <v>0</v>
          </cell>
        </row>
        <row r="243">
          <cell r="C243" t="str">
            <v>D1</v>
          </cell>
          <cell r="D243" t="str">
            <v>3</v>
          </cell>
          <cell r="E243" t="str">
            <v>ALTRI</v>
          </cell>
          <cell r="F243" t="str">
            <v>XLAI006</v>
          </cell>
          <cell r="G243" t="str">
            <v>XLAI006</v>
          </cell>
          <cell r="H243" t="str">
            <v>RIFACIMENTO TRATTO VAPORD. GABBRO 6 A C.LE GABBRO</v>
          </cell>
          <cell r="I243" t="str">
            <v>988</v>
          </cell>
          <cell r="J243" t="str">
            <v>07</v>
          </cell>
          <cell r="K243" t="str">
            <v>****</v>
          </cell>
          <cell r="L243" t="str">
            <v>****</v>
          </cell>
          <cell r="M243" t="str">
            <v>13</v>
          </cell>
          <cell r="N243" t="str">
            <v>GB00</v>
          </cell>
          <cell r="O243" t="str">
            <v>*</v>
          </cell>
          <cell r="P243" t="str">
            <v>*</v>
          </cell>
          <cell r="Q243" t="str">
            <v>****</v>
          </cell>
          <cell r="R243" t="str">
            <v>03</v>
          </cell>
          <cell r="S243" t="str">
            <v>****</v>
          </cell>
          <cell r="T243">
            <v>1</v>
          </cell>
          <cell r="U243">
            <v>1</v>
          </cell>
          <cell r="V243">
            <v>4</v>
          </cell>
          <cell r="W243">
            <v>2000</v>
          </cell>
          <cell r="X243">
            <v>20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20</v>
          </cell>
          <cell r="AJ243">
            <v>20</v>
          </cell>
          <cell r="AK243" t="str">
            <v/>
          </cell>
          <cell r="AL243">
            <v>1999</v>
          </cell>
          <cell r="AM243">
            <v>2000</v>
          </cell>
          <cell r="AN243" t="str">
            <v>ta1398807</v>
          </cell>
          <cell r="AO243" t="str">
            <v/>
          </cell>
          <cell r="AP243" t="str">
            <v/>
          </cell>
          <cell r="AQ243" t="str">
            <v/>
          </cell>
          <cell r="AR243">
            <v>1.25</v>
          </cell>
          <cell r="AS243">
            <v>2.5</v>
          </cell>
          <cell r="AT243">
            <v>2.5</v>
          </cell>
          <cell r="AU243">
            <v>2.5</v>
          </cell>
          <cell r="AV243">
            <v>5</v>
          </cell>
          <cell r="AW243">
            <v>5</v>
          </cell>
          <cell r="AX243">
            <v>2.5</v>
          </cell>
          <cell r="AY243">
            <v>2.5</v>
          </cell>
          <cell r="AZ243">
            <v>2.5</v>
          </cell>
          <cell r="BA243" t="str">
            <v/>
          </cell>
          <cell r="BB243">
            <v>0</v>
          </cell>
          <cell r="BC243">
            <v>0</v>
          </cell>
          <cell r="BD243" t="str">
            <v/>
          </cell>
          <cell r="BE243">
            <v>0</v>
          </cell>
          <cell r="BF243">
            <v>0</v>
          </cell>
          <cell r="BG243" t="str">
            <v/>
          </cell>
          <cell r="BH243">
            <v>0</v>
          </cell>
          <cell r="BI243">
            <v>0</v>
          </cell>
        </row>
        <row r="244">
          <cell r="C244" t="str">
            <v>D1</v>
          </cell>
          <cell r="D244" t="str">
            <v>3</v>
          </cell>
          <cell r="E244" t="str">
            <v>ALTRI</v>
          </cell>
          <cell r="F244" t="str">
            <v>XLAI012</v>
          </cell>
          <cell r="G244" t="str">
            <v>XLAI012</v>
          </cell>
          <cell r="H244" t="str">
            <v>IMPIANTO DI CONDIZIONAMENTO BOX ECCITATRICI</v>
          </cell>
          <cell r="I244" t="str">
            <v>988</v>
          </cell>
          <cell r="J244" t="str">
            <v>11</v>
          </cell>
          <cell r="K244" t="str">
            <v>****</v>
          </cell>
          <cell r="L244" t="str">
            <v>****</v>
          </cell>
          <cell r="M244" t="str">
            <v>13</v>
          </cell>
          <cell r="N244" t="str">
            <v>****</v>
          </cell>
          <cell r="O244" t="str">
            <v>*</v>
          </cell>
          <cell r="P244" t="str">
            <v>*</v>
          </cell>
          <cell r="Q244" t="str">
            <v>****</v>
          </cell>
          <cell r="R244" t="str">
            <v>02</v>
          </cell>
          <cell r="S244" t="str">
            <v>****</v>
          </cell>
          <cell r="T244">
            <v>1</v>
          </cell>
          <cell r="U244">
            <v>1</v>
          </cell>
          <cell r="V244">
            <v>4</v>
          </cell>
          <cell r="W244">
            <v>2000</v>
          </cell>
          <cell r="X244">
            <v>40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40</v>
          </cell>
          <cell r="AJ244">
            <v>40</v>
          </cell>
          <cell r="AK244" t="str">
            <v/>
          </cell>
          <cell r="AL244">
            <v>1999</v>
          </cell>
          <cell r="AM244">
            <v>2000</v>
          </cell>
          <cell r="AN244" t="str">
            <v>ta1398811</v>
          </cell>
          <cell r="AO244" t="str">
            <v/>
          </cell>
          <cell r="AP244" t="str">
            <v/>
          </cell>
          <cell r="AQ244" t="str">
            <v/>
          </cell>
          <cell r="AR244">
            <v>1</v>
          </cell>
          <cell r="AS244">
            <v>1.7999999999999998</v>
          </cell>
          <cell r="AT244">
            <v>1.7999999999999998</v>
          </cell>
          <cell r="AU244">
            <v>2</v>
          </cell>
          <cell r="AV244">
            <v>3.5999999999999996</v>
          </cell>
          <cell r="AW244">
            <v>3.5999999999999996</v>
          </cell>
          <cell r="AX244">
            <v>2</v>
          </cell>
          <cell r="AY244">
            <v>3.5999999999999996</v>
          </cell>
          <cell r="AZ244">
            <v>3.5999999999999996</v>
          </cell>
          <cell r="BA244">
            <v>2</v>
          </cell>
          <cell r="BB244">
            <v>3.5999999999999996</v>
          </cell>
          <cell r="BC244">
            <v>0</v>
          </cell>
          <cell r="BD244">
            <v>2</v>
          </cell>
          <cell r="BE244">
            <v>3.5999999999999996</v>
          </cell>
          <cell r="BF244">
            <v>0</v>
          </cell>
          <cell r="BG244">
            <v>2</v>
          </cell>
          <cell r="BH244">
            <v>3.5999999999999996</v>
          </cell>
          <cell r="BI244">
            <v>0</v>
          </cell>
        </row>
        <row r="245">
          <cell r="C245" t="str">
            <v>D1</v>
          </cell>
          <cell r="D245" t="str">
            <v>3</v>
          </cell>
          <cell r="E245" t="str">
            <v>ALTRI</v>
          </cell>
          <cell r="F245" t="str">
            <v>XLAI013</v>
          </cell>
          <cell r="G245" t="str">
            <v>XLAI013</v>
          </cell>
          <cell r="H245" t="str">
            <v>AUTOMAZ. LIVELLO SEPARATORI IN CENTRALE</v>
          </cell>
          <cell r="I245" t="str">
            <v>988</v>
          </cell>
          <cell r="J245" t="str">
            <v>11</v>
          </cell>
          <cell r="K245" t="str">
            <v>****</v>
          </cell>
          <cell r="L245" t="str">
            <v>****</v>
          </cell>
          <cell r="M245" t="str">
            <v>13</v>
          </cell>
          <cell r="N245" t="str">
            <v>****</v>
          </cell>
          <cell r="O245" t="str">
            <v>*</v>
          </cell>
          <cell r="P245" t="str">
            <v>*</v>
          </cell>
          <cell r="Q245" t="str">
            <v>****</v>
          </cell>
          <cell r="R245" t="str">
            <v>**</v>
          </cell>
          <cell r="S245" t="str">
            <v>****</v>
          </cell>
          <cell r="T245">
            <v>3</v>
          </cell>
          <cell r="U245">
            <v>3</v>
          </cell>
          <cell r="V245">
            <v>2</v>
          </cell>
          <cell r="W245">
            <v>2000</v>
          </cell>
          <cell r="X245">
            <v>0</v>
          </cell>
          <cell r="Y245">
            <v>0</v>
          </cell>
          <cell r="Z245">
            <v>43</v>
          </cell>
          <cell r="AA245">
            <v>0</v>
          </cell>
          <cell r="AB245">
            <v>0</v>
          </cell>
          <cell r="AC245">
            <v>43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43</v>
          </cell>
          <cell r="AJ245">
            <v>43</v>
          </cell>
          <cell r="AK245" t="str">
            <v/>
          </cell>
          <cell r="AL245">
            <v>2000</v>
          </cell>
          <cell r="AM245">
            <v>2000</v>
          </cell>
          <cell r="AN245" t="str">
            <v>ta1398811</v>
          </cell>
          <cell r="AO245" t="str">
            <v/>
          </cell>
          <cell r="AP245" t="str">
            <v/>
          </cell>
          <cell r="AQ245" t="str">
            <v/>
          </cell>
          <cell r="AR245">
            <v>1.075</v>
          </cell>
          <cell r="AS245">
            <v>1.9349999999999998</v>
          </cell>
          <cell r="AT245">
            <v>1.9349999999999998</v>
          </cell>
          <cell r="AU245">
            <v>2.15</v>
          </cell>
          <cell r="AV245">
            <v>3.8699999999999997</v>
          </cell>
          <cell r="AW245">
            <v>3.8699999999999997</v>
          </cell>
          <cell r="AX245">
            <v>2.15</v>
          </cell>
          <cell r="AY245">
            <v>3.8699999999999997</v>
          </cell>
          <cell r="AZ245">
            <v>3.8699999999999997</v>
          </cell>
          <cell r="BA245">
            <v>2.15</v>
          </cell>
          <cell r="BB245">
            <v>3.8699999999999997</v>
          </cell>
          <cell r="BC245">
            <v>0</v>
          </cell>
          <cell r="BD245">
            <v>2.15</v>
          </cell>
          <cell r="BE245">
            <v>3.8699999999999997</v>
          </cell>
          <cell r="BF245">
            <v>0</v>
          </cell>
          <cell r="BG245">
            <v>2.15</v>
          </cell>
          <cell r="BH245">
            <v>3.8699999999999997</v>
          </cell>
          <cell r="BI245">
            <v>0</v>
          </cell>
        </row>
        <row r="246">
          <cell r="C246" t="str">
            <v>D1</v>
          </cell>
          <cell r="D246" t="str">
            <v>3</v>
          </cell>
          <cell r="E246" t="str">
            <v>ALTRI</v>
          </cell>
          <cell r="F246" t="str">
            <v>XLAI016</v>
          </cell>
          <cell r="G246" t="str">
            <v>XLAI016</v>
          </cell>
          <cell r="H246" t="str">
            <v>PROTEZIONE DELLA COMPONENTISTCA ELETTRONICA VA233 (TEAM 4 MOVE 2000)</v>
          </cell>
          <cell r="I246" t="str">
            <v>988</v>
          </cell>
          <cell r="J246" t="str">
            <v>11</v>
          </cell>
          <cell r="K246" t="str">
            <v>****</v>
          </cell>
          <cell r="L246" t="str">
            <v>****</v>
          </cell>
          <cell r="M246" t="str">
            <v>13</v>
          </cell>
          <cell r="N246" t="str">
            <v>****</v>
          </cell>
          <cell r="O246" t="str">
            <v>*</v>
          </cell>
          <cell r="P246" t="str">
            <v>*</v>
          </cell>
          <cell r="Q246" t="str">
            <v>****</v>
          </cell>
          <cell r="R246" t="str">
            <v>05</v>
          </cell>
          <cell r="S246" t="str">
            <v>****</v>
          </cell>
          <cell r="T246">
            <v>1</v>
          </cell>
          <cell r="U246">
            <v>1</v>
          </cell>
          <cell r="V246">
            <v>4</v>
          </cell>
          <cell r="W246">
            <v>1999</v>
          </cell>
          <cell r="X246">
            <v>2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2</v>
          </cell>
          <cell r="AJ246">
            <v>2</v>
          </cell>
          <cell r="AK246" t="str">
            <v/>
          </cell>
          <cell r="AL246">
            <v>1999</v>
          </cell>
          <cell r="AM246">
            <v>1999</v>
          </cell>
          <cell r="AN246" t="str">
            <v>ta1398811</v>
          </cell>
          <cell r="AO246">
            <v>0.05</v>
          </cell>
          <cell r="AP246">
            <v>0.09</v>
          </cell>
          <cell r="AQ246">
            <v>0.09</v>
          </cell>
          <cell r="AR246">
            <v>0.1</v>
          </cell>
          <cell r="AS246">
            <v>0.18</v>
          </cell>
          <cell r="AT246">
            <v>0.18</v>
          </cell>
          <cell r="AU246">
            <v>0.1</v>
          </cell>
          <cell r="AV246">
            <v>0.18</v>
          </cell>
          <cell r="AW246">
            <v>0.18</v>
          </cell>
          <cell r="AX246">
            <v>0.1</v>
          </cell>
          <cell r="AY246">
            <v>0.18</v>
          </cell>
          <cell r="AZ246">
            <v>0</v>
          </cell>
          <cell r="BA246">
            <v>0.1</v>
          </cell>
          <cell r="BB246">
            <v>0.18</v>
          </cell>
          <cell r="BC246">
            <v>0</v>
          </cell>
          <cell r="BD246">
            <v>0.1</v>
          </cell>
          <cell r="BE246">
            <v>0.18</v>
          </cell>
          <cell r="BF246">
            <v>0</v>
          </cell>
          <cell r="BG246">
            <v>0.1</v>
          </cell>
          <cell r="BH246">
            <v>0.18</v>
          </cell>
          <cell r="BI246">
            <v>0</v>
          </cell>
        </row>
        <row r="247">
          <cell r="C247" t="str">
            <v>D1</v>
          </cell>
          <cell r="D247" t="str">
            <v>3</v>
          </cell>
          <cell r="E247" t="str">
            <v>ALTRI</v>
          </cell>
          <cell r="F247" t="str">
            <v>XLAI017</v>
          </cell>
          <cell r="G247" t="str">
            <v>XLAI017</v>
          </cell>
          <cell r="H247" t="str">
            <v>MOD. AL SW PER AMPL. LA PERIOD. SIST.  DI AUTOTAR. SCHEDE AD (TEAM4)</v>
          </cell>
          <cell r="I247" t="str">
            <v>988</v>
          </cell>
          <cell r="J247" t="str">
            <v>11</v>
          </cell>
          <cell r="K247" t="str">
            <v>****</v>
          </cell>
          <cell r="L247" t="str">
            <v>****</v>
          </cell>
          <cell r="M247" t="str">
            <v>13</v>
          </cell>
          <cell r="N247" t="str">
            <v>****</v>
          </cell>
          <cell r="O247" t="str">
            <v>*</v>
          </cell>
          <cell r="P247" t="str">
            <v>*</v>
          </cell>
          <cell r="Q247" t="str">
            <v>****</v>
          </cell>
          <cell r="R247" t="str">
            <v>05</v>
          </cell>
          <cell r="S247" t="str">
            <v>****</v>
          </cell>
          <cell r="T247">
            <v>1</v>
          </cell>
          <cell r="U247">
            <v>1</v>
          </cell>
          <cell r="V247">
            <v>4</v>
          </cell>
          <cell r="W247">
            <v>1999</v>
          </cell>
          <cell r="X247">
            <v>2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2</v>
          </cell>
          <cell r="AJ247">
            <v>2</v>
          </cell>
          <cell r="AK247" t="str">
            <v/>
          </cell>
          <cell r="AL247">
            <v>1999</v>
          </cell>
          <cell r="AM247">
            <v>1999</v>
          </cell>
          <cell r="AN247" t="str">
            <v>ta1398811</v>
          </cell>
          <cell r="AO247">
            <v>0.05</v>
          </cell>
          <cell r="AP247">
            <v>0.09</v>
          </cell>
          <cell r="AQ247">
            <v>0.09</v>
          </cell>
          <cell r="AR247">
            <v>0.1</v>
          </cell>
          <cell r="AS247">
            <v>0.18</v>
          </cell>
          <cell r="AT247">
            <v>0.18</v>
          </cell>
          <cell r="AU247">
            <v>0.1</v>
          </cell>
          <cell r="AV247">
            <v>0.18</v>
          </cell>
          <cell r="AW247">
            <v>0.18</v>
          </cell>
          <cell r="AX247">
            <v>0.1</v>
          </cell>
          <cell r="AY247">
            <v>0.18</v>
          </cell>
          <cell r="AZ247">
            <v>0</v>
          </cell>
          <cell r="BA247">
            <v>0.1</v>
          </cell>
          <cell r="BB247">
            <v>0.18</v>
          </cell>
          <cell r="BC247">
            <v>0</v>
          </cell>
          <cell r="BD247">
            <v>0.1</v>
          </cell>
          <cell r="BE247">
            <v>0.18</v>
          </cell>
          <cell r="BF247">
            <v>0</v>
          </cell>
          <cell r="BG247">
            <v>0.1</v>
          </cell>
          <cell r="BH247">
            <v>0.18</v>
          </cell>
          <cell r="BI247">
            <v>0</v>
          </cell>
        </row>
        <row r="248">
          <cell r="C248" t="str">
            <v>D1</v>
          </cell>
          <cell r="D248" t="str">
            <v>3</v>
          </cell>
          <cell r="E248" t="str">
            <v>ALTRI</v>
          </cell>
          <cell r="F248" t="str">
            <v>XLAI018</v>
          </cell>
          <cell r="G248" t="str">
            <v>XLAI018</v>
          </cell>
          <cell r="H248" t="str">
            <v>ROTORE VALLESECOLO GRUPPO 1</v>
          </cell>
          <cell r="I248" t="str">
            <v>988</v>
          </cell>
          <cell r="J248" t="str">
            <v>11</v>
          </cell>
          <cell r="K248" t="str">
            <v>****</v>
          </cell>
          <cell r="L248" t="str">
            <v>****</v>
          </cell>
          <cell r="M248" t="str">
            <v>13</v>
          </cell>
          <cell r="N248" t="str">
            <v>****</v>
          </cell>
          <cell r="O248" t="str">
            <v>*</v>
          </cell>
          <cell r="P248" t="str">
            <v>*</v>
          </cell>
          <cell r="Q248" t="str">
            <v>****</v>
          </cell>
          <cell r="R248" t="str">
            <v>02</v>
          </cell>
          <cell r="S248" t="str">
            <v>****</v>
          </cell>
          <cell r="T248">
            <v>1</v>
          </cell>
          <cell r="U248">
            <v>1</v>
          </cell>
          <cell r="V248">
            <v>1</v>
          </cell>
          <cell r="W248">
            <v>2000</v>
          </cell>
          <cell r="X248">
            <v>940</v>
          </cell>
          <cell r="Y248">
            <v>940</v>
          </cell>
          <cell r="Z248">
            <v>0</v>
          </cell>
          <cell r="AA248">
            <v>0</v>
          </cell>
          <cell r="AB248">
            <v>0</v>
          </cell>
          <cell r="AC248">
            <v>940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1646</v>
          </cell>
          <cell r="AJ248">
            <v>1880</v>
          </cell>
          <cell r="AK248" t="str">
            <v/>
          </cell>
          <cell r="AL248">
            <v>2000</v>
          </cell>
          <cell r="AM248">
            <v>2000</v>
          </cell>
          <cell r="AN248" t="str">
            <v>ta1398811</v>
          </cell>
          <cell r="AO248" t="str">
            <v/>
          </cell>
          <cell r="AP248" t="str">
            <v/>
          </cell>
          <cell r="AQ248" t="str">
            <v/>
          </cell>
          <cell r="AR248">
            <v>47</v>
          </cell>
          <cell r="AS248">
            <v>84.6</v>
          </cell>
          <cell r="AT248">
            <v>84.6</v>
          </cell>
          <cell r="AU248">
            <v>94</v>
          </cell>
          <cell r="AV248">
            <v>169.2</v>
          </cell>
          <cell r="AW248">
            <v>169.2</v>
          </cell>
          <cell r="AX248">
            <v>94</v>
          </cell>
          <cell r="AY248">
            <v>169.2</v>
          </cell>
          <cell r="AZ248">
            <v>169.2</v>
          </cell>
          <cell r="BA248">
            <v>94</v>
          </cell>
          <cell r="BB248">
            <v>169.2</v>
          </cell>
          <cell r="BC248">
            <v>0</v>
          </cell>
          <cell r="BD248">
            <v>94</v>
          </cell>
          <cell r="BE248">
            <v>169.2</v>
          </cell>
          <cell r="BF248">
            <v>0</v>
          </cell>
          <cell r="BG248">
            <v>94</v>
          </cell>
          <cell r="BH248">
            <v>169.2</v>
          </cell>
          <cell r="BI248">
            <v>0</v>
          </cell>
        </row>
        <row r="249">
          <cell r="C249" t="str">
            <v>A</v>
          </cell>
          <cell r="D249" t="str">
            <v>6A</v>
          </cell>
          <cell r="E249" t="str">
            <v>ALTRI</v>
          </cell>
          <cell r="F249" t="str">
            <v>XUSI007</v>
          </cell>
          <cell r="G249" t="str">
            <v>XUSI007</v>
          </cell>
          <cell r="H249" t="str">
            <v>RECUPERO SOST. ASSOCIATE (SALE CESANO, BORO, ECC)</v>
          </cell>
          <cell r="I249" t="str">
            <v>987</v>
          </cell>
          <cell r="J249" t="str">
            <v>11</v>
          </cell>
          <cell r="K249" t="str">
            <v>****</v>
          </cell>
          <cell r="L249" t="str">
            <v>****</v>
          </cell>
          <cell r="M249" t="str">
            <v>86</v>
          </cell>
          <cell r="N249" t="str">
            <v>****</v>
          </cell>
          <cell r="O249" t="str">
            <v>*</v>
          </cell>
          <cell r="P249" t="str">
            <v>*</v>
          </cell>
          <cell r="Q249" t="str">
            <v>****</v>
          </cell>
          <cell r="R249" t="str">
            <v>10</v>
          </cell>
          <cell r="S249" t="str">
            <v>****</v>
          </cell>
          <cell r="T249">
            <v>1</v>
          </cell>
          <cell r="U249">
            <v>1</v>
          </cell>
          <cell r="V249">
            <v>4</v>
          </cell>
          <cell r="W249">
            <v>1999</v>
          </cell>
          <cell r="X249">
            <v>10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10</v>
          </cell>
          <cell r="AJ249">
            <v>10</v>
          </cell>
          <cell r="AK249" t="str">
            <v/>
          </cell>
          <cell r="AL249">
            <v>1999</v>
          </cell>
          <cell r="AM249">
            <v>1999</v>
          </cell>
          <cell r="AN249" t="str">
            <v>ta8698711</v>
          </cell>
          <cell r="AO249">
            <v>0.20833333333333337</v>
          </cell>
          <cell r="AP249">
            <v>0.66250000000000009</v>
          </cell>
          <cell r="AQ249">
            <v>0.66250000000000009</v>
          </cell>
          <cell r="AR249">
            <v>0.41666666666666674</v>
          </cell>
          <cell r="AS249">
            <v>1.3250000000000002</v>
          </cell>
          <cell r="AT249">
            <v>1.3250000000000002</v>
          </cell>
          <cell r="AU249">
            <v>0.41666666666666674</v>
          </cell>
          <cell r="AV249">
            <v>1.3250000000000002</v>
          </cell>
          <cell r="AW249">
            <v>1.3250000000000002</v>
          </cell>
          <cell r="AX249">
            <v>0.41666666666666674</v>
          </cell>
          <cell r="AY249">
            <v>1.3250000000000002</v>
          </cell>
          <cell r="AZ249">
            <v>0</v>
          </cell>
          <cell r="BA249">
            <v>0.41666666666666674</v>
          </cell>
          <cell r="BB249">
            <v>1.3250000000000002</v>
          </cell>
          <cell r="BC249">
            <v>0</v>
          </cell>
          <cell r="BD249">
            <v>0.41666666666666674</v>
          </cell>
          <cell r="BE249">
            <v>0.72499999999999787</v>
          </cell>
          <cell r="BF249">
            <v>0</v>
          </cell>
          <cell r="BG249" t="str">
            <v/>
          </cell>
          <cell r="BH249">
            <v>0</v>
          </cell>
          <cell r="BI249">
            <v>0</v>
          </cell>
        </row>
        <row r="250">
          <cell r="C250" t="str">
            <v>A</v>
          </cell>
          <cell r="D250" t="str">
            <v>6A</v>
          </cell>
          <cell r="E250" t="str">
            <v>ALTRI</v>
          </cell>
          <cell r="F250" t="str">
            <v>XUSI007</v>
          </cell>
          <cell r="G250" t="str">
            <v>XUSI007</v>
          </cell>
          <cell r="H250" t="str">
            <v>RECUPERO SOST. ASSOCIATE (SALE CESANO, BORO, ECC)</v>
          </cell>
          <cell r="I250" t="str">
            <v>987</v>
          </cell>
          <cell r="J250" t="str">
            <v>11</v>
          </cell>
          <cell r="K250" t="str">
            <v>****</v>
          </cell>
          <cell r="L250" t="str">
            <v>****</v>
          </cell>
          <cell r="M250" t="str">
            <v>86</v>
          </cell>
          <cell r="N250" t="str">
            <v>****</v>
          </cell>
          <cell r="O250" t="str">
            <v>*</v>
          </cell>
          <cell r="P250" t="str">
            <v>*</v>
          </cell>
          <cell r="Q250" t="str">
            <v>****</v>
          </cell>
          <cell r="R250" t="str">
            <v>10</v>
          </cell>
          <cell r="S250" t="str">
            <v>****</v>
          </cell>
          <cell r="T250">
            <v>1</v>
          </cell>
          <cell r="U250">
            <v>1</v>
          </cell>
          <cell r="V250">
            <v>4</v>
          </cell>
          <cell r="W250">
            <v>1999</v>
          </cell>
          <cell r="X250">
            <v>125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125</v>
          </cell>
          <cell r="AJ250">
            <v>125</v>
          </cell>
          <cell r="AK250" t="str">
            <v/>
          </cell>
          <cell r="AL250">
            <v>1999</v>
          </cell>
          <cell r="AM250">
            <v>1999</v>
          </cell>
          <cell r="AN250" t="str">
            <v>ta8698711</v>
          </cell>
          <cell r="AO250">
            <v>2.604166666666667</v>
          </cell>
          <cell r="AP250">
            <v>8.28125</v>
          </cell>
          <cell r="AQ250">
            <v>8.28125</v>
          </cell>
          <cell r="AR250">
            <v>5.2083333333333339</v>
          </cell>
          <cell r="AS250">
            <v>16.5625</v>
          </cell>
          <cell r="AT250">
            <v>16.5625</v>
          </cell>
          <cell r="AU250">
            <v>5.2083333333333339</v>
          </cell>
          <cell r="AV250">
            <v>16.5625</v>
          </cell>
          <cell r="AW250">
            <v>16.5625</v>
          </cell>
          <cell r="AX250">
            <v>5.2083333333333339</v>
          </cell>
          <cell r="AY250">
            <v>16.5625</v>
          </cell>
          <cell r="AZ250">
            <v>0</v>
          </cell>
          <cell r="BA250">
            <v>5.2083333333333339</v>
          </cell>
          <cell r="BB250">
            <v>16.5625</v>
          </cell>
          <cell r="BC250">
            <v>0</v>
          </cell>
          <cell r="BD250">
            <v>5.2083333333333339</v>
          </cell>
          <cell r="BE250">
            <v>9.0624999999999734</v>
          </cell>
          <cell r="BF250">
            <v>0</v>
          </cell>
          <cell r="BG250" t="str">
            <v/>
          </cell>
          <cell r="BH250">
            <v>0</v>
          </cell>
          <cell r="BI250">
            <v>0</v>
          </cell>
        </row>
        <row r="251">
          <cell r="C251" t="str">
            <v>A</v>
          </cell>
          <cell r="D251" t="str">
            <v>6A</v>
          </cell>
          <cell r="E251" t="str">
            <v>ALTRI</v>
          </cell>
          <cell r="F251" t="str">
            <v>XUSI007</v>
          </cell>
          <cell r="G251" t="str">
            <v>XUSI007</v>
          </cell>
          <cell r="H251" t="str">
            <v>RECUPERO SOST. ASSOCIATE (SALE CESANO, BORO, ECC)</v>
          </cell>
          <cell r="I251" t="str">
            <v>597</v>
          </cell>
          <cell r="J251" t="str">
            <v>**</v>
          </cell>
          <cell r="K251" t="str">
            <v>****</v>
          </cell>
          <cell r="L251" t="str">
            <v>****</v>
          </cell>
          <cell r="M251" t="str">
            <v>86</v>
          </cell>
          <cell r="N251" t="str">
            <v>****</v>
          </cell>
          <cell r="O251" t="str">
            <v>*</v>
          </cell>
          <cell r="P251" t="str">
            <v>*</v>
          </cell>
          <cell r="Q251" t="str">
            <v>****</v>
          </cell>
          <cell r="R251" t="str">
            <v>**</v>
          </cell>
          <cell r="S251" t="str">
            <v>8107</v>
          </cell>
          <cell r="T251" t="str">
            <v>1</v>
          </cell>
          <cell r="U251">
            <v>1</v>
          </cell>
          <cell r="V251">
            <v>4</v>
          </cell>
          <cell r="W251">
            <v>1999</v>
          </cell>
          <cell r="X251">
            <v>0.2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0.2</v>
          </cell>
          <cell r="AJ251">
            <v>0.2</v>
          </cell>
          <cell r="AK251" t="str">
            <v/>
          </cell>
          <cell r="AL251">
            <v>1999</v>
          </cell>
          <cell r="AM251" t="str">
            <v>X</v>
          </cell>
          <cell r="AN251" t="str">
            <v>ta86597</v>
          </cell>
          <cell r="AO251" t="str">
            <v/>
          </cell>
          <cell r="AP251" t="str">
            <v/>
          </cell>
          <cell r="AQ251" t="str">
            <v/>
          </cell>
          <cell r="AR251" t="str">
            <v/>
          </cell>
          <cell r="AS251" t="str">
            <v/>
          </cell>
          <cell r="AT251" t="str">
            <v/>
          </cell>
          <cell r="AU251" t="str">
            <v/>
          </cell>
          <cell r="AV251" t="str">
            <v/>
          </cell>
          <cell r="AW251" t="str">
            <v/>
          </cell>
          <cell r="AX251" t="str">
            <v/>
          </cell>
          <cell r="AY251" t="str">
            <v/>
          </cell>
          <cell r="AZ251" t="str">
            <v/>
          </cell>
          <cell r="BA251" t="str">
            <v/>
          </cell>
          <cell r="BB251" t="str">
            <v/>
          </cell>
          <cell r="BC251" t="str">
            <v/>
          </cell>
          <cell r="BD251" t="str">
            <v/>
          </cell>
          <cell r="BE251" t="str">
            <v/>
          </cell>
          <cell r="BF251" t="str">
            <v/>
          </cell>
          <cell r="BG251" t="str">
            <v/>
          </cell>
          <cell r="BH251" t="str">
            <v/>
          </cell>
          <cell r="BI251" t="str">
            <v/>
          </cell>
        </row>
        <row r="252">
          <cell r="C252" t="str">
            <v>A</v>
          </cell>
          <cell r="D252" t="str">
            <v>6A</v>
          </cell>
          <cell r="E252" t="str">
            <v>ALTRI</v>
          </cell>
          <cell r="F252" t="str">
            <v>XUSI007</v>
          </cell>
          <cell r="G252" t="str">
            <v>XUSI007</v>
          </cell>
          <cell r="H252" t="str">
            <v>RECUPERO SOST. ASSOCIATE (SALE CESANO, BORO, ECC)</v>
          </cell>
          <cell r="I252" t="str">
            <v>597</v>
          </cell>
          <cell r="J252" t="str">
            <v>**</v>
          </cell>
          <cell r="K252" t="str">
            <v>****</v>
          </cell>
          <cell r="L252" t="str">
            <v>****</v>
          </cell>
          <cell r="M252" t="str">
            <v>86</v>
          </cell>
          <cell r="N252" t="str">
            <v>****</v>
          </cell>
          <cell r="O252" t="str">
            <v>*</v>
          </cell>
          <cell r="P252" t="str">
            <v>*</v>
          </cell>
          <cell r="Q252" t="str">
            <v>****</v>
          </cell>
          <cell r="R252" t="str">
            <v>**</v>
          </cell>
          <cell r="S252" t="str">
            <v>8107</v>
          </cell>
          <cell r="T252" t="str">
            <v>1</v>
          </cell>
          <cell r="U252">
            <v>1</v>
          </cell>
          <cell r="V252">
            <v>4</v>
          </cell>
          <cell r="W252">
            <v>1999</v>
          </cell>
          <cell r="X252">
            <v>32.4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32.4</v>
          </cell>
          <cell r="AJ252">
            <v>32.4</v>
          </cell>
          <cell r="AK252" t="str">
            <v/>
          </cell>
          <cell r="AL252">
            <v>1999</v>
          </cell>
          <cell r="AM252" t="str">
            <v>X</v>
          </cell>
          <cell r="AN252" t="str">
            <v>ta86597</v>
          </cell>
          <cell r="AO252" t="str">
            <v/>
          </cell>
          <cell r="AP252" t="str">
            <v/>
          </cell>
          <cell r="AQ252" t="str">
            <v/>
          </cell>
          <cell r="AR252" t="str">
            <v/>
          </cell>
          <cell r="AS252" t="str">
            <v/>
          </cell>
          <cell r="AT252" t="str">
            <v/>
          </cell>
          <cell r="AU252" t="str">
            <v/>
          </cell>
          <cell r="AV252" t="str">
            <v/>
          </cell>
          <cell r="AW252" t="str">
            <v/>
          </cell>
          <cell r="AX252" t="str">
            <v/>
          </cell>
          <cell r="AY252" t="str">
            <v/>
          </cell>
          <cell r="AZ252" t="str">
            <v/>
          </cell>
          <cell r="BA252" t="str">
            <v/>
          </cell>
          <cell r="BB252" t="str">
            <v/>
          </cell>
          <cell r="BC252" t="str">
            <v/>
          </cell>
          <cell r="BD252" t="str">
            <v/>
          </cell>
          <cell r="BE252" t="str">
            <v/>
          </cell>
          <cell r="BF252" t="str">
            <v/>
          </cell>
          <cell r="BG252" t="str">
            <v/>
          </cell>
          <cell r="BH252" t="str">
            <v/>
          </cell>
          <cell r="BI252" t="str">
            <v/>
          </cell>
        </row>
        <row r="253">
          <cell r="C253" t="str">
            <v>A</v>
          </cell>
          <cell r="D253" t="str">
            <v>6A</v>
          </cell>
          <cell r="E253" t="str">
            <v>ALTRI</v>
          </cell>
          <cell r="F253" t="str">
            <v>XUSI017</v>
          </cell>
          <cell r="G253" t="str">
            <v>XUSI017</v>
          </cell>
          <cell r="H253" t="str">
            <v>SVILUP. DI TECNOLOGIE DI PERFORAZ. E STUDI DI PROGETT.</v>
          </cell>
          <cell r="I253" t="str">
            <v>597</v>
          </cell>
          <cell r="J253" t="str">
            <v>**</v>
          </cell>
          <cell r="K253" t="str">
            <v>****</v>
          </cell>
          <cell r="L253" t="str">
            <v>****</v>
          </cell>
          <cell r="M253" t="str">
            <v>14</v>
          </cell>
          <cell r="N253" t="str">
            <v>****</v>
          </cell>
          <cell r="O253" t="str">
            <v>*</v>
          </cell>
          <cell r="P253" t="str">
            <v>*</v>
          </cell>
          <cell r="Q253" t="str">
            <v>****</v>
          </cell>
          <cell r="R253" t="str">
            <v>**</v>
          </cell>
          <cell r="S253" t="str">
            <v>7576</v>
          </cell>
          <cell r="T253" t="str">
            <v>1</v>
          </cell>
          <cell r="U253">
            <v>1</v>
          </cell>
          <cell r="V253">
            <v>4</v>
          </cell>
          <cell r="W253">
            <v>1999</v>
          </cell>
          <cell r="X253">
            <v>71.599999999999994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G253">
            <v>0</v>
          </cell>
          <cell r="AH253">
            <v>0</v>
          </cell>
          <cell r="AI253">
            <v>71.599999999999994</v>
          </cell>
          <cell r="AJ253">
            <v>71.599999999999994</v>
          </cell>
          <cell r="AK253" t="str">
            <v/>
          </cell>
          <cell r="AL253">
            <v>1999</v>
          </cell>
          <cell r="AM253">
            <v>1999</v>
          </cell>
          <cell r="AN253" t="str">
            <v>ta14597</v>
          </cell>
          <cell r="AO253">
            <v>3.58</v>
          </cell>
          <cell r="AP253">
            <v>5.3699999999999992</v>
          </cell>
          <cell r="AQ253">
            <v>5.3699999999999992</v>
          </cell>
          <cell r="AR253">
            <v>7.16</v>
          </cell>
          <cell r="AS253">
            <v>10.739999999999998</v>
          </cell>
          <cell r="AT253">
            <v>10.739999999999998</v>
          </cell>
          <cell r="AU253">
            <v>7.16</v>
          </cell>
          <cell r="AV253">
            <v>10.739999999999998</v>
          </cell>
          <cell r="AW253">
            <v>10.739999999999998</v>
          </cell>
          <cell r="AX253">
            <v>7.16</v>
          </cell>
          <cell r="AY253">
            <v>10.739999999999998</v>
          </cell>
          <cell r="AZ253">
            <v>0</v>
          </cell>
          <cell r="BA253">
            <v>7.16</v>
          </cell>
          <cell r="BB253">
            <v>7.16</v>
          </cell>
          <cell r="BC253">
            <v>0</v>
          </cell>
          <cell r="BD253" t="str">
            <v/>
          </cell>
          <cell r="BE253">
            <v>0</v>
          </cell>
          <cell r="BF253">
            <v>0</v>
          </cell>
          <cell r="BG253" t="str">
            <v/>
          </cell>
          <cell r="BH253">
            <v>0</v>
          </cell>
          <cell r="BI253">
            <v>0</v>
          </cell>
        </row>
        <row r="254">
          <cell r="C254" t="str">
            <v>A</v>
          </cell>
          <cell r="D254" t="str">
            <v>6A</v>
          </cell>
          <cell r="E254" t="str">
            <v>ALTRI</v>
          </cell>
          <cell r="F254" t="str">
            <v>XUSI017</v>
          </cell>
          <cell r="G254" t="str">
            <v>XUSI017</v>
          </cell>
          <cell r="H254" t="str">
            <v>SVILUP. DI TECNOLOGIE DI PERFORAZ. E STUDI DI PROGETT.</v>
          </cell>
          <cell r="I254" t="str">
            <v>597</v>
          </cell>
          <cell r="J254" t="str">
            <v>**</v>
          </cell>
          <cell r="K254" t="str">
            <v>****</v>
          </cell>
          <cell r="L254" t="str">
            <v>****</v>
          </cell>
          <cell r="M254" t="str">
            <v>14</v>
          </cell>
          <cell r="N254" t="str">
            <v>****</v>
          </cell>
          <cell r="O254" t="str">
            <v>*</v>
          </cell>
          <cell r="P254" t="str">
            <v>*</v>
          </cell>
          <cell r="Q254" t="str">
            <v>****</v>
          </cell>
          <cell r="R254" t="str">
            <v>**</v>
          </cell>
          <cell r="S254" t="str">
            <v>7576</v>
          </cell>
          <cell r="T254" t="str">
            <v>1</v>
          </cell>
          <cell r="U254">
            <v>1</v>
          </cell>
          <cell r="V254">
            <v>4</v>
          </cell>
          <cell r="W254">
            <v>1999</v>
          </cell>
          <cell r="X254">
            <v>115.1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G254">
            <v>0</v>
          </cell>
          <cell r="AH254">
            <v>0</v>
          </cell>
          <cell r="AI254">
            <v>115.1</v>
          </cell>
          <cell r="AJ254">
            <v>115.1</v>
          </cell>
          <cell r="AK254" t="str">
            <v/>
          </cell>
          <cell r="AL254">
            <v>1999</v>
          </cell>
          <cell r="AM254">
            <v>1999</v>
          </cell>
          <cell r="AN254" t="str">
            <v>ta14597</v>
          </cell>
          <cell r="AO254">
            <v>5.7549999999999999</v>
          </cell>
          <cell r="AP254">
            <v>8.6324999999999985</v>
          </cell>
          <cell r="AQ254">
            <v>8.6324999999999985</v>
          </cell>
          <cell r="AR254">
            <v>11.51</v>
          </cell>
          <cell r="AS254">
            <v>17.264999999999997</v>
          </cell>
          <cell r="AT254">
            <v>17.264999999999997</v>
          </cell>
          <cell r="AU254">
            <v>11.51</v>
          </cell>
          <cell r="AV254">
            <v>17.264999999999997</v>
          </cell>
          <cell r="AW254">
            <v>17.264999999999997</v>
          </cell>
          <cell r="AX254">
            <v>11.51</v>
          </cell>
          <cell r="AY254">
            <v>17.264999999999997</v>
          </cell>
          <cell r="AZ254">
            <v>0</v>
          </cell>
          <cell r="BA254">
            <v>11.51</v>
          </cell>
          <cell r="BB254">
            <v>11.51</v>
          </cell>
          <cell r="BC254">
            <v>0</v>
          </cell>
          <cell r="BD254" t="str">
            <v/>
          </cell>
          <cell r="BE254">
            <v>0</v>
          </cell>
          <cell r="BF254">
            <v>0</v>
          </cell>
          <cell r="BG254" t="str">
            <v/>
          </cell>
          <cell r="BH254">
            <v>0</v>
          </cell>
          <cell r="BI254">
            <v>0</v>
          </cell>
        </row>
        <row r="255">
          <cell r="C255" t="str">
            <v>A</v>
          </cell>
          <cell r="D255" t="str">
            <v>6A</v>
          </cell>
          <cell r="E255" t="str">
            <v>ALTRI</v>
          </cell>
          <cell r="F255" t="str">
            <v>XUSI017</v>
          </cell>
          <cell r="G255" t="str">
            <v>XUSI017</v>
          </cell>
          <cell r="H255" t="str">
            <v>SVILUP. DI TECNOLOGIE DI PERFORAZ. E STUDI DI PROGETT.</v>
          </cell>
          <cell r="I255" t="str">
            <v>597</v>
          </cell>
          <cell r="J255" t="str">
            <v>**</v>
          </cell>
          <cell r="K255" t="str">
            <v>****</v>
          </cell>
          <cell r="L255" t="str">
            <v>****</v>
          </cell>
          <cell r="M255" t="str">
            <v>14</v>
          </cell>
          <cell r="N255" t="str">
            <v>****</v>
          </cell>
          <cell r="O255" t="str">
            <v>*</v>
          </cell>
          <cell r="P255" t="str">
            <v>*</v>
          </cell>
          <cell r="Q255" t="str">
            <v>****</v>
          </cell>
          <cell r="R255" t="str">
            <v>**</v>
          </cell>
          <cell r="S255" t="str">
            <v>7576</v>
          </cell>
          <cell r="T255" t="str">
            <v>1</v>
          </cell>
          <cell r="V255">
            <v>2001</v>
          </cell>
          <cell r="W255">
            <v>2001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250</v>
          </cell>
          <cell r="AG255">
            <v>0</v>
          </cell>
          <cell r="AH255">
            <v>0</v>
          </cell>
          <cell r="AI255">
            <v>250</v>
          </cell>
          <cell r="AJ255">
            <v>250</v>
          </cell>
          <cell r="AK255" t="str">
            <v/>
          </cell>
          <cell r="AL255">
            <v>2001</v>
          </cell>
          <cell r="AM255">
            <v>2001</v>
          </cell>
          <cell r="AN255" t="str">
            <v>ta14597</v>
          </cell>
          <cell r="AO255" t="str">
            <v/>
          </cell>
          <cell r="AP255" t="str">
            <v/>
          </cell>
          <cell r="AQ255" t="str">
            <v/>
          </cell>
          <cell r="AR255" t="str">
            <v/>
          </cell>
          <cell r="AS255" t="str">
            <v/>
          </cell>
          <cell r="AT255" t="str">
            <v/>
          </cell>
          <cell r="AU255">
            <v>12.5</v>
          </cell>
          <cell r="AV255">
            <v>18.75</v>
          </cell>
          <cell r="AW255">
            <v>18.75</v>
          </cell>
          <cell r="AX255">
            <v>25</v>
          </cell>
          <cell r="AY255">
            <v>37.5</v>
          </cell>
          <cell r="AZ255">
            <v>37.5</v>
          </cell>
          <cell r="BA255">
            <v>25</v>
          </cell>
          <cell r="BB255">
            <v>37.5</v>
          </cell>
          <cell r="BC255">
            <v>37.5</v>
          </cell>
          <cell r="BD255">
            <v>25</v>
          </cell>
          <cell r="BE255">
            <v>37.5</v>
          </cell>
          <cell r="BF255">
            <v>0</v>
          </cell>
          <cell r="BG255">
            <v>25</v>
          </cell>
          <cell r="BH255">
            <v>25</v>
          </cell>
          <cell r="BI255">
            <v>0</v>
          </cell>
        </row>
        <row r="256">
          <cell r="C256" t="str">
            <v>A</v>
          </cell>
          <cell r="D256" t="str">
            <v>6A</v>
          </cell>
          <cell r="E256" t="str">
            <v>ALTRI</v>
          </cell>
          <cell r="F256" t="str">
            <v>XUSI017</v>
          </cell>
          <cell r="G256" t="str">
            <v>XUSI017</v>
          </cell>
          <cell r="H256" t="str">
            <v>SVILUP. DI TECNOLOGIE DI PERFORAZ. E STUDI DI PROGETT.</v>
          </cell>
          <cell r="I256" t="str">
            <v>597</v>
          </cell>
          <cell r="J256" t="str">
            <v>**</v>
          </cell>
          <cell r="K256" t="str">
            <v>****</v>
          </cell>
          <cell r="L256" t="str">
            <v>****</v>
          </cell>
          <cell r="M256" t="str">
            <v>14</v>
          </cell>
          <cell r="N256" t="str">
            <v>****</v>
          </cell>
          <cell r="O256" t="str">
            <v>*</v>
          </cell>
          <cell r="P256" t="str">
            <v>*</v>
          </cell>
          <cell r="Q256" t="str">
            <v>****</v>
          </cell>
          <cell r="R256" t="str">
            <v>**</v>
          </cell>
          <cell r="S256" t="str">
            <v>7576</v>
          </cell>
          <cell r="T256" t="str">
            <v>1</v>
          </cell>
          <cell r="V256">
            <v>2002</v>
          </cell>
          <cell r="W256">
            <v>2002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250</v>
          </cell>
          <cell r="AE256">
            <v>250</v>
          </cell>
          <cell r="AG256">
            <v>0</v>
          </cell>
          <cell r="AH256">
            <v>0</v>
          </cell>
          <cell r="AI256">
            <v>250</v>
          </cell>
          <cell r="AJ256">
            <v>250</v>
          </cell>
          <cell r="AK256" t="str">
            <v/>
          </cell>
          <cell r="AL256">
            <v>2002</v>
          </cell>
          <cell r="AM256">
            <v>2002</v>
          </cell>
          <cell r="AN256" t="str">
            <v>ta14597</v>
          </cell>
          <cell r="AO256" t="str">
            <v/>
          </cell>
          <cell r="AP256" t="str">
            <v/>
          </cell>
          <cell r="AQ256" t="str">
            <v/>
          </cell>
          <cell r="AR256" t="str">
            <v/>
          </cell>
          <cell r="AS256" t="str">
            <v/>
          </cell>
          <cell r="AT256" t="str">
            <v/>
          </cell>
          <cell r="AU256" t="str">
            <v/>
          </cell>
          <cell r="AV256" t="str">
            <v/>
          </cell>
          <cell r="AW256" t="str">
            <v/>
          </cell>
          <cell r="AX256">
            <v>12.5</v>
          </cell>
          <cell r="AY256">
            <v>18.75</v>
          </cell>
          <cell r="AZ256">
            <v>18.75</v>
          </cell>
          <cell r="BA256">
            <v>25</v>
          </cell>
          <cell r="BB256">
            <v>37.5</v>
          </cell>
          <cell r="BC256">
            <v>37.5</v>
          </cell>
          <cell r="BD256">
            <v>25</v>
          </cell>
          <cell r="BE256">
            <v>37.5</v>
          </cell>
          <cell r="BF256">
            <v>37.5</v>
          </cell>
          <cell r="BG256">
            <v>25</v>
          </cell>
          <cell r="BH256">
            <v>37.5</v>
          </cell>
          <cell r="BI256">
            <v>0</v>
          </cell>
        </row>
        <row r="257">
          <cell r="C257" t="str">
            <v>A</v>
          </cell>
          <cell r="D257" t="str">
            <v>6A</v>
          </cell>
          <cell r="E257" t="str">
            <v>ALTRI</v>
          </cell>
          <cell r="F257" t="str">
            <v>XUSI017</v>
          </cell>
          <cell r="G257" t="str">
            <v>XUSI017</v>
          </cell>
          <cell r="H257" t="str">
            <v>SVILUP. DI TECNOLOGIE DI PERFORAZ. E STUDI DI PROGETT.</v>
          </cell>
          <cell r="I257" t="str">
            <v>597</v>
          </cell>
          <cell r="J257" t="str">
            <v>**</v>
          </cell>
          <cell r="K257" t="str">
            <v>****</v>
          </cell>
          <cell r="L257" t="str">
            <v>****</v>
          </cell>
          <cell r="M257" t="str">
            <v>14</v>
          </cell>
          <cell r="N257" t="str">
            <v>****</v>
          </cell>
          <cell r="O257" t="str">
            <v>*</v>
          </cell>
          <cell r="P257" t="str">
            <v>*</v>
          </cell>
          <cell r="Q257" t="str">
            <v>****</v>
          </cell>
          <cell r="R257" t="str">
            <v>**</v>
          </cell>
          <cell r="S257" t="str">
            <v>7576</v>
          </cell>
          <cell r="T257" t="str">
            <v>1</v>
          </cell>
          <cell r="V257">
            <v>2003</v>
          </cell>
          <cell r="W257">
            <v>2003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E257">
            <v>250</v>
          </cell>
          <cell r="AF257">
            <v>250</v>
          </cell>
          <cell r="AG257">
            <v>0</v>
          </cell>
          <cell r="AH257">
            <v>0</v>
          </cell>
          <cell r="AI257">
            <v>250</v>
          </cell>
          <cell r="AJ257">
            <v>250</v>
          </cell>
          <cell r="AK257" t="str">
            <v/>
          </cell>
          <cell r="AL257">
            <v>2003</v>
          </cell>
          <cell r="AM257">
            <v>2003</v>
          </cell>
          <cell r="AN257" t="str">
            <v>ta14597</v>
          </cell>
          <cell r="AO257" t="str">
            <v/>
          </cell>
          <cell r="AP257" t="str">
            <v/>
          </cell>
          <cell r="AQ257" t="str">
            <v/>
          </cell>
          <cell r="AR257" t="str">
            <v/>
          </cell>
          <cell r="AS257" t="str">
            <v/>
          </cell>
          <cell r="AT257" t="str">
            <v/>
          </cell>
          <cell r="AU257" t="str">
            <v/>
          </cell>
          <cell r="AV257" t="str">
            <v/>
          </cell>
          <cell r="AW257" t="str">
            <v/>
          </cell>
          <cell r="AX257" t="str">
            <v/>
          </cell>
          <cell r="AY257" t="str">
            <v/>
          </cell>
          <cell r="AZ257" t="str">
            <v/>
          </cell>
          <cell r="BA257">
            <v>12.5</v>
          </cell>
          <cell r="BB257">
            <v>18.75</v>
          </cell>
          <cell r="BC257">
            <v>18.75</v>
          </cell>
          <cell r="BD257">
            <v>25</v>
          </cell>
          <cell r="BE257">
            <v>37.5</v>
          </cell>
          <cell r="BF257">
            <v>37.5</v>
          </cell>
          <cell r="BG257">
            <v>25</v>
          </cell>
          <cell r="BH257">
            <v>37.5</v>
          </cell>
          <cell r="BI257">
            <v>37.5</v>
          </cell>
        </row>
        <row r="258">
          <cell r="C258" t="str">
            <v>A</v>
          </cell>
          <cell r="D258" t="str">
            <v>6A</v>
          </cell>
          <cell r="E258" t="str">
            <v>ALTRI</v>
          </cell>
          <cell r="F258" t="str">
            <v>XUSI017</v>
          </cell>
          <cell r="G258" t="str">
            <v>XUSI017</v>
          </cell>
          <cell r="H258" t="str">
            <v>SVILUP. DI TECNOLOGIE DI PERFORAZ. E STUDI DI PROGETT.</v>
          </cell>
          <cell r="I258" t="str">
            <v>597</v>
          </cell>
          <cell r="J258" t="str">
            <v>**</v>
          </cell>
          <cell r="K258" t="str">
            <v>****</v>
          </cell>
          <cell r="L258" t="str">
            <v>****</v>
          </cell>
          <cell r="M258" t="str">
            <v>14</v>
          </cell>
          <cell r="N258" t="str">
            <v>****</v>
          </cell>
          <cell r="O258" t="str">
            <v>*</v>
          </cell>
          <cell r="P258" t="str">
            <v>*</v>
          </cell>
          <cell r="Q258" t="str">
            <v>****</v>
          </cell>
          <cell r="R258" t="str">
            <v>**</v>
          </cell>
          <cell r="S258" t="str">
            <v>7576</v>
          </cell>
          <cell r="T258" t="str">
            <v>1</v>
          </cell>
          <cell r="V258">
            <v>2004</v>
          </cell>
          <cell r="W258">
            <v>2004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F258">
            <v>250</v>
          </cell>
          <cell r="AG258">
            <v>250</v>
          </cell>
          <cell r="AH258">
            <v>0</v>
          </cell>
          <cell r="AI258">
            <v>250</v>
          </cell>
          <cell r="AJ258">
            <v>250</v>
          </cell>
          <cell r="AK258" t="str">
            <v/>
          </cell>
          <cell r="AL258">
            <v>2004</v>
          </cell>
          <cell r="AM258">
            <v>2004</v>
          </cell>
          <cell r="AN258" t="str">
            <v>ta14597</v>
          </cell>
          <cell r="AO258" t="str">
            <v/>
          </cell>
          <cell r="AP258" t="str">
            <v/>
          </cell>
          <cell r="AQ258" t="str">
            <v/>
          </cell>
          <cell r="AR258" t="str">
            <v/>
          </cell>
          <cell r="AS258" t="str">
            <v/>
          </cell>
          <cell r="AT258" t="str">
            <v/>
          </cell>
          <cell r="AU258" t="str">
            <v/>
          </cell>
          <cell r="AV258" t="str">
            <v/>
          </cell>
          <cell r="AW258" t="str">
            <v/>
          </cell>
          <cell r="AX258" t="str">
            <v/>
          </cell>
          <cell r="AY258" t="str">
            <v/>
          </cell>
          <cell r="AZ258" t="str">
            <v/>
          </cell>
          <cell r="BA258" t="str">
            <v/>
          </cell>
          <cell r="BB258" t="str">
            <v/>
          </cell>
          <cell r="BC258" t="str">
            <v/>
          </cell>
          <cell r="BD258">
            <v>12.5</v>
          </cell>
          <cell r="BE258">
            <v>18.75</v>
          </cell>
          <cell r="BF258">
            <v>18.75</v>
          </cell>
          <cell r="BG258">
            <v>25</v>
          </cell>
          <cell r="BH258">
            <v>37.5</v>
          </cell>
          <cell r="BI258">
            <v>37.5</v>
          </cell>
        </row>
        <row r="259">
          <cell r="C259" t="str">
            <v>D1</v>
          </cell>
          <cell r="D259" t="str">
            <v>3</v>
          </cell>
          <cell r="E259" t="str">
            <v>ALTRI</v>
          </cell>
          <cell r="F259" t="str">
            <v>XUSI046</v>
          </cell>
          <cell r="G259" t="str">
            <v>XUSI046</v>
          </cell>
          <cell r="H259" t="str">
            <v>DOTAZIONI</v>
          </cell>
          <cell r="I259" t="str">
            <v>610</v>
          </cell>
          <cell r="J259" t="str">
            <v>**</v>
          </cell>
          <cell r="K259" t="str">
            <v>****</v>
          </cell>
          <cell r="L259" t="str">
            <v>****</v>
          </cell>
          <cell r="M259" t="str">
            <v>72</v>
          </cell>
          <cell r="N259" t="str">
            <v>****</v>
          </cell>
          <cell r="O259" t="str">
            <v>*</v>
          </cell>
          <cell r="P259" t="str">
            <v>*</v>
          </cell>
          <cell r="Q259" t="str">
            <v>****</v>
          </cell>
          <cell r="R259" t="str">
            <v>**</v>
          </cell>
          <cell r="S259" t="str">
            <v>7028</v>
          </cell>
          <cell r="T259" t="str">
            <v>1</v>
          </cell>
          <cell r="U259" t="str">
            <v>3</v>
          </cell>
          <cell r="V259">
            <v>4</v>
          </cell>
          <cell r="W259">
            <v>1999</v>
          </cell>
          <cell r="X259">
            <v>-158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G259">
            <v>0</v>
          </cell>
          <cell r="AH259">
            <v>0</v>
          </cell>
          <cell r="AI259">
            <v>-158</v>
          </cell>
          <cell r="AJ259">
            <v>-158</v>
          </cell>
          <cell r="AK259" t="str">
            <v/>
          </cell>
          <cell r="AL259">
            <v>1999</v>
          </cell>
          <cell r="AM259">
            <v>1999</v>
          </cell>
          <cell r="AN259" t="str">
            <v>ta72610</v>
          </cell>
          <cell r="AO259">
            <v>-17.775000000000002</v>
          </cell>
          <cell r="AP259">
            <v>-17.775000000000002</v>
          </cell>
          <cell r="AQ259">
            <v>-17.775000000000002</v>
          </cell>
          <cell r="AR259">
            <v>-35.550000000000004</v>
          </cell>
          <cell r="AS259">
            <v>-35.550000000000004</v>
          </cell>
          <cell r="AT259">
            <v>-35.550000000000004</v>
          </cell>
          <cell r="AU259">
            <v>-35.550000000000004</v>
          </cell>
          <cell r="AV259">
            <v>-25.675000000000001</v>
          </cell>
          <cell r="AW259">
            <v>-25.675000000000001</v>
          </cell>
          <cell r="AX259" t="str">
            <v/>
          </cell>
          <cell r="AY259">
            <v>0</v>
          </cell>
          <cell r="AZ259">
            <v>0</v>
          </cell>
          <cell r="BA259" t="str">
            <v/>
          </cell>
          <cell r="BB259">
            <v>0</v>
          </cell>
          <cell r="BC259">
            <v>0</v>
          </cell>
          <cell r="BD259" t="str">
            <v/>
          </cell>
          <cell r="BE259">
            <v>0</v>
          </cell>
          <cell r="BF259">
            <v>0</v>
          </cell>
          <cell r="BG259" t="str">
            <v/>
          </cell>
          <cell r="BH259">
            <v>0</v>
          </cell>
          <cell r="BI259">
            <v>0</v>
          </cell>
        </row>
        <row r="260">
          <cell r="C260" t="str">
            <v>D1</v>
          </cell>
          <cell r="D260" t="str">
            <v>3</v>
          </cell>
          <cell r="E260" t="str">
            <v>ALTRI</v>
          </cell>
          <cell r="F260" t="str">
            <v>XUSI046</v>
          </cell>
          <cell r="G260" t="str">
            <v>XUSI046</v>
          </cell>
          <cell r="H260" t="str">
            <v>DOTAZIONI</v>
          </cell>
          <cell r="I260" t="str">
            <v>610</v>
          </cell>
          <cell r="J260" t="str">
            <v>**</v>
          </cell>
          <cell r="K260" t="str">
            <v>****</v>
          </cell>
          <cell r="L260" t="str">
            <v>****</v>
          </cell>
          <cell r="M260" t="str">
            <v>72</v>
          </cell>
          <cell r="N260" t="str">
            <v>****</v>
          </cell>
          <cell r="O260" t="str">
            <v>*</v>
          </cell>
          <cell r="P260" t="str">
            <v>*</v>
          </cell>
          <cell r="Q260" t="str">
            <v>****</v>
          </cell>
          <cell r="R260" t="str">
            <v>**</v>
          </cell>
          <cell r="S260" t="str">
            <v>7028</v>
          </cell>
          <cell r="T260" t="str">
            <v>1</v>
          </cell>
          <cell r="U260" t="str">
            <v>3</v>
          </cell>
          <cell r="V260">
            <v>4</v>
          </cell>
          <cell r="W260">
            <v>1999</v>
          </cell>
          <cell r="X260">
            <v>105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G260">
            <v>0</v>
          </cell>
          <cell r="AH260">
            <v>0</v>
          </cell>
          <cell r="AI260">
            <v>105</v>
          </cell>
          <cell r="AJ260">
            <v>105</v>
          </cell>
          <cell r="AK260" t="str">
            <v/>
          </cell>
          <cell r="AL260">
            <v>1999</v>
          </cell>
          <cell r="AM260">
            <v>1999</v>
          </cell>
          <cell r="AN260" t="str">
            <v>ta72610</v>
          </cell>
          <cell r="AO260">
            <v>11.8125</v>
          </cell>
          <cell r="AP260">
            <v>11.8125</v>
          </cell>
          <cell r="AQ260">
            <v>11.8125</v>
          </cell>
          <cell r="AR260">
            <v>23.625</v>
          </cell>
          <cell r="AS260">
            <v>23.625</v>
          </cell>
          <cell r="AT260">
            <v>23.625</v>
          </cell>
          <cell r="AU260">
            <v>23.625</v>
          </cell>
          <cell r="AV260">
            <v>17.0625</v>
          </cell>
          <cell r="AW260">
            <v>17.0625</v>
          </cell>
          <cell r="AX260" t="str">
            <v/>
          </cell>
          <cell r="AY260">
            <v>0</v>
          </cell>
          <cell r="AZ260">
            <v>0</v>
          </cell>
          <cell r="BA260" t="str">
            <v/>
          </cell>
          <cell r="BB260">
            <v>0</v>
          </cell>
          <cell r="BC260">
            <v>0</v>
          </cell>
          <cell r="BD260" t="str">
            <v/>
          </cell>
          <cell r="BE260">
            <v>0</v>
          </cell>
          <cell r="BF260">
            <v>0</v>
          </cell>
          <cell r="BG260" t="str">
            <v/>
          </cell>
          <cell r="BH260">
            <v>0</v>
          </cell>
          <cell r="BI260">
            <v>0</v>
          </cell>
        </row>
        <row r="261">
          <cell r="C261" t="str">
            <v>D1</v>
          </cell>
          <cell r="D261" t="str">
            <v>3</v>
          </cell>
          <cell r="E261" t="str">
            <v>ALTRI</v>
          </cell>
          <cell r="F261" t="str">
            <v>XUSI046</v>
          </cell>
          <cell r="G261" t="str">
            <v>XUSI046</v>
          </cell>
          <cell r="H261" t="str">
            <v>DOTAZIONI</v>
          </cell>
          <cell r="I261" t="str">
            <v>611</v>
          </cell>
          <cell r="J261" t="str">
            <v>**</v>
          </cell>
          <cell r="K261" t="str">
            <v>****</v>
          </cell>
          <cell r="L261" t="str">
            <v>****</v>
          </cell>
          <cell r="M261" t="str">
            <v>72</v>
          </cell>
          <cell r="N261" t="str">
            <v>****</v>
          </cell>
          <cell r="O261" t="str">
            <v>*</v>
          </cell>
          <cell r="P261" t="str">
            <v>*</v>
          </cell>
          <cell r="Q261" t="str">
            <v>****</v>
          </cell>
          <cell r="R261" t="str">
            <v>**</v>
          </cell>
          <cell r="S261" t="str">
            <v>7028</v>
          </cell>
          <cell r="T261" t="str">
            <v>1</v>
          </cell>
          <cell r="U261" t="str">
            <v>3</v>
          </cell>
          <cell r="V261">
            <v>4</v>
          </cell>
          <cell r="W261">
            <v>1999</v>
          </cell>
          <cell r="X261">
            <v>53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G261">
            <v>0</v>
          </cell>
          <cell r="AH261">
            <v>0</v>
          </cell>
          <cell r="AI261">
            <v>53</v>
          </cell>
          <cell r="AJ261">
            <v>53</v>
          </cell>
          <cell r="AK261" t="str">
            <v/>
          </cell>
          <cell r="AL261">
            <v>1999</v>
          </cell>
          <cell r="AM261">
            <v>1999</v>
          </cell>
          <cell r="AN261" t="str">
            <v>ta72611</v>
          </cell>
          <cell r="AO261">
            <v>5.9625000000000004</v>
          </cell>
          <cell r="AP261">
            <v>5.9625000000000004</v>
          </cell>
          <cell r="AQ261">
            <v>5.9625000000000004</v>
          </cell>
          <cell r="AR261">
            <v>11.925000000000001</v>
          </cell>
          <cell r="AS261">
            <v>11.925000000000001</v>
          </cell>
          <cell r="AT261">
            <v>11.925000000000001</v>
          </cell>
          <cell r="AU261">
            <v>11.925000000000001</v>
          </cell>
          <cell r="AV261">
            <v>8.6125000000000007</v>
          </cell>
          <cell r="AW261">
            <v>8.6125000000000007</v>
          </cell>
          <cell r="AX261" t="str">
            <v/>
          </cell>
          <cell r="AY261">
            <v>0</v>
          </cell>
          <cell r="AZ261">
            <v>0</v>
          </cell>
          <cell r="BA261" t="str">
            <v/>
          </cell>
          <cell r="BB261">
            <v>0</v>
          </cell>
          <cell r="BC261">
            <v>0</v>
          </cell>
          <cell r="BD261" t="str">
            <v/>
          </cell>
          <cell r="BE261">
            <v>0</v>
          </cell>
          <cell r="BF261">
            <v>0</v>
          </cell>
          <cell r="BG261" t="str">
            <v/>
          </cell>
          <cell r="BH261">
            <v>0</v>
          </cell>
          <cell r="BI261">
            <v>0</v>
          </cell>
        </row>
        <row r="262">
          <cell r="C262" t="str">
            <v>D1</v>
          </cell>
          <cell r="D262" t="str">
            <v>3</v>
          </cell>
          <cell r="E262" t="str">
            <v>ALTRI</v>
          </cell>
          <cell r="F262" t="str">
            <v>XUSI046</v>
          </cell>
          <cell r="G262" t="str">
            <v>XUSI046</v>
          </cell>
          <cell r="H262" t="str">
            <v>DOTAZIONI</v>
          </cell>
          <cell r="I262" t="str">
            <v>610</v>
          </cell>
          <cell r="J262" t="str">
            <v>**</v>
          </cell>
          <cell r="K262" t="str">
            <v>****</v>
          </cell>
          <cell r="L262" t="str">
            <v>****</v>
          </cell>
          <cell r="M262" t="str">
            <v>72</v>
          </cell>
          <cell r="N262" t="str">
            <v>****</v>
          </cell>
          <cell r="O262" t="str">
            <v>*</v>
          </cell>
          <cell r="P262" t="str">
            <v>*</v>
          </cell>
          <cell r="Q262" t="str">
            <v>****</v>
          </cell>
          <cell r="R262" t="str">
            <v>**</v>
          </cell>
          <cell r="S262" t="str">
            <v>7322</v>
          </cell>
          <cell r="T262" t="str">
            <v>1</v>
          </cell>
          <cell r="U262" t="str">
            <v>3</v>
          </cell>
          <cell r="V262">
            <v>4</v>
          </cell>
          <cell r="W262">
            <v>1999</v>
          </cell>
          <cell r="X262">
            <v>94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G262">
            <v>0</v>
          </cell>
          <cell r="AH262">
            <v>0</v>
          </cell>
          <cell r="AI262">
            <v>94</v>
          </cell>
          <cell r="AJ262">
            <v>94</v>
          </cell>
          <cell r="AK262" t="str">
            <v/>
          </cell>
          <cell r="AL262">
            <v>1999</v>
          </cell>
          <cell r="AM262">
            <v>1999</v>
          </cell>
          <cell r="AN262" t="str">
            <v>ta72610</v>
          </cell>
          <cell r="AO262">
            <v>10.575000000000001</v>
          </cell>
          <cell r="AP262">
            <v>10.575000000000001</v>
          </cell>
          <cell r="AQ262">
            <v>10.575000000000001</v>
          </cell>
          <cell r="AR262">
            <v>21.150000000000002</v>
          </cell>
          <cell r="AS262">
            <v>21.150000000000002</v>
          </cell>
          <cell r="AT262">
            <v>21.150000000000002</v>
          </cell>
          <cell r="AU262">
            <v>21.150000000000002</v>
          </cell>
          <cell r="AV262">
            <v>15.275</v>
          </cell>
          <cell r="AW262">
            <v>15.275</v>
          </cell>
          <cell r="AX262" t="str">
            <v/>
          </cell>
          <cell r="AY262">
            <v>0</v>
          </cell>
          <cell r="AZ262">
            <v>0</v>
          </cell>
          <cell r="BA262" t="str">
            <v/>
          </cell>
          <cell r="BB262">
            <v>0</v>
          </cell>
          <cell r="BC262">
            <v>0</v>
          </cell>
          <cell r="BD262" t="str">
            <v/>
          </cell>
          <cell r="BE262">
            <v>0</v>
          </cell>
          <cell r="BF262">
            <v>0</v>
          </cell>
          <cell r="BG262" t="str">
            <v/>
          </cell>
          <cell r="BH262">
            <v>0</v>
          </cell>
          <cell r="BI262">
            <v>0</v>
          </cell>
        </row>
        <row r="263">
          <cell r="C263" t="str">
            <v>D1</v>
          </cell>
          <cell r="D263" t="str">
            <v>3</v>
          </cell>
          <cell r="E263" t="str">
            <v>ALTRI</v>
          </cell>
          <cell r="F263" t="str">
            <v>XUSI046</v>
          </cell>
          <cell r="G263" t="str">
            <v>XUSI046</v>
          </cell>
          <cell r="H263" t="str">
            <v>DOTAZIONI</v>
          </cell>
          <cell r="I263" t="str">
            <v>610</v>
          </cell>
          <cell r="J263" t="str">
            <v>**</v>
          </cell>
          <cell r="K263" t="str">
            <v>****</v>
          </cell>
          <cell r="L263" t="str">
            <v>****</v>
          </cell>
          <cell r="M263" t="str">
            <v>72</v>
          </cell>
          <cell r="N263" t="str">
            <v>****</v>
          </cell>
          <cell r="O263" t="str">
            <v>*</v>
          </cell>
          <cell r="P263" t="str">
            <v>*</v>
          </cell>
          <cell r="Q263" t="str">
            <v>****</v>
          </cell>
          <cell r="R263" t="str">
            <v>**</v>
          </cell>
          <cell r="S263" t="str">
            <v>7322</v>
          </cell>
          <cell r="T263" t="str">
            <v>1</v>
          </cell>
          <cell r="U263" t="str">
            <v>3</v>
          </cell>
          <cell r="V263">
            <v>4</v>
          </cell>
          <cell r="W263">
            <v>1999</v>
          </cell>
          <cell r="X263">
            <v>-94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G263">
            <v>0</v>
          </cell>
          <cell r="AH263">
            <v>0</v>
          </cell>
          <cell r="AI263">
            <v>-94</v>
          </cell>
          <cell r="AJ263">
            <v>-94</v>
          </cell>
          <cell r="AK263" t="str">
            <v/>
          </cell>
          <cell r="AL263">
            <v>1999</v>
          </cell>
          <cell r="AM263">
            <v>1999</v>
          </cell>
          <cell r="AN263" t="str">
            <v>ta72610</v>
          </cell>
          <cell r="AO263">
            <v>-10.575000000000001</v>
          </cell>
          <cell r="AP263">
            <v>-10.575000000000001</v>
          </cell>
          <cell r="AQ263">
            <v>-10.575000000000001</v>
          </cell>
          <cell r="AR263">
            <v>-21.150000000000002</v>
          </cell>
          <cell r="AS263">
            <v>-21.150000000000002</v>
          </cell>
          <cell r="AT263">
            <v>-21.150000000000002</v>
          </cell>
          <cell r="AU263">
            <v>-21.150000000000002</v>
          </cell>
          <cell r="AV263">
            <v>-15.275</v>
          </cell>
          <cell r="AW263">
            <v>-15.275</v>
          </cell>
          <cell r="AX263" t="str">
            <v/>
          </cell>
          <cell r="AY263">
            <v>0</v>
          </cell>
          <cell r="AZ263">
            <v>0</v>
          </cell>
          <cell r="BA263" t="str">
            <v/>
          </cell>
          <cell r="BB263">
            <v>0</v>
          </cell>
          <cell r="BC263">
            <v>0</v>
          </cell>
          <cell r="BD263" t="str">
            <v/>
          </cell>
          <cell r="BE263">
            <v>0</v>
          </cell>
          <cell r="BF263">
            <v>0</v>
          </cell>
          <cell r="BG263" t="str">
            <v/>
          </cell>
          <cell r="BH263">
            <v>0</v>
          </cell>
          <cell r="BI263">
            <v>0</v>
          </cell>
        </row>
        <row r="264">
          <cell r="C264" t="str">
            <v>D1</v>
          </cell>
          <cell r="D264" t="str">
            <v>3</v>
          </cell>
          <cell r="E264" t="str">
            <v>ALTRI</v>
          </cell>
          <cell r="F264" t="str">
            <v>XUSI046</v>
          </cell>
          <cell r="G264" t="str">
            <v>XUSI046</v>
          </cell>
          <cell r="H264" t="str">
            <v>DOTAZIONI</v>
          </cell>
          <cell r="I264" t="str">
            <v>610</v>
          </cell>
          <cell r="J264" t="str">
            <v>**</v>
          </cell>
          <cell r="K264" t="str">
            <v>****</v>
          </cell>
          <cell r="L264" t="str">
            <v>****</v>
          </cell>
          <cell r="M264" t="str">
            <v>72</v>
          </cell>
          <cell r="N264" t="str">
            <v>****</v>
          </cell>
          <cell r="O264" t="str">
            <v>*</v>
          </cell>
          <cell r="P264" t="str">
            <v>*</v>
          </cell>
          <cell r="Q264" t="str">
            <v>****</v>
          </cell>
          <cell r="R264" t="str">
            <v>**</v>
          </cell>
          <cell r="S264" t="str">
            <v>7334</v>
          </cell>
          <cell r="T264" t="str">
            <v>1</v>
          </cell>
          <cell r="U264" t="str">
            <v>3</v>
          </cell>
          <cell r="V264">
            <v>4</v>
          </cell>
          <cell r="W264">
            <v>1999</v>
          </cell>
          <cell r="X264">
            <v>19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G264">
            <v>0</v>
          </cell>
          <cell r="AH264">
            <v>0</v>
          </cell>
          <cell r="AI264">
            <v>19</v>
          </cell>
          <cell r="AJ264">
            <v>19</v>
          </cell>
          <cell r="AK264" t="str">
            <v/>
          </cell>
          <cell r="AL264">
            <v>1999</v>
          </cell>
          <cell r="AM264">
            <v>1999</v>
          </cell>
          <cell r="AN264" t="str">
            <v>ta72610</v>
          </cell>
          <cell r="AO264">
            <v>2.1375000000000002</v>
          </cell>
          <cell r="AP264">
            <v>2.1375000000000002</v>
          </cell>
          <cell r="AQ264">
            <v>2.1375000000000002</v>
          </cell>
          <cell r="AR264">
            <v>4.2750000000000004</v>
          </cell>
          <cell r="AS264">
            <v>4.2750000000000004</v>
          </cell>
          <cell r="AT264">
            <v>4.2750000000000004</v>
          </cell>
          <cell r="AU264">
            <v>4.2750000000000004</v>
          </cell>
          <cell r="AV264">
            <v>3.0874999999999999</v>
          </cell>
          <cell r="AW264">
            <v>3.0874999999999999</v>
          </cell>
          <cell r="AX264" t="str">
            <v/>
          </cell>
          <cell r="AY264">
            <v>0</v>
          </cell>
          <cell r="AZ264">
            <v>0</v>
          </cell>
          <cell r="BA264" t="str">
            <v/>
          </cell>
          <cell r="BB264">
            <v>0</v>
          </cell>
          <cell r="BC264">
            <v>0</v>
          </cell>
          <cell r="BD264" t="str">
            <v/>
          </cell>
          <cell r="BE264">
            <v>0</v>
          </cell>
          <cell r="BF264">
            <v>0</v>
          </cell>
          <cell r="BG264" t="str">
            <v/>
          </cell>
          <cell r="BH264">
            <v>0</v>
          </cell>
          <cell r="BI264">
            <v>0</v>
          </cell>
        </row>
        <row r="265">
          <cell r="C265" t="str">
            <v>D1</v>
          </cell>
          <cell r="D265" t="str">
            <v>3</v>
          </cell>
          <cell r="E265" t="str">
            <v>ALTRI</v>
          </cell>
          <cell r="F265" t="str">
            <v>XUSI046</v>
          </cell>
          <cell r="G265" t="str">
            <v>XUSI046</v>
          </cell>
          <cell r="H265" t="str">
            <v>DOTAZIONI</v>
          </cell>
          <cell r="I265" t="str">
            <v>611</v>
          </cell>
          <cell r="J265" t="str">
            <v>**</v>
          </cell>
          <cell r="K265" t="str">
            <v>****</v>
          </cell>
          <cell r="L265" t="str">
            <v>****</v>
          </cell>
          <cell r="M265" t="str">
            <v>72</v>
          </cell>
          <cell r="N265" t="str">
            <v>****</v>
          </cell>
          <cell r="O265" t="str">
            <v>*</v>
          </cell>
          <cell r="P265" t="str">
            <v>*</v>
          </cell>
          <cell r="Q265" t="str">
            <v>****</v>
          </cell>
          <cell r="R265" t="str">
            <v>**</v>
          </cell>
          <cell r="S265" t="str">
            <v>7334</v>
          </cell>
          <cell r="T265" t="str">
            <v>1</v>
          </cell>
          <cell r="U265" t="str">
            <v>3</v>
          </cell>
          <cell r="V265">
            <v>4</v>
          </cell>
          <cell r="W265">
            <v>1999</v>
          </cell>
          <cell r="X265">
            <v>-19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G265">
            <v>0</v>
          </cell>
          <cell r="AH265">
            <v>0</v>
          </cell>
          <cell r="AI265">
            <v>-19</v>
          </cell>
          <cell r="AJ265">
            <v>-19</v>
          </cell>
          <cell r="AK265" t="str">
            <v/>
          </cell>
          <cell r="AL265">
            <v>1999</v>
          </cell>
          <cell r="AM265">
            <v>1999</v>
          </cell>
          <cell r="AN265" t="str">
            <v>ta72611</v>
          </cell>
          <cell r="AO265">
            <v>-2.1375000000000002</v>
          </cell>
          <cell r="AP265">
            <v>-2.1375000000000002</v>
          </cell>
          <cell r="AQ265">
            <v>-2.1375000000000002</v>
          </cell>
          <cell r="AR265">
            <v>-4.2750000000000004</v>
          </cell>
          <cell r="AS265">
            <v>-4.2750000000000004</v>
          </cell>
          <cell r="AT265">
            <v>-4.2750000000000004</v>
          </cell>
          <cell r="AU265">
            <v>-4.2750000000000004</v>
          </cell>
          <cell r="AV265">
            <v>-3.0874999999999999</v>
          </cell>
          <cell r="AW265">
            <v>-3.0874999999999999</v>
          </cell>
          <cell r="AX265" t="str">
            <v/>
          </cell>
          <cell r="AY265">
            <v>0</v>
          </cell>
          <cell r="AZ265">
            <v>0</v>
          </cell>
          <cell r="BA265" t="str">
            <v/>
          </cell>
          <cell r="BB265">
            <v>0</v>
          </cell>
          <cell r="BC265">
            <v>0</v>
          </cell>
          <cell r="BD265" t="str">
            <v/>
          </cell>
          <cell r="BE265">
            <v>0</v>
          </cell>
          <cell r="BF265">
            <v>0</v>
          </cell>
          <cell r="BG265" t="str">
            <v/>
          </cell>
          <cell r="BH265">
            <v>0</v>
          </cell>
          <cell r="BI265">
            <v>0</v>
          </cell>
        </row>
        <row r="266">
          <cell r="C266" t="str">
            <v>D1</v>
          </cell>
          <cell r="D266" t="str">
            <v>3</v>
          </cell>
          <cell r="E266" t="str">
            <v>ALTRI</v>
          </cell>
          <cell r="F266" t="str">
            <v>XUSI046</v>
          </cell>
          <cell r="G266" t="str">
            <v>XUSI046</v>
          </cell>
          <cell r="H266" t="str">
            <v>DOTAZIONI</v>
          </cell>
          <cell r="I266" t="str">
            <v>610</v>
          </cell>
          <cell r="J266" t="str">
            <v>**</v>
          </cell>
          <cell r="K266" t="str">
            <v>****</v>
          </cell>
          <cell r="L266" t="str">
            <v>****</v>
          </cell>
          <cell r="M266" t="str">
            <v>72</v>
          </cell>
          <cell r="N266" t="str">
            <v>****</v>
          </cell>
          <cell r="O266" t="str">
            <v>*</v>
          </cell>
          <cell r="P266" t="str">
            <v>*</v>
          </cell>
          <cell r="Q266" t="str">
            <v>****</v>
          </cell>
          <cell r="R266" t="str">
            <v>**</v>
          </cell>
          <cell r="S266" t="str">
            <v>7335</v>
          </cell>
          <cell r="T266" t="str">
            <v>1</v>
          </cell>
          <cell r="U266" t="str">
            <v>3</v>
          </cell>
          <cell r="V266">
            <v>4</v>
          </cell>
          <cell r="W266">
            <v>1999</v>
          </cell>
          <cell r="X266">
            <v>127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G266">
            <v>0</v>
          </cell>
          <cell r="AH266">
            <v>0</v>
          </cell>
          <cell r="AI266">
            <v>127</v>
          </cell>
          <cell r="AJ266">
            <v>127</v>
          </cell>
          <cell r="AK266" t="str">
            <v/>
          </cell>
          <cell r="AL266">
            <v>1999</v>
          </cell>
          <cell r="AM266">
            <v>1999</v>
          </cell>
          <cell r="AN266" t="str">
            <v>ta72610</v>
          </cell>
          <cell r="AO266">
            <v>14.2875</v>
          </cell>
          <cell r="AP266">
            <v>14.2875</v>
          </cell>
          <cell r="AQ266">
            <v>14.2875</v>
          </cell>
          <cell r="AR266">
            <v>28.574999999999999</v>
          </cell>
          <cell r="AS266">
            <v>28.574999999999999</v>
          </cell>
          <cell r="AT266">
            <v>28.574999999999999</v>
          </cell>
          <cell r="AU266">
            <v>28.574999999999999</v>
          </cell>
          <cell r="AV266">
            <v>20.637499999999999</v>
          </cell>
          <cell r="AW266">
            <v>20.637499999999999</v>
          </cell>
          <cell r="AX266" t="str">
            <v/>
          </cell>
          <cell r="AY266">
            <v>0</v>
          </cell>
          <cell r="AZ266">
            <v>0</v>
          </cell>
          <cell r="BA266" t="str">
            <v/>
          </cell>
          <cell r="BB266">
            <v>0</v>
          </cell>
          <cell r="BC266">
            <v>0</v>
          </cell>
          <cell r="BD266" t="str">
            <v/>
          </cell>
          <cell r="BE266">
            <v>0</v>
          </cell>
          <cell r="BF266">
            <v>0</v>
          </cell>
          <cell r="BG266" t="str">
            <v/>
          </cell>
          <cell r="BH266">
            <v>0</v>
          </cell>
          <cell r="BI266">
            <v>0</v>
          </cell>
        </row>
        <row r="267">
          <cell r="C267" t="str">
            <v>D1</v>
          </cell>
          <cell r="D267" t="str">
            <v>3</v>
          </cell>
          <cell r="E267" t="str">
            <v>ALTRI</v>
          </cell>
          <cell r="F267" t="str">
            <v>XUSI046</v>
          </cell>
          <cell r="G267" t="str">
            <v>XUSI046</v>
          </cell>
          <cell r="H267" t="str">
            <v>DOTAZIONI</v>
          </cell>
          <cell r="I267" t="str">
            <v>611</v>
          </cell>
          <cell r="J267" t="str">
            <v>**</v>
          </cell>
          <cell r="K267" t="str">
            <v>****</v>
          </cell>
          <cell r="L267" t="str">
            <v>****</v>
          </cell>
          <cell r="M267" t="str">
            <v>72</v>
          </cell>
          <cell r="N267" t="str">
            <v>****</v>
          </cell>
          <cell r="O267" t="str">
            <v>*</v>
          </cell>
          <cell r="P267" t="str">
            <v>*</v>
          </cell>
          <cell r="Q267" t="str">
            <v>****</v>
          </cell>
          <cell r="R267" t="str">
            <v>**</v>
          </cell>
          <cell r="S267" t="str">
            <v>7335</v>
          </cell>
          <cell r="T267" t="str">
            <v>1</v>
          </cell>
          <cell r="U267" t="str">
            <v>3</v>
          </cell>
          <cell r="V267">
            <v>4</v>
          </cell>
          <cell r="W267">
            <v>1999</v>
          </cell>
          <cell r="X267">
            <v>-127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G267">
            <v>0</v>
          </cell>
          <cell r="AH267">
            <v>0</v>
          </cell>
          <cell r="AI267">
            <v>-127</v>
          </cell>
          <cell r="AJ267">
            <v>-127</v>
          </cell>
          <cell r="AK267" t="str">
            <v/>
          </cell>
          <cell r="AL267">
            <v>1999</v>
          </cell>
          <cell r="AM267">
            <v>1999</v>
          </cell>
          <cell r="AN267" t="str">
            <v>ta72611</v>
          </cell>
          <cell r="AO267">
            <v>-14.2875</v>
          </cell>
          <cell r="AP267">
            <v>-14.2875</v>
          </cell>
          <cell r="AQ267">
            <v>-14.2875</v>
          </cell>
          <cell r="AR267">
            <v>-28.574999999999999</v>
          </cell>
          <cell r="AS267">
            <v>-28.574999999999999</v>
          </cell>
          <cell r="AT267">
            <v>-28.574999999999999</v>
          </cell>
          <cell r="AU267">
            <v>-28.574999999999999</v>
          </cell>
          <cell r="AV267">
            <v>-20.637499999999999</v>
          </cell>
          <cell r="AW267">
            <v>-20.637499999999999</v>
          </cell>
          <cell r="AX267" t="str">
            <v/>
          </cell>
          <cell r="AY267">
            <v>0</v>
          </cell>
          <cell r="AZ267">
            <v>0</v>
          </cell>
          <cell r="BA267" t="str">
            <v/>
          </cell>
          <cell r="BB267">
            <v>0</v>
          </cell>
          <cell r="BC267">
            <v>0</v>
          </cell>
          <cell r="BD267" t="str">
            <v/>
          </cell>
          <cell r="BE267">
            <v>0</v>
          </cell>
          <cell r="BF267">
            <v>0</v>
          </cell>
          <cell r="BG267" t="str">
            <v/>
          </cell>
          <cell r="BH267">
            <v>0</v>
          </cell>
          <cell r="BI267">
            <v>0</v>
          </cell>
        </row>
        <row r="268">
          <cell r="C268" t="str">
            <v>D1</v>
          </cell>
          <cell r="D268" t="str">
            <v>3</v>
          </cell>
          <cell r="E268" t="str">
            <v>ALTRI</v>
          </cell>
          <cell r="F268" t="str">
            <v>XUSI046</v>
          </cell>
          <cell r="G268" t="str">
            <v>XUSI046</v>
          </cell>
          <cell r="H268" t="str">
            <v>DOTAZIONI</v>
          </cell>
          <cell r="I268" t="str">
            <v>610</v>
          </cell>
          <cell r="J268" t="str">
            <v>**</v>
          </cell>
          <cell r="K268" t="str">
            <v>****</v>
          </cell>
          <cell r="L268" t="str">
            <v>****</v>
          </cell>
          <cell r="M268" t="str">
            <v>72</v>
          </cell>
          <cell r="N268" t="str">
            <v>****</v>
          </cell>
          <cell r="O268" t="str">
            <v>*</v>
          </cell>
          <cell r="P268" t="str">
            <v>*</v>
          </cell>
          <cell r="Q268" t="str">
            <v>****</v>
          </cell>
          <cell r="R268" t="str">
            <v>**</v>
          </cell>
          <cell r="S268" t="str">
            <v>7339</v>
          </cell>
          <cell r="T268" t="str">
            <v>1</v>
          </cell>
          <cell r="U268" t="str">
            <v>3</v>
          </cell>
          <cell r="V268">
            <v>4</v>
          </cell>
          <cell r="W268">
            <v>1999</v>
          </cell>
          <cell r="X268">
            <v>276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G268">
            <v>0</v>
          </cell>
          <cell r="AH268">
            <v>0</v>
          </cell>
          <cell r="AI268">
            <v>276</v>
          </cell>
          <cell r="AJ268">
            <v>276</v>
          </cell>
          <cell r="AK268" t="str">
            <v/>
          </cell>
          <cell r="AL268">
            <v>1999</v>
          </cell>
          <cell r="AM268">
            <v>1999</v>
          </cell>
          <cell r="AN268" t="str">
            <v>ta72610</v>
          </cell>
          <cell r="AO268">
            <v>31.05</v>
          </cell>
          <cell r="AP268">
            <v>31.05</v>
          </cell>
          <cell r="AQ268">
            <v>31.05</v>
          </cell>
          <cell r="AR268">
            <v>62.1</v>
          </cell>
          <cell r="AS268">
            <v>62.1</v>
          </cell>
          <cell r="AT268">
            <v>62.1</v>
          </cell>
          <cell r="AU268">
            <v>62.1</v>
          </cell>
          <cell r="AV268">
            <v>44.85</v>
          </cell>
          <cell r="AW268">
            <v>44.85</v>
          </cell>
          <cell r="AX268" t="str">
            <v/>
          </cell>
          <cell r="AY268">
            <v>0</v>
          </cell>
          <cell r="AZ268">
            <v>0</v>
          </cell>
          <cell r="BA268" t="str">
            <v/>
          </cell>
          <cell r="BB268">
            <v>0</v>
          </cell>
          <cell r="BC268">
            <v>0</v>
          </cell>
          <cell r="BD268" t="str">
            <v/>
          </cell>
          <cell r="BE268">
            <v>0</v>
          </cell>
          <cell r="BF268">
            <v>0</v>
          </cell>
          <cell r="BG268" t="str">
            <v/>
          </cell>
          <cell r="BH268">
            <v>0</v>
          </cell>
          <cell r="BI268">
            <v>0</v>
          </cell>
        </row>
        <row r="269">
          <cell r="C269" t="str">
            <v>D1</v>
          </cell>
          <cell r="D269" t="str">
            <v>3</v>
          </cell>
          <cell r="E269" t="str">
            <v>ALTRI</v>
          </cell>
          <cell r="F269" t="str">
            <v>XUSI046</v>
          </cell>
          <cell r="G269" t="str">
            <v>XUSI046</v>
          </cell>
          <cell r="H269" t="str">
            <v>DOTAZIONI</v>
          </cell>
          <cell r="I269" t="str">
            <v>610</v>
          </cell>
          <cell r="J269" t="str">
            <v>**</v>
          </cell>
          <cell r="K269" t="str">
            <v>****</v>
          </cell>
          <cell r="L269" t="str">
            <v>****</v>
          </cell>
          <cell r="M269" t="str">
            <v>72</v>
          </cell>
          <cell r="N269" t="str">
            <v>****</v>
          </cell>
          <cell r="O269" t="str">
            <v>*</v>
          </cell>
          <cell r="P269" t="str">
            <v>*</v>
          </cell>
          <cell r="Q269" t="str">
            <v>****</v>
          </cell>
          <cell r="R269" t="str">
            <v>**</v>
          </cell>
          <cell r="S269" t="str">
            <v>7339</v>
          </cell>
          <cell r="T269" t="str">
            <v>1</v>
          </cell>
          <cell r="U269" t="str">
            <v>3</v>
          </cell>
          <cell r="V269">
            <v>4</v>
          </cell>
          <cell r="W269">
            <v>1999</v>
          </cell>
          <cell r="X269">
            <v>-276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G269">
            <v>0</v>
          </cell>
          <cell r="AH269">
            <v>0</v>
          </cell>
          <cell r="AI269">
            <v>-276</v>
          </cell>
          <cell r="AJ269">
            <v>-276</v>
          </cell>
          <cell r="AK269" t="str">
            <v/>
          </cell>
          <cell r="AL269">
            <v>1999</v>
          </cell>
          <cell r="AM269">
            <v>1999</v>
          </cell>
          <cell r="AN269" t="str">
            <v>ta72610</v>
          </cell>
          <cell r="AO269">
            <v>-31.05</v>
          </cell>
          <cell r="AP269">
            <v>-31.05</v>
          </cell>
          <cell r="AQ269">
            <v>-31.05</v>
          </cell>
          <cell r="AR269">
            <v>-62.1</v>
          </cell>
          <cell r="AS269">
            <v>-62.1</v>
          </cell>
          <cell r="AT269">
            <v>-62.1</v>
          </cell>
          <cell r="AU269">
            <v>-62.1</v>
          </cell>
          <cell r="AV269">
            <v>-44.85</v>
          </cell>
          <cell r="AW269">
            <v>-44.85</v>
          </cell>
          <cell r="AX269" t="str">
            <v/>
          </cell>
          <cell r="AY269">
            <v>0</v>
          </cell>
          <cell r="AZ269">
            <v>0</v>
          </cell>
          <cell r="BA269" t="str">
            <v/>
          </cell>
          <cell r="BB269">
            <v>0</v>
          </cell>
          <cell r="BC269">
            <v>0</v>
          </cell>
          <cell r="BD269" t="str">
            <v/>
          </cell>
          <cell r="BE269">
            <v>0</v>
          </cell>
          <cell r="BF269">
            <v>0</v>
          </cell>
          <cell r="BG269" t="str">
            <v/>
          </cell>
          <cell r="BH269">
            <v>0</v>
          </cell>
          <cell r="BI269">
            <v>0</v>
          </cell>
        </row>
        <row r="270">
          <cell r="C270" t="str">
            <v>A</v>
          </cell>
          <cell r="D270" t="str">
            <v>6A</v>
          </cell>
          <cell r="E270" t="str">
            <v>ALTRI</v>
          </cell>
          <cell r="F270" t="str">
            <v>XUSI047</v>
          </cell>
          <cell r="G270" t="str">
            <v>XUSI047</v>
          </cell>
          <cell r="H270" t="str">
            <v>RETE INFORMAT. IN FIBRA OTTICA PER RETI LARDERELLO</v>
          </cell>
          <cell r="I270" t="str">
            <v>988</v>
          </cell>
          <cell r="J270" t="str">
            <v>11</v>
          </cell>
          <cell r="K270" t="str">
            <v>****</v>
          </cell>
          <cell r="L270" t="str">
            <v>****</v>
          </cell>
          <cell r="M270" t="str">
            <v>61</v>
          </cell>
          <cell r="N270" t="str">
            <v>G002</v>
          </cell>
          <cell r="O270" t="str">
            <v>*</v>
          </cell>
          <cell r="P270" t="str">
            <v>*</v>
          </cell>
          <cell r="Q270" t="str">
            <v>****</v>
          </cell>
          <cell r="R270" t="str">
            <v>10</v>
          </cell>
          <cell r="S270" t="str">
            <v>7569</v>
          </cell>
          <cell r="T270" t="str">
            <v>1</v>
          </cell>
          <cell r="U270">
            <v>1</v>
          </cell>
          <cell r="V270">
            <v>4</v>
          </cell>
          <cell r="W270">
            <v>1999</v>
          </cell>
          <cell r="X270">
            <v>1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1</v>
          </cell>
          <cell r="AJ270">
            <v>1</v>
          </cell>
          <cell r="AK270" t="str">
            <v/>
          </cell>
          <cell r="AL270">
            <v>1999</v>
          </cell>
          <cell r="AM270">
            <v>1999</v>
          </cell>
          <cell r="AN270" t="str">
            <v>ta6198811</v>
          </cell>
          <cell r="AO270">
            <v>0.05</v>
          </cell>
          <cell r="AP270">
            <v>0.05</v>
          </cell>
          <cell r="AQ270">
            <v>0.05</v>
          </cell>
          <cell r="AR270">
            <v>0.1</v>
          </cell>
          <cell r="AS270">
            <v>0.1</v>
          </cell>
          <cell r="AT270">
            <v>0.1</v>
          </cell>
          <cell r="AU270">
            <v>0.1</v>
          </cell>
          <cell r="AV270">
            <v>0.1</v>
          </cell>
          <cell r="AW270">
            <v>0.1</v>
          </cell>
          <cell r="AX270">
            <v>0.1</v>
          </cell>
          <cell r="AY270">
            <v>0.1</v>
          </cell>
          <cell r="AZ270">
            <v>0</v>
          </cell>
          <cell r="BA270">
            <v>0.1</v>
          </cell>
          <cell r="BB270">
            <v>0.1</v>
          </cell>
          <cell r="BC270">
            <v>0</v>
          </cell>
          <cell r="BD270">
            <v>0.1</v>
          </cell>
          <cell r="BE270">
            <v>0.1</v>
          </cell>
          <cell r="BF270">
            <v>0</v>
          </cell>
          <cell r="BG270">
            <v>0.1</v>
          </cell>
          <cell r="BH270">
            <v>0.1</v>
          </cell>
          <cell r="BI270">
            <v>0</v>
          </cell>
        </row>
        <row r="271">
          <cell r="C271" t="str">
            <v>A</v>
          </cell>
          <cell r="D271" t="str">
            <v>6A</v>
          </cell>
          <cell r="E271" t="str">
            <v>ALTRI</v>
          </cell>
          <cell r="F271" t="str">
            <v>XUSI047</v>
          </cell>
          <cell r="G271" t="str">
            <v>XUSI047</v>
          </cell>
          <cell r="H271" t="str">
            <v>RETE INFORMAT. IN FIBRA OTTICA PER RETI LARDERELLO</v>
          </cell>
          <cell r="I271" t="str">
            <v>988</v>
          </cell>
          <cell r="J271" t="str">
            <v>11</v>
          </cell>
          <cell r="K271" t="str">
            <v>****</v>
          </cell>
          <cell r="L271" t="str">
            <v>****</v>
          </cell>
          <cell r="M271" t="str">
            <v>61</v>
          </cell>
          <cell r="N271" t="str">
            <v>G002</v>
          </cell>
          <cell r="O271" t="str">
            <v>*</v>
          </cell>
          <cell r="P271" t="str">
            <v>*</v>
          </cell>
          <cell r="Q271" t="str">
            <v>****</v>
          </cell>
          <cell r="R271" t="str">
            <v>10</v>
          </cell>
          <cell r="S271" t="str">
            <v>7569</v>
          </cell>
          <cell r="T271" t="str">
            <v>1</v>
          </cell>
          <cell r="U271">
            <v>1</v>
          </cell>
          <cell r="V271">
            <v>4</v>
          </cell>
          <cell r="W271">
            <v>1999</v>
          </cell>
          <cell r="X271">
            <v>283.3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283.3</v>
          </cell>
          <cell r="AJ271">
            <v>283.3</v>
          </cell>
          <cell r="AK271" t="str">
            <v/>
          </cell>
          <cell r="AL271">
            <v>1999</v>
          </cell>
          <cell r="AM271">
            <v>1999</v>
          </cell>
          <cell r="AN271" t="str">
            <v>ta6198811</v>
          </cell>
          <cell r="AO271">
            <v>14.165000000000001</v>
          </cell>
          <cell r="AP271">
            <v>14.165000000000001</v>
          </cell>
          <cell r="AQ271">
            <v>14.165000000000001</v>
          </cell>
          <cell r="AR271">
            <v>28.330000000000002</v>
          </cell>
          <cell r="AS271">
            <v>28.330000000000002</v>
          </cell>
          <cell r="AT271">
            <v>28.330000000000002</v>
          </cell>
          <cell r="AU271">
            <v>28.330000000000002</v>
          </cell>
          <cell r="AV271">
            <v>28.330000000000002</v>
          </cell>
          <cell r="AW271">
            <v>28.330000000000002</v>
          </cell>
          <cell r="AX271">
            <v>28.330000000000002</v>
          </cell>
          <cell r="AY271">
            <v>28.330000000000002</v>
          </cell>
          <cell r="AZ271">
            <v>0</v>
          </cell>
          <cell r="BA271">
            <v>28.330000000000002</v>
          </cell>
          <cell r="BB271">
            <v>28.330000000000002</v>
          </cell>
          <cell r="BC271">
            <v>0</v>
          </cell>
          <cell r="BD271">
            <v>28.330000000000002</v>
          </cell>
          <cell r="BE271">
            <v>28.330000000000002</v>
          </cell>
          <cell r="BF271">
            <v>0</v>
          </cell>
          <cell r="BG271">
            <v>28.330000000000002</v>
          </cell>
          <cell r="BH271">
            <v>28.330000000000002</v>
          </cell>
          <cell r="BI271">
            <v>0</v>
          </cell>
        </row>
        <row r="272">
          <cell r="C272" t="str">
            <v>A</v>
          </cell>
          <cell r="D272" t="str">
            <v>6A</v>
          </cell>
          <cell r="E272" t="str">
            <v>ALTRI</v>
          </cell>
          <cell r="F272" t="str">
            <v>XUSI050</v>
          </cell>
          <cell r="G272" t="str">
            <v>XUSI050</v>
          </cell>
          <cell r="H272" t="str">
            <v>STUDI E PROGETTI GRUPPI 20 MW (STORNO A C.LI)(EX-SLS0094)</v>
          </cell>
          <cell r="I272" t="str">
            <v>597</v>
          </cell>
          <cell r="J272" t="str">
            <v>**</v>
          </cell>
          <cell r="K272" t="str">
            <v>****</v>
          </cell>
          <cell r="L272" t="str">
            <v>****</v>
          </cell>
          <cell r="M272" t="str">
            <v>13</v>
          </cell>
          <cell r="N272" t="str">
            <v>****</v>
          </cell>
          <cell r="O272" t="str">
            <v>*</v>
          </cell>
          <cell r="P272" t="str">
            <v>*</v>
          </cell>
          <cell r="Q272" t="str">
            <v>****</v>
          </cell>
          <cell r="R272" t="str">
            <v>**</v>
          </cell>
          <cell r="S272" t="str">
            <v>8060</v>
          </cell>
          <cell r="T272" t="str">
            <v>1</v>
          </cell>
          <cell r="U272">
            <v>1</v>
          </cell>
          <cell r="V272">
            <v>9999</v>
          </cell>
          <cell r="W272">
            <v>9999</v>
          </cell>
          <cell r="X272">
            <v>1725</v>
          </cell>
          <cell r="Y272">
            <v>30</v>
          </cell>
          <cell r="Z272">
            <v>30</v>
          </cell>
          <cell r="AA272">
            <v>30</v>
          </cell>
          <cell r="AB272">
            <v>31</v>
          </cell>
          <cell r="AC272">
            <v>121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1846</v>
          </cell>
          <cell r="AJ272">
            <v>1846</v>
          </cell>
          <cell r="AK272" t="str">
            <v/>
          </cell>
          <cell r="AL272">
            <v>2000</v>
          </cell>
          <cell r="AM272">
            <v>9999</v>
          </cell>
          <cell r="AN272" t="str">
            <v>ta13597</v>
          </cell>
          <cell r="AO272" t="str">
            <v/>
          </cell>
          <cell r="AP272" t="str">
            <v/>
          </cell>
          <cell r="AQ272" t="str">
            <v/>
          </cell>
          <cell r="AR272" t="str">
            <v/>
          </cell>
          <cell r="AS272" t="str">
            <v/>
          </cell>
          <cell r="AT272" t="str">
            <v/>
          </cell>
          <cell r="AU272" t="str">
            <v/>
          </cell>
          <cell r="AV272" t="str">
            <v/>
          </cell>
          <cell r="AW272" t="str">
            <v/>
          </cell>
          <cell r="AX272" t="str">
            <v/>
          </cell>
          <cell r="AY272" t="str">
            <v/>
          </cell>
          <cell r="AZ272" t="str">
            <v/>
          </cell>
          <cell r="BA272" t="str">
            <v/>
          </cell>
          <cell r="BB272" t="str">
            <v/>
          </cell>
          <cell r="BC272" t="str">
            <v/>
          </cell>
          <cell r="BD272" t="str">
            <v/>
          </cell>
          <cell r="BE272" t="str">
            <v/>
          </cell>
          <cell r="BF272" t="str">
            <v/>
          </cell>
          <cell r="BG272" t="str">
            <v/>
          </cell>
          <cell r="BH272" t="str">
            <v/>
          </cell>
          <cell r="BI272" t="str">
            <v/>
          </cell>
        </row>
        <row r="273">
          <cell r="C273" t="str">
            <v>A</v>
          </cell>
          <cell r="D273" t="str">
            <v>6A</v>
          </cell>
          <cell r="E273" t="str">
            <v>ALTRI</v>
          </cell>
          <cell r="F273" t="str">
            <v>XUSI050</v>
          </cell>
          <cell r="G273" t="str">
            <v>XUSI050</v>
          </cell>
          <cell r="H273" t="str">
            <v>STUDI E PROGETTI GRUPPI 20 MW (STORNO A C.LI)(EX-SLS0094)</v>
          </cell>
          <cell r="I273" t="str">
            <v>597</v>
          </cell>
          <cell r="J273" t="str">
            <v>**</v>
          </cell>
          <cell r="K273" t="str">
            <v>****</v>
          </cell>
          <cell r="L273" t="str">
            <v>****</v>
          </cell>
          <cell r="M273" t="str">
            <v>13</v>
          </cell>
          <cell r="N273" t="str">
            <v>****</v>
          </cell>
          <cell r="O273" t="str">
            <v>*</v>
          </cell>
          <cell r="P273" t="str">
            <v>*</v>
          </cell>
          <cell r="Q273" t="str">
            <v>****</v>
          </cell>
          <cell r="R273" t="str">
            <v>**</v>
          </cell>
          <cell r="S273" t="str">
            <v>8060</v>
          </cell>
          <cell r="T273" t="str">
            <v>1</v>
          </cell>
          <cell r="U273">
            <v>1</v>
          </cell>
          <cell r="V273">
            <v>9999</v>
          </cell>
          <cell r="W273">
            <v>9999</v>
          </cell>
          <cell r="X273">
            <v>54.2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54.2</v>
          </cell>
          <cell r="AJ273">
            <v>54.2</v>
          </cell>
          <cell r="AK273" t="str">
            <v/>
          </cell>
          <cell r="AL273">
            <v>1999</v>
          </cell>
          <cell r="AM273">
            <v>9999</v>
          </cell>
          <cell r="AN273" t="str">
            <v>ta13597</v>
          </cell>
          <cell r="AO273" t="str">
            <v/>
          </cell>
          <cell r="AP273" t="str">
            <v/>
          </cell>
          <cell r="AQ273" t="str">
            <v/>
          </cell>
          <cell r="AR273" t="str">
            <v/>
          </cell>
          <cell r="AS273" t="str">
            <v/>
          </cell>
          <cell r="AT273" t="str">
            <v/>
          </cell>
          <cell r="AU273" t="str">
            <v/>
          </cell>
          <cell r="AV273" t="str">
            <v/>
          </cell>
          <cell r="AW273" t="str">
            <v/>
          </cell>
          <cell r="AX273" t="str">
            <v/>
          </cell>
          <cell r="AY273" t="str">
            <v/>
          </cell>
          <cell r="AZ273" t="str">
            <v/>
          </cell>
          <cell r="BA273" t="str">
            <v/>
          </cell>
          <cell r="BB273" t="str">
            <v/>
          </cell>
          <cell r="BC273" t="str">
            <v/>
          </cell>
          <cell r="BD273" t="str">
            <v/>
          </cell>
          <cell r="BE273" t="str">
            <v/>
          </cell>
          <cell r="BF273" t="str">
            <v/>
          </cell>
          <cell r="BG273" t="str">
            <v/>
          </cell>
          <cell r="BH273" t="str">
            <v/>
          </cell>
          <cell r="BI273" t="str">
            <v/>
          </cell>
        </row>
        <row r="274">
          <cell r="C274" t="str">
            <v>D1</v>
          </cell>
          <cell r="D274" t="str">
            <v>3</v>
          </cell>
          <cell r="E274" t="str">
            <v>ALTRI</v>
          </cell>
          <cell r="F274" t="str">
            <v>XUSI130</v>
          </cell>
          <cell r="G274" t="str">
            <v>XUSI130</v>
          </cell>
          <cell r="H274" t="str">
            <v>ALLACC. RETE REINIEZIONE LUMIERA 2</v>
          </cell>
          <cell r="I274" t="str">
            <v>987</v>
          </cell>
          <cell r="J274" t="str">
            <v>08</v>
          </cell>
          <cell r="K274" t="str">
            <v>****</v>
          </cell>
          <cell r="L274" t="str">
            <v>****</v>
          </cell>
          <cell r="M274" t="str">
            <v>13</v>
          </cell>
          <cell r="N274" t="str">
            <v>C200</v>
          </cell>
          <cell r="O274" t="str">
            <v>*</v>
          </cell>
          <cell r="P274" t="str">
            <v>*</v>
          </cell>
          <cell r="Q274" t="str">
            <v>****</v>
          </cell>
          <cell r="R274" t="str">
            <v>09</v>
          </cell>
          <cell r="S274" t="str">
            <v>7598</v>
          </cell>
          <cell r="T274" t="str">
            <v>1</v>
          </cell>
          <cell r="U274">
            <v>1</v>
          </cell>
          <cell r="V274">
            <v>4</v>
          </cell>
          <cell r="W274">
            <v>1999</v>
          </cell>
          <cell r="X274">
            <v>7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7</v>
          </cell>
          <cell r="AJ274">
            <v>7</v>
          </cell>
          <cell r="AK274" t="str">
            <v/>
          </cell>
          <cell r="AL274">
            <v>1999</v>
          </cell>
          <cell r="AM274">
            <v>1999</v>
          </cell>
          <cell r="AN274" t="str">
            <v>ta1398708</v>
          </cell>
          <cell r="AO274">
            <v>0.4375</v>
          </cell>
          <cell r="AP274">
            <v>0.875</v>
          </cell>
          <cell r="AQ274">
            <v>0.875</v>
          </cell>
          <cell r="AR274">
            <v>0.875</v>
          </cell>
          <cell r="AS274">
            <v>1.75</v>
          </cell>
          <cell r="AT274">
            <v>1.75</v>
          </cell>
          <cell r="AU274">
            <v>0.875</v>
          </cell>
          <cell r="AV274">
            <v>0.875</v>
          </cell>
          <cell r="AW274">
            <v>0.875</v>
          </cell>
          <cell r="AX274" t="str">
            <v/>
          </cell>
          <cell r="AY274">
            <v>0</v>
          </cell>
          <cell r="AZ274">
            <v>0</v>
          </cell>
          <cell r="BA274" t="str">
            <v/>
          </cell>
          <cell r="BB274">
            <v>0</v>
          </cell>
          <cell r="BC274">
            <v>0</v>
          </cell>
          <cell r="BD274" t="str">
            <v/>
          </cell>
          <cell r="BE274">
            <v>0</v>
          </cell>
          <cell r="BF274">
            <v>0</v>
          </cell>
          <cell r="BG274" t="str">
            <v/>
          </cell>
          <cell r="BH274">
            <v>0</v>
          </cell>
          <cell r="BI274">
            <v>0</v>
          </cell>
        </row>
        <row r="275">
          <cell r="C275" t="str">
            <v>D1</v>
          </cell>
          <cell r="D275" t="str">
            <v>3</v>
          </cell>
          <cell r="E275" t="str">
            <v>ALTRI</v>
          </cell>
          <cell r="F275" t="str">
            <v>XUSI130</v>
          </cell>
          <cell r="G275" t="str">
            <v>XUSI130</v>
          </cell>
          <cell r="H275" t="str">
            <v>ALLACC. RETE REINIEZIONE LUMIERA 2</v>
          </cell>
          <cell r="I275" t="str">
            <v>987</v>
          </cell>
          <cell r="J275" t="str">
            <v>08</v>
          </cell>
          <cell r="K275" t="str">
            <v>****</v>
          </cell>
          <cell r="L275" t="str">
            <v>****</v>
          </cell>
          <cell r="M275" t="str">
            <v>13</v>
          </cell>
          <cell r="N275" t="str">
            <v>C200</v>
          </cell>
          <cell r="O275" t="str">
            <v>*</v>
          </cell>
          <cell r="P275" t="str">
            <v>*</v>
          </cell>
          <cell r="Q275" t="str">
            <v>****</v>
          </cell>
          <cell r="R275" t="str">
            <v>09</v>
          </cell>
          <cell r="S275" t="str">
            <v>7598</v>
          </cell>
          <cell r="T275" t="str">
            <v>1</v>
          </cell>
          <cell r="U275">
            <v>1</v>
          </cell>
          <cell r="V275">
            <v>4</v>
          </cell>
          <cell r="W275">
            <v>1999</v>
          </cell>
          <cell r="X275">
            <v>15.7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15.7</v>
          </cell>
          <cell r="AJ275">
            <v>15.7</v>
          </cell>
          <cell r="AK275" t="str">
            <v/>
          </cell>
          <cell r="AL275">
            <v>1999</v>
          </cell>
          <cell r="AM275">
            <v>1999</v>
          </cell>
          <cell r="AN275" t="str">
            <v>ta1398708</v>
          </cell>
          <cell r="AO275">
            <v>0.98124999999999996</v>
          </cell>
          <cell r="AP275">
            <v>1.9624999999999999</v>
          </cell>
          <cell r="AQ275">
            <v>1.9624999999999999</v>
          </cell>
          <cell r="AR275">
            <v>1.9624999999999999</v>
          </cell>
          <cell r="AS275">
            <v>3.9249999999999998</v>
          </cell>
          <cell r="AT275">
            <v>3.9249999999999998</v>
          </cell>
          <cell r="AU275">
            <v>1.9624999999999999</v>
          </cell>
          <cell r="AV275">
            <v>1.9624999999999999</v>
          </cell>
          <cell r="AW275">
            <v>1.9624999999999999</v>
          </cell>
          <cell r="AX275" t="str">
            <v/>
          </cell>
          <cell r="AY275">
            <v>0</v>
          </cell>
          <cell r="AZ275">
            <v>0</v>
          </cell>
          <cell r="BA275" t="str">
            <v/>
          </cell>
          <cell r="BB275">
            <v>0</v>
          </cell>
          <cell r="BC275">
            <v>0</v>
          </cell>
          <cell r="BD275" t="str">
            <v/>
          </cell>
          <cell r="BE275">
            <v>0</v>
          </cell>
          <cell r="BF275">
            <v>0</v>
          </cell>
          <cell r="BG275" t="str">
            <v/>
          </cell>
          <cell r="BH275">
            <v>0</v>
          </cell>
          <cell r="BI275">
            <v>0</v>
          </cell>
        </row>
        <row r="276">
          <cell r="C276" t="str">
            <v>D1</v>
          </cell>
          <cell r="D276" t="str">
            <v>3</v>
          </cell>
          <cell r="E276" t="str">
            <v>ALTRI</v>
          </cell>
          <cell r="F276" t="str">
            <v>XUSI138</v>
          </cell>
          <cell r="G276" t="str">
            <v>XUSI138</v>
          </cell>
          <cell r="H276" t="str">
            <v>IMPIANTI DI RECUPERO TERMICO LAVAGGIO</v>
          </cell>
          <cell r="I276" t="str">
            <v>987</v>
          </cell>
          <cell r="J276" t="str">
            <v>07</v>
          </cell>
          <cell r="K276" t="str">
            <v>****</v>
          </cell>
          <cell r="L276" t="str">
            <v>****</v>
          </cell>
          <cell r="M276" t="str">
            <v>13</v>
          </cell>
          <cell r="N276" t="str">
            <v>M100</v>
          </cell>
          <cell r="O276" t="str">
            <v>*</v>
          </cell>
          <cell r="P276" t="str">
            <v>*</v>
          </cell>
          <cell r="Q276" t="str">
            <v>****</v>
          </cell>
          <cell r="R276" t="str">
            <v>09</v>
          </cell>
          <cell r="S276" t="str">
            <v>****</v>
          </cell>
          <cell r="T276">
            <v>1</v>
          </cell>
          <cell r="U276">
            <v>1</v>
          </cell>
          <cell r="V276">
            <v>4</v>
          </cell>
          <cell r="W276">
            <v>1999</v>
          </cell>
          <cell r="X276">
            <v>20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20</v>
          </cell>
          <cell r="AJ276">
            <v>20</v>
          </cell>
          <cell r="AK276" t="str">
            <v/>
          </cell>
          <cell r="AL276">
            <v>1999</v>
          </cell>
          <cell r="AM276">
            <v>1999</v>
          </cell>
          <cell r="AN276" t="str">
            <v>ta1398707</v>
          </cell>
          <cell r="AO276">
            <v>1.25</v>
          </cell>
          <cell r="AP276">
            <v>2.5</v>
          </cell>
          <cell r="AQ276">
            <v>2.5</v>
          </cell>
          <cell r="AR276">
            <v>2.5</v>
          </cell>
          <cell r="AS276">
            <v>5</v>
          </cell>
          <cell r="AT276">
            <v>5</v>
          </cell>
          <cell r="AU276">
            <v>2.5</v>
          </cell>
          <cell r="AV276">
            <v>2.5</v>
          </cell>
          <cell r="AW276">
            <v>2.5</v>
          </cell>
          <cell r="AX276" t="str">
            <v/>
          </cell>
          <cell r="AY276">
            <v>0</v>
          </cell>
          <cell r="AZ276">
            <v>0</v>
          </cell>
          <cell r="BA276" t="str">
            <v/>
          </cell>
          <cell r="BB276">
            <v>0</v>
          </cell>
          <cell r="BC276">
            <v>0</v>
          </cell>
          <cell r="BD276" t="str">
            <v/>
          </cell>
          <cell r="BE276">
            <v>0</v>
          </cell>
          <cell r="BF276">
            <v>0</v>
          </cell>
          <cell r="BG276" t="str">
            <v/>
          </cell>
          <cell r="BH276">
            <v>0</v>
          </cell>
          <cell r="BI276">
            <v>0</v>
          </cell>
        </row>
        <row r="277">
          <cell r="C277" t="str">
            <v>D1</v>
          </cell>
          <cell r="D277" t="str">
            <v>3</v>
          </cell>
          <cell r="E277" t="str">
            <v>ALTRI</v>
          </cell>
          <cell r="F277" t="str">
            <v>XUSI143</v>
          </cell>
          <cell r="G277" t="str">
            <v>XUSI143</v>
          </cell>
          <cell r="H277" t="str">
            <v>IMMISSIONE LUSTIGNANO 5 E VC 10 A SERRAZZANO GR. 5</v>
          </cell>
          <cell r="I277" t="str">
            <v>988</v>
          </cell>
          <cell r="J277" t="str">
            <v>11</v>
          </cell>
          <cell r="K277" t="str">
            <v>****</v>
          </cell>
          <cell r="L277" t="str">
            <v>****</v>
          </cell>
          <cell r="M277" t="str">
            <v>13</v>
          </cell>
          <cell r="N277" t="str">
            <v>SR00</v>
          </cell>
          <cell r="O277" t="str">
            <v>*</v>
          </cell>
          <cell r="P277" t="str">
            <v>*</v>
          </cell>
          <cell r="Q277" t="str">
            <v>****</v>
          </cell>
          <cell r="R277" t="str">
            <v>03</v>
          </cell>
          <cell r="S277" t="str">
            <v>6005</v>
          </cell>
          <cell r="T277" t="str">
            <v>1</v>
          </cell>
          <cell r="U277">
            <v>1</v>
          </cell>
          <cell r="V277">
            <v>4</v>
          </cell>
          <cell r="W277">
            <v>1999</v>
          </cell>
          <cell r="X277">
            <v>33.9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33.9</v>
          </cell>
          <cell r="AJ277">
            <v>33.9</v>
          </cell>
          <cell r="AK277" t="str">
            <v/>
          </cell>
          <cell r="AL277">
            <v>1999</v>
          </cell>
          <cell r="AM277">
            <v>1999</v>
          </cell>
          <cell r="AN277" t="str">
            <v>ta1398811</v>
          </cell>
          <cell r="AO277">
            <v>0.84750000000000003</v>
          </cell>
          <cell r="AP277">
            <v>1.5254999999999999</v>
          </cell>
          <cell r="AQ277">
            <v>1.5254999999999999</v>
          </cell>
          <cell r="AR277">
            <v>1.6950000000000001</v>
          </cell>
          <cell r="AS277">
            <v>3.0509999999999997</v>
          </cell>
          <cell r="AT277">
            <v>3.0509999999999997</v>
          </cell>
          <cell r="AU277">
            <v>1.6950000000000001</v>
          </cell>
          <cell r="AV277">
            <v>3.0509999999999997</v>
          </cell>
          <cell r="AW277">
            <v>3.0509999999999997</v>
          </cell>
          <cell r="AX277">
            <v>1.6950000000000001</v>
          </cell>
          <cell r="AY277">
            <v>3.0509999999999997</v>
          </cell>
          <cell r="AZ277">
            <v>0</v>
          </cell>
          <cell r="BA277">
            <v>1.6950000000000001</v>
          </cell>
          <cell r="BB277">
            <v>3.0509999999999997</v>
          </cell>
          <cell r="BC277">
            <v>0</v>
          </cell>
          <cell r="BD277">
            <v>1.6950000000000001</v>
          </cell>
          <cell r="BE277">
            <v>3.0509999999999997</v>
          </cell>
          <cell r="BF277">
            <v>0</v>
          </cell>
          <cell r="BG277">
            <v>1.6950000000000001</v>
          </cell>
          <cell r="BH277">
            <v>3.0509999999999997</v>
          </cell>
          <cell r="BI277">
            <v>0</v>
          </cell>
        </row>
        <row r="278">
          <cell r="C278" t="str">
            <v>D1</v>
          </cell>
          <cell r="D278" t="str">
            <v>3</v>
          </cell>
          <cell r="E278" t="str">
            <v>ALTRI</v>
          </cell>
          <cell r="F278" t="str">
            <v>XUSI144</v>
          </cell>
          <cell r="G278" t="str">
            <v>XUSI144</v>
          </cell>
          <cell r="H278" t="str">
            <v>MIGLIOR. EFFICIENZA IMP. LAVAGGIO C.LI S.MART.2, CORNIA,LE PRATA</v>
          </cell>
          <cell r="I278" t="str">
            <v>988</v>
          </cell>
          <cell r="J278" t="str">
            <v>07</v>
          </cell>
          <cell r="K278" t="str">
            <v>****</v>
          </cell>
          <cell r="L278" t="str">
            <v>****</v>
          </cell>
          <cell r="M278" t="str">
            <v>13</v>
          </cell>
          <cell r="N278" t="str">
            <v>PW00</v>
          </cell>
          <cell r="O278" t="str">
            <v>*</v>
          </cell>
          <cell r="P278" t="str">
            <v>*</v>
          </cell>
          <cell r="Q278" t="str">
            <v>****</v>
          </cell>
          <cell r="R278" t="str">
            <v>09</v>
          </cell>
          <cell r="S278" t="str">
            <v>****</v>
          </cell>
          <cell r="T278" t="str">
            <v>3</v>
          </cell>
          <cell r="U278" t="str">
            <v>3</v>
          </cell>
          <cell r="V278">
            <v>4</v>
          </cell>
          <cell r="W278">
            <v>1999</v>
          </cell>
          <cell r="X278">
            <v>10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10</v>
          </cell>
          <cell r="AJ278">
            <v>10</v>
          </cell>
          <cell r="AK278" t="str">
            <v/>
          </cell>
          <cell r="AL278">
            <v>1999</v>
          </cell>
          <cell r="AM278">
            <v>1999</v>
          </cell>
          <cell r="AN278" t="str">
            <v>ta1398807</v>
          </cell>
          <cell r="AO278">
            <v>0.625</v>
          </cell>
          <cell r="AP278">
            <v>1.25</v>
          </cell>
          <cell r="AQ278">
            <v>1.25</v>
          </cell>
          <cell r="AR278">
            <v>1.25</v>
          </cell>
          <cell r="AS278">
            <v>2.5</v>
          </cell>
          <cell r="AT278">
            <v>2.5</v>
          </cell>
          <cell r="AU278">
            <v>1.25</v>
          </cell>
          <cell r="AV278">
            <v>1.25</v>
          </cell>
          <cell r="AW278">
            <v>1.25</v>
          </cell>
          <cell r="AX278" t="str">
            <v/>
          </cell>
          <cell r="AY278">
            <v>0</v>
          </cell>
          <cell r="AZ278">
            <v>0</v>
          </cell>
          <cell r="BA278" t="str">
            <v/>
          </cell>
          <cell r="BB278">
            <v>0</v>
          </cell>
          <cell r="BC278">
            <v>0</v>
          </cell>
          <cell r="BD278" t="str">
            <v/>
          </cell>
          <cell r="BE278">
            <v>0</v>
          </cell>
          <cell r="BF278">
            <v>0</v>
          </cell>
          <cell r="BG278" t="str">
            <v/>
          </cell>
          <cell r="BH278">
            <v>0</v>
          </cell>
          <cell r="BI278">
            <v>0</v>
          </cell>
        </row>
        <row r="279">
          <cell r="C279" t="str">
            <v>D1</v>
          </cell>
          <cell r="D279" t="str">
            <v>3</v>
          </cell>
          <cell r="E279" t="str">
            <v>ALTRI</v>
          </cell>
          <cell r="F279" t="str">
            <v>XUSI144</v>
          </cell>
          <cell r="G279" t="str">
            <v>XUSI144</v>
          </cell>
          <cell r="H279" t="str">
            <v>MIGLIOR. EFFICIENZA IMP. LAVAGGIO C.LI S.MART.2, CORNIA,LE PRATA</v>
          </cell>
          <cell r="I279" t="str">
            <v>988</v>
          </cell>
          <cell r="J279" t="str">
            <v>11</v>
          </cell>
          <cell r="K279" t="str">
            <v>****</v>
          </cell>
          <cell r="L279" t="str">
            <v>****</v>
          </cell>
          <cell r="M279" t="str">
            <v>13</v>
          </cell>
          <cell r="N279" t="str">
            <v>****</v>
          </cell>
          <cell r="O279" t="str">
            <v>*</v>
          </cell>
          <cell r="P279" t="str">
            <v>*</v>
          </cell>
          <cell r="Q279" t="str">
            <v>****</v>
          </cell>
          <cell r="R279" t="str">
            <v>**</v>
          </cell>
          <cell r="S279" t="str">
            <v>****</v>
          </cell>
          <cell r="T279" t="str">
            <v>3</v>
          </cell>
          <cell r="U279" t="str">
            <v>3</v>
          </cell>
          <cell r="V279">
            <v>4</v>
          </cell>
          <cell r="W279">
            <v>1999</v>
          </cell>
          <cell r="X279">
            <v>10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10</v>
          </cell>
          <cell r="AJ279">
            <v>10</v>
          </cell>
          <cell r="AK279" t="str">
            <v/>
          </cell>
          <cell r="AL279">
            <v>1999</v>
          </cell>
          <cell r="AM279">
            <v>1999</v>
          </cell>
          <cell r="AN279" t="str">
            <v>ta1398811</v>
          </cell>
          <cell r="AO279">
            <v>0.25</v>
          </cell>
          <cell r="AP279">
            <v>0.44999999999999996</v>
          </cell>
          <cell r="AQ279">
            <v>0.44999999999999996</v>
          </cell>
          <cell r="AR279">
            <v>0.5</v>
          </cell>
          <cell r="AS279">
            <v>0.89999999999999991</v>
          </cell>
          <cell r="AT279">
            <v>0.89999999999999991</v>
          </cell>
          <cell r="AU279">
            <v>0.5</v>
          </cell>
          <cell r="AV279">
            <v>0.89999999999999991</v>
          </cell>
          <cell r="AW279">
            <v>0.89999999999999991</v>
          </cell>
          <cell r="AX279">
            <v>0.5</v>
          </cell>
          <cell r="AY279">
            <v>0.89999999999999991</v>
          </cell>
          <cell r="AZ279">
            <v>0</v>
          </cell>
          <cell r="BA279">
            <v>0.5</v>
          </cell>
          <cell r="BB279">
            <v>0.89999999999999991</v>
          </cell>
          <cell r="BC279">
            <v>0</v>
          </cell>
          <cell r="BD279">
            <v>0.5</v>
          </cell>
          <cell r="BE279">
            <v>0.89999999999999991</v>
          </cell>
          <cell r="BF279">
            <v>0</v>
          </cell>
          <cell r="BG279">
            <v>0.5</v>
          </cell>
          <cell r="BH279">
            <v>0.89999999999999991</v>
          </cell>
          <cell r="BI279">
            <v>0</v>
          </cell>
        </row>
        <row r="280">
          <cell r="C280" t="str">
            <v>D1</v>
          </cell>
          <cell r="D280" t="str">
            <v>3</v>
          </cell>
          <cell r="E280" t="str">
            <v>ALTRI</v>
          </cell>
          <cell r="F280" t="str">
            <v>XUSI145</v>
          </cell>
          <cell r="G280" t="str">
            <v>XUSI145</v>
          </cell>
          <cell r="H280" t="str">
            <v>MIGLIOR. GRADO DI VUOTO C.LI S.MART.GR2, SERRAZZ. GR5</v>
          </cell>
          <cell r="I280" t="str">
            <v>988</v>
          </cell>
          <cell r="J280" t="str">
            <v>11</v>
          </cell>
          <cell r="K280" t="str">
            <v>****</v>
          </cell>
          <cell r="L280" t="str">
            <v>****</v>
          </cell>
          <cell r="M280" t="str">
            <v>13</v>
          </cell>
          <cell r="N280" t="str">
            <v>SR00</v>
          </cell>
          <cell r="O280" t="str">
            <v>*</v>
          </cell>
          <cell r="P280" t="str">
            <v>*</v>
          </cell>
          <cell r="Q280" t="str">
            <v>****</v>
          </cell>
          <cell r="R280" t="str">
            <v>09</v>
          </cell>
          <cell r="S280" t="str">
            <v>****</v>
          </cell>
          <cell r="T280" t="str">
            <v>3</v>
          </cell>
          <cell r="U280" t="str">
            <v>3</v>
          </cell>
          <cell r="V280">
            <v>4</v>
          </cell>
          <cell r="W280">
            <v>1999</v>
          </cell>
          <cell r="X280">
            <v>10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10</v>
          </cell>
          <cell r="AJ280">
            <v>10</v>
          </cell>
          <cell r="AK280" t="str">
            <v/>
          </cell>
          <cell r="AL280">
            <v>1999</v>
          </cell>
          <cell r="AM280">
            <v>1999</v>
          </cell>
          <cell r="AN280" t="str">
            <v>ta1398811</v>
          </cell>
          <cell r="AO280">
            <v>0.25</v>
          </cell>
          <cell r="AP280">
            <v>0.44999999999999996</v>
          </cell>
          <cell r="AQ280">
            <v>0.44999999999999996</v>
          </cell>
          <cell r="AR280">
            <v>0.5</v>
          </cell>
          <cell r="AS280">
            <v>0.89999999999999991</v>
          </cell>
          <cell r="AT280">
            <v>0.89999999999999991</v>
          </cell>
          <cell r="AU280">
            <v>0.5</v>
          </cell>
          <cell r="AV280">
            <v>0.89999999999999991</v>
          </cell>
          <cell r="AW280">
            <v>0.89999999999999991</v>
          </cell>
          <cell r="AX280">
            <v>0.5</v>
          </cell>
          <cell r="AY280">
            <v>0.89999999999999991</v>
          </cell>
          <cell r="AZ280">
            <v>0</v>
          </cell>
          <cell r="BA280">
            <v>0.5</v>
          </cell>
          <cell r="BB280">
            <v>0.89999999999999991</v>
          </cell>
          <cell r="BC280">
            <v>0</v>
          </cell>
          <cell r="BD280">
            <v>0.5</v>
          </cell>
          <cell r="BE280">
            <v>0.89999999999999991</v>
          </cell>
          <cell r="BF280">
            <v>0</v>
          </cell>
          <cell r="BG280">
            <v>0.5</v>
          </cell>
          <cell r="BH280">
            <v>0.89999999999999991</v>
          </cell>
          <cell r="BI280">
            <v>0</v>
          </cell>
        </row>
        <row r="281">
          <cell r="C281" t="str">
            <v>D1</v>
          </cell>
          <cell r="D281" t="str">
            <v>3</v>
          </cell>
          <cell r="E281" t="str">
            <v>ALTRI</v>
          </cell>
          <cell r="F281" t="str">
            <v>XUSI145</v>
          </cell>
          <cell r="G281" t="str">
            <v>XUSI145</v>
          </cell>
          <cell r="H281" t="str">
            <v>MIGLIOR. GRADO DI VUOTO C.LI S.MART.GR2, SERRAZZ. GR5</v>
          </cell>
          <cell r="I281" t="str">
            <v>988</v>
          </cell>
          <cell r="J281" t="str">
            <v>11</v>
          </cell>
          <cell r="K281" t="str">
            <v>****</v>
          </cell>
          <cell r="L281" t="str">
            <v>****</v>
          </cell>
          <cell r="M281" t="str">
            <v>13</v>
          </cell>
          <cell r="N281" t="str">
            <v>S100</v>
          </cell>
          <cell r="O281" t="str">
            <v>*</v>
          </cell>
          <cell r="P281" t="str">
            <v>*</v>
          </cell>
          <cell r="Q281" t="str">
            <v>****</v>
          </cell>
          <cell r="R281" t="str">
            <v>09</v>
          </cell>
          <cell r="S281" t="str">
            <v>****</v>
          </cell>
          <cell r="T281" t="str">
            <v>3</v>
          </cell>
          <cell r="U281" t="str">
            <v>3</v>
          </cell>
          <cell r="V281">
            <v>4</v>
          </cell>
          <cell r="W281">
            <v>1999</v>
          </cell>
          <cell r="X281">
            <v>10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10</v>
          </cell>
          <cell r="AJ281">
            <v>10</v>
          </cell>
          <cell r="AK281" t="str">
            <v/>
          </cell>
          <cell r="AL281">
            <v>1999</v>
          </cell>
          <cell r="AM281">
            <v>1999</v>
          </cell>
          <cell r="AN281" t="str">
            <v>ta1398811</v>
          </cell>
          <cell r="AO281">
            <v>0.25</v>
          </cell>
          <cell r="AP281">
            <v>0.44999999999999996</v>
          </cell>
          <cell r="AQ281">
            <v>0.44999999999999996</v>
          </cell>
          <cell r="AR281">
            <v>0.5</v>
          </cell>
          <cell r="AS281">
            <v>0.89999999999999991</v>
          </cell>
          <cell r="AT281">
            <v>0.89999999999999991</v>
          </cell>
          <cell r="AU281">
            <v>0.5</v>
          </cell>
          <cell r="AV281">
            <v>0.89999999999999991</v>
          </cell>
          <cell r="AW281">
            <v>0.89999999999999991</v>
          </cell>
          <cell r="AX281">
            <v>0.5</v>
          </cell>
          <cell r="AY281">
            <v>0.89999999999999991</v>
          </cell>
          <cell r="AZ281">
            <v>0</v>
          </cell>
          <cell r="BA281">
            <v>0.5</v>
          </cell>
          <cell r="BB281">
            <v>0.89999999999999991</v>
          </cell>
          <cell r="BC281">
            <v>0</v>
          </cell>
          <cell r="BD281">
            <v>0.5</v>
          </cell>
          <cell r="BE281">
            <v>0.89999999999999991</v>
          </cell>
          <cell r="BF281">
            <v>0</v>
          </cell>
          <cell r="BG281">
            <v>0.5</v>
          </cell>
          <cell r="BH281">
            <v>0.89999999999999991</v>
          </cell>
          <cell r="BI281">
            <v>0</v>
          </cell>
        </row>
        <row r="282">
          <cell r="C282" t="str">
            <v>D1</v>
          </cell>
          <cell r="D282" t="str">
            <v>3</v>
          </cell>
          <cell r="E282" t="str">
            <v>ALTRI</v>
          </cell>
          <cell r="F282" t="str">
            <v>XUSI151</v>
          </cell>
          <cell r="G282" t="str">
            <v>XUSI151</v>
          </cell>
          <cell r="H282" t="str">
            <v>HW PER SISTEMI DI PROCESSO</v>
          </cell>
          <cell r="I282" t="str">
            <v>598</v>
          </cell>
          <cell r="J282" t="str">
            <v>**</v>
          </cell>
          <cell r="K282" t="str">
            <v>****</v>
          </cell>
          <cell r="L282" t="str">
            <v>****</v>
          </cell>
          <cell r="M282" t="str">
            <v>76</v>
          </cell>
          <cell r="N282" t="str">
            <v>****</v>
          </cell>
          <cell r="O282" t="str">
            <v>*</v>
          </cell>
          <cell r="P282" t="str">
            <v>*</v>
          </cell>
          <cell r="Q282" t="str">
            <v>****</v>
          </cell>
          <cell r="R282" t="str">
            <v>**</v>
          </cell>
          <cell r="S282" t="str">
            <v>****</v>
          </cell>
          <cell r="T282">
            <v>1</v>
          </cell>
          <cell r="U282">
            <v>1</v>
          </cell>
          <cell r="V282">
            <v>4</v>
          </cell>
          <cell r="W282">
            <v>2000</v>
          </cell>
          <cell r="X282">
            <v>49.7</v>
          </cell>
          <cell r="Y282">
            <v>12.5</v>
          </cell>
          <cell r="Z282">
            <v>12.5</v>
          </cell>
          <cell r="AA282">
            <v>12.5</v>
          </cell>
          <cell r="AB282">
            <v>12.5</v>
          </cell>
          <cell r="AC282">
            <v>50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99.7</v>
          </cell>
          <cell r="AJ282">
            <v>99.7</v>
          </cell>
          <cell r="AK282" t="str">
            <v/>
          </cell>
          <cell r="AL282">
            <v>2000</v>
          </cell>
          <cell r="AM282">
            <v>2000</v>
          </cell>
          <cell r="AN282" t="str">
            <v>ta76598</v>
          </cell>
          <cell r="AO282" t="str">
            <v/>
          </cell>
          <cell r="AP282" t="str">
            <v/>
          </cell>
          <cell r="AQ282" t="str">
            <v/>
          </cell>
          <cell r="AR282">
            <v>9.9700000000000006</v>
          </cell>
          <cell r="AS282">
            <v>9.9700000000000006</v>
          </cell>
          <cell r="AT282">
            <v>9.9700000000000006</v>
          </cell>
          <cell r="AU282">
            <v>19.940000000000001</v>
          </cell>
          <cell r="AV282">
            <v>19.940000000000001</v>
          </cell>
          <cell r="AW282">
            <v>19.940000000000001</v>
          </cell>
          <cell r="AX282">
            <v>19.940000000000001</v>
          </cell>
          <cell r="AY282">
            <v>19.940000000000001</v>
          </cell>
          <cell r="AZ282">
            <v>19.940000000000001</v>
          </cell>
          <cell r="BA282" t="str">
            <v/>
          </cell>
          <cell r="BB282">
            <v>0</v>
          </cell>
          <cell r="BC282">
            <v>0</v>
          </cell>
          <cell r="BD282" t="str">
            <v/>
          </cell>
          <cell r="BE282">
            <v>0</v>
          </cell>
          <cell r="BF282">
            <v>0</v>
          </cell>
          <cell r="BG282" t="str">
            <v/>
          </cell>
          <cell r="BH282">
            <v>0</v>
          </cell>
          <cell r="BI282">
            <v>0</v>
          </cell>
        </row>
        <row r="283">
          <cell r="C283" t="str">
            <v>D1</v>
          </cell>
          <cell r="D283" t="str">
            <v>3</v>
          </cell>
          <cell r="E283" t="str">
            <v>ALTRI</v>
          </cell>
          <cell r="F283" t="str">
            <v>XUSI152</v>
          </cell>
          <cell r="G283" t="str">
            <v>XUSI152</v>
          </cell>
          <cell r="H283" t="str">
            <v>ADEGUAMENTI ANNO 2000</v>
          </cell>
          <cell r="I283" t="str">
            <v>598</v>
          </cell>
          <cell r="J283" t="str">
            <v>**</v>
          </cell>
          <cell r="K283" t="str">
            <v>****</v>
          </cell>
          <cell r="L283" t="str">
            <v>****</v>
          </cell>
          <cell r="M283" t="str">
            <v>76</v>
          </cell>
          <cell r="N283" t="str">
            <v>****</v>
          </cell>
          <cell r="O283" t="str">
            <v>*</v>
          </cell>
          <cell r="P283" t="str">
            <v>*</v>
          </cell>
          <cell r="Q283" t="str">
            <v>****</v>
          </cell>
          <cell r="R283" t="str">
            <v>**</v>
          </cell>
          <cell r="S283" t="str">
            <v>****</v>
          </cell>
          <cell r="T283">
            <v>1</v>
          </cell>
          <cell r="U283">
            <v>1</v>
          </cell>
          <cell r="V283">
            <v>4</v>
          </cell>
          <cell r="W283">
            <v>2000</v>
          </cell>
          <cell r="X283">
            <v>430.29999999999995</v>
          </cell>
          <cell r="Y283">
            <v>7.5</v>
          </cell>
          <cell r="Z283">
            <v>7.5</v>
          </cell>
          <cell r="AA283">
            <v>7.5</v>
          </cell>
          <cell r="AB283">
            <v>7.5</v>
          </cell>
          <cell r="AC283">
            <v>30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1030.3</v>
          </cell>
          <cell r="AJ283">
            <v>460.29999999999995</v>
          </cell>
          <cell r="AK283" t="str">
            <v/>
          </cell>
          <cell r="AL283">
            <v>2000</v>
          </cell>
          <cell r="AM283">
            <v>2000</v>
          </cell>
          <cell r="AN283" t="str">
            <v>ta76598</v>
          </cell>
          <cell r="AO283" t="str">
            <v/>
          </cell>
          <cell r="AP283" t="str">
            <v/>
          </cell>
          <cell r="AQ283" t="str">
            <v/>
          </cell>
          <cell r="AR283">
            <v>46.03</v>
          </cell>
          <cell r="AS283">
            <v>46.03</v>
          </cell>
          <cell r="AT283">
            <v>46.03</v>
          </cell>
          <cell r="AU283">
            <v>92.06</v>
          </cell>
          <cell r="AV283">
            <v>92.06</v>
          </cell>
          <cell r="AW283">
            <v>92.06</v>
          </cell>
          <cell r="AX283">
            <v>92.06</v>
          </cell>
          <cell r="AY283">
            <v>92.06</v>
          </cell>
          <cell r="AZ283">
            <v>92.06</v>
          </cell>
          <cell r="BA283" t="str">
            <v/>
          </cell>
          <cell r="BB283">
            <v>0</v>
          </cell>
          <cell r="BC283">
            <v>0</v>
          </cell>
          <cell r="BD283" t="str">
            <v/>
          </cell>
          <cell r="BE283">
            <v>0</v>
          </cell>
          <cell r="BF283">
            <v>0</v>
          </cell>
          <cell r="BG283" t="str">
            <v/>
          </cell>
          <cell r="BH283">
            <v>0</v>
          </cell>
          <cell r="BI283">
            <v>0</v>
          </cell>
        </row>
        <row r="284">
          <cell r="C284" t="str">
            <v>D1</v>
          </cell>
          <cell r="D284" t="str">
            <v>3</v>
          </cell>
          <cell r="E284" t="str">
            <v>ALTRI</v>
          </cell>
          <cell r="F284" t="str">
            <v>XUSI153</v>
          </cell>
          <cell r="G284" t="str">
            <v>XUSI153</v>
          </cell>
          <cell r="H284" t="str">
            <v>SVILUPPO SW SISTEMI DI PROCESSO</v>
          </cell>
          <cell r="I284" t="str">
            <v>605</v>
          </cell>
          <cell r="J284" t="str">
            <v>**</v>
          </cell>
          <cell r="K284" t="str">
            <v>****</v>
          </cell>
          <cell r="L284" t="str">
            <v>****</v>
          </cell>
          <cell r="M284" t="str">
            <v>76</v>
          </cell>
          <cell r="N284" t="str">
            <v>****</v>
          </cell>
          <cell r="O284" t="str">
            <v>*</v>
          </cell>
          <cell r="P284" t="str">
            <v>*</v>
          </cell>
          <cell r="Q284" t="str">
            <v>****</v>
          </cell>
          <cell r="R284" t="str">
            <v>**</v>
          </cell>
          <cell r="S284" t="str">
            <v>****</v>
          </cell>
          <cell r="T284">
            <v>1</v>
          </cell>
          <cell r="U284">
            <v>1</v>
          </cell>
          <cell r="V284">
            <v>4</v>
          </cell>
          <cell r="W284">
            <v>2000</v>
          </cell>
          <cell r="X284">
            <v>149.80000000000001</v>
          </cell>
          <cell r="Y284">
            <v>15</v>
          </cell>
          <cell r="Z284">
            <v>25</v>
          </cell>
          <cell r="AA284">
            <v>55</v>
          </cell>
          <cell r="AB284">
            <v>55</v>
          </cell>
          <cell r="AC284">
            <v>150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299.8</v>
          </cell>
          <cell r="AJ284">
            <v>299.8</v>
          </cell>
          <cell r="AK284" t="str">
            <v/>
          </cell>
          <cell r="AL284">
            <v>2000</v>
          </cell>
          <cell r="AM284">
            <v>2000</v>
          </cell>
          <cell r="AN284" t="str">
            <v>ta76605</v>
          </cell>
          <cell r="AO284" t="str">
            <v/>
          </cell>
          <cell r="AP284" t="str">
            <v/>
          </cell>
          <cell r="AQ284" t="str">
            <v/>
          </cell>
          <cell r="AR284">
            <v>29.980000000000004</v>
          </cell>
          <cell r="AS284">
            <v>29.980000000000004</v>
          </cell>
          <cell r="AT284">
            <v>29.980000000000004</v>
          </cell>
          <cell r="AU284">
            <v>59.960000000000008</v>
          </cell>
          <cell r="AV284">
            <v>59.960000000000008</v>
          </cell>
          <cell r="AW284">
            <v>59.960000000000008</v>
          </cell>
          <cell r="AX284">
            <v>59.960000000000008</v>
          </cell>
          <cell r="AY284">
            <v>59.960000000000008</v>
          </cell>
          <cell r="AZ284">
            <v>59.960000000000008</v>
          </cell>
          <cell r="BA284" t="str">
            <v/>
          </cell>
          <cell r="BB284">
            <v>0</v>
          </cell>
          <cell r="BC284">
            <v>0</v>
          </cell>
          <cell r="BD284" t="str">
            <v/>
          </cell>
          <cell r="BE284">
            <v>0</v>
          </cell>
          <cell r="BF284">
            <v>0</v>
          </cell>
          <cell r="BG284" t="str">
            <v/>
          </cell>
          <cell r="BH284">
            <v>0</v>
          </cell>
          <cell r="BI284">
            <v>0</v>
          </cell>
        </row>
        <row r="285">
          <cell r="C285" t="str">
            <v>A</v>
          </cell>
          <cell r="D285" t="str">
            <v>6A</v>
          </cell>
          <cell r="E285" t="str">
            <v>ALTRI</v>
          </cell>
          <cell r="F285" t="str">
            <v>XUSI154</v>
          </cell>
          <cell r="G285" t="str">
            <v>XUSI154</v>
          </cell>
          <cell r="H285" t="str">
            <v>COMPLETAMENTO INR. CABLAGGIO EDIFICI NUCLEI</v>
          </cell>
          <cell r="I285" t="str">
            <v>988</v>
          </cell>
          <cell r="J285" t="str">
            <v>11</v>
          </cell>
          <cell r="K285" t="str">
            <v>****</v>
          </cell>
          <cell r="L285" t="str">
            <v>****</v>
          </cell>
          <cell r="M285" t="str">
            <v>02</v>
          </cell>
          <cell r="N285" t="str">
            <v>7021</v>
          </cell>
          <cell r="O285" t="str">
            <v>*</v>
          </cell>
          <cell r="P285" t="str">
            <v>*</v>
          </cell>
          <cell r="Q285" t="str">
            <v>****</v>
          </cell>
          <cell r="R285" t="str">
            <v>**</v>
          </cell>
          <cell r="S285" t="str">
            <v>6022</v>
          </cell>
          <cell r="T285" t="str">
            <v>1</v>
          </cell>
          <cell r="U285">
            <v>1</v>
          </cell>
          <cell r="V285">
            <v>4</v>
          </cell>
          <cell r="W285">
            <v>1999</v>
          </cell>
          <cell r="X285">
            <v>218.8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218.8</v>
          </cell>
          <cell r="AJ285">
            <v>218.8</v>
          </cell>
          <cell r="AK285" t="str">
            <v/>
          </cell>
          <cell r="AL285">
            <v>1999</v>
          </cell>
          <cell r="AM285">
            <v>1999</v>
          </cell>
          <cell r="AN285" t="str">
            <v>ta0298811</v>
          </cell>
          <cell r="AO285">
            <v>2.7350000000000003</v>
          </cell>
          <cell r="AP285">
            <v>3.282</v>
          </cell>
          <cell r="AQ285">
            <v>3.282</v>
          </cell>
          <cell r="AR285">
            <v>5.4700000000000006</v>
          </cell>
          <cell r="AS285">
            <v>6.5640000000000001</v>
          </cell>
          <cell r="AT285">
            <v>6.5640000000000001</v>
          </cell>
          <cell r="AU285">
            <v>5.4700000000000006</v>
          </cell>
          <cell r="AV285">
            <v>6.5640000000000001</v>
          </cell>
          <cell r="AW285">
            <v>6.5640000000000001</v>
          </cell>
          <cell r="AX285">
            <v>5.4700000000000006</v>
          </cell>
          <cell r="AY285">
            <v>6.5640000000000001</v>
          </cell>
          <cell r="AZ285">
            <v>0</v>
          </cell>
          <cell r="BA285">
            <v>5.4700000000000006</v>
          </cell>
          <cell r="BB285">
            <v>6.5640000000000001</v>
          </cell>
          <cell r="BC285">
            <v>0</v>
          </cell>
          <cell r="BD285">
            <v>5.4700000000000006</v>
          </cell>
          <cell r="BE285">
            <v>6.5640000000000001</v>
          </cell>
          <cell r="BF285">
            <v>0</v>
          </cell>
          <cell r="BG285">
            <v>5.4700000000000006</v>
          </cell>
          <cell r="BH285">
            <v>6.5640000000000001</v>
          </cell>
          <cell r="BI285">
            <v>0</v>
          </cell>
        </row>
        <row r="286">
          <cell r="C286" t="str">
            <v>A</v>
          </cell>
          <cell r="D286" t="str">
            <v>6A</v>
          </cell>
          <cell r="E286" t="str">
            <v>ALTRI</v>
          </cell>
          <cell r="F286" t="str">
            <v>XUSI154</v>
          </cell>
          <cell r="G286" t="str">
            <v>XUSI154</v>
          </cell>
          <cell r="H286" t="str">
            <v>COMPLETAMENTO INR. CABLAGGIO EDIFICI NUCLEI</v>
          </cell>
          <cell r="I286" t="str">
            <v>988</v>
          </cell>
          <cell r="J286" t="str">
            <v>11</v>
          </cell>
          <cell r="K286" t="str">
            <v>****</v>
          </cell>
          <cell r="L286" t="str">
            <v>****</v>
          </cell>
          <cell r="M286" t="str">
            <v>02</v>
          </cell>
          <cell r="N286" t="str">
            <v>7021</v>
          </cell>
          <cell r="O286" t="str">
            <v>*</v>
          </cell>
          <cell r="P286" t="str">
            <v>*</v>
          </cell>
          <cell r="Q286" t="str">
            <v>****</v>
          </cell>
          <cell r="R286" t="str">
            <v>10</v>
          </cell>
          <cell r="S286" t="str">
            <v>6022</v>
          </cell>
          <cell r="T286" t="str">
            <v>1</v>
          </cell>
          <cell r="U286">
            <v>1</v>
          </cell>
          <cell r="V286">
            <v>4</v>
          </cell>
          <cell r="W286">
            <v>1999</v>
          </cell>
          <cell r="X286">
            <v>98.8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98.8</v>
          </cell>
          <cell r="AJ286">
            <v>98.8</v>
          </cell>
          <cell r="AK286" t="str">
            <v/>
          </cell>
          <cell r="AL286">
            <v>1999</v>
          </cell>
          <cell r="AM286">
            <v>1999</v>
          </cell>
          <cell r="AN286" t="str">
            <v>ta0298811</v>
          </cell>
          <cell r="AO286">
            <v>1.2350000000000001</v>
          </cell>
          <cell r="AP286">
            <v>1.482</v>
          </cell>
          <cell r="AQ286">
            <v>1.482</v>
          </cell>
          <cell r="AR286">
            <v>2.4700000000000002</v>
          </cell>
          <cell r="AS286">
            <v>2.964</v>
          </cell>
          <cell r="AT286">
            <v>2.964</v>
          </cell>
          <cell r="AU286">
            <v>2.4700000000000002</v>
          </cell>
          <cell r="AV286">
            <v>2.964</v>
          </cell>
          <cell r="AW286">
            <v>2.964</v>
          </cell>
          <cell r="AX286">
            <v>2.4700000000000002</v>
          </cell>
          <cell r="AY286">
            <v>2.964</v>
          </cell>
          <cell r="AZ286">
            <v>0</v>
          </cell>
          <cell r="BA286">
            <v>2.4700000000000002</v>
          </cell>
          <cell r="BB286">
            <v>2.964</v>
          </cell>
          <cell r="BC286">
            <v>0</v>
          </cell>
          <cell r="BD286">
            <v>2.4700000000000002</v>
          </cell>
          <cell r="BE286">
            <v>2.964</v>
          </cell>
          <cell r="BF286">
            <v>0</v>
          </cell>
          <cell r="BG286">
            <v>2.4700000000000002</v>
          </cell>
          <cell r="BH286">
            <v>2.964</v>
          </cell>
          <cell r="BI286">
            <v>0</v>
          </cell>
        </row>
        <row r="287">
          <cell r="C287" t="str">
            <v>A</v>
          </cell>
          <cell r="D287" t="str">
            <v>6A</v>
          </cell>
          <cell r="E287" t="str">
            <v>ALTRI</v>
          </cell>
          <cell r="F287" t="str">
            <v>XUSI154</v>
          </cell>
          <cell r="G287" t="str">
            <v>XUSI154</v>
          </cell>
          <cell r="H287" t="str">
            <v>COMPLETAMENTO INR. CABLAGGIO EDIFICI NUCLEI</v>
          </cell>
          <cell r="I287" t="str">
            <v>988</v>
          </cell>
          <cell r="J287" t="str">
            <v>11</v>
          </cell>
          <cell r="K287" t="str">
            <v>****</v>
          </cell>
          <cell r="L287" t="str">
            <v>****</v>
          </cell>
          <cell r="M287" t="str">
            <v>02</v>
          </cell>
          <cell r="N287" t="str">
            <v>7021</v>
          </cell>
          <cell r="O287" t="str">
            <v>*</v>
          </cell>
          <cell r="P287" t="str">
            <v>*</v>
          </cell>
          <cell r="Q287" t="str">
            <v>****</v>
          </cell>
          <cell r="R287" t="str">
            <v>10</v>
          </cell>
          <cell r="S287" t="str">
            <v>6022</v>
          </cell>
          <cell r="T287" t="str">
            <v>1</v>
          </cell>
          <cell r="U287">
            <v>1</v>
          </cell>
          <cell r="V287">
            <v>4</v>
          </cell>
          <cell r="W287">
            <v>1999</v>
          </cell>
          <cell r="X287">
            <v>3.2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3.2</v>
          </cell>
          <cell r="AJ287">
            <v>3.2</v>
          </cell>
          <cell r="AK287" t="str">
            <v/>
          </cell>
          <cell r="AL287">
            <v>1999</v>
          </cell>
          <cell r="AM287">
            <v>1999</v>
          </cell>
          <cell r="AN287" t="str">
            <v>ta0298811</v>
          </cell>
          <cell r="AO287">
            <v>4.0000000000000008E-2</v>
          </cell>
          <cell r="AP287">
            <v>4.8000000000000001E-2</v>
          </cell>
          <cell r="AQ287">
            <v>4.8000000000000001E-2</v>
          </cell>
          <cell r="AR287">
            <v>8.0000000000000016E-2</v>
          </cell>
          <cell r="AS287">
            <v>9.6000000000000002E-2</v>
          </cell>
          <cell r="AT287">
            <v>9.6000000000000002E-2</v>
          </cell>
          <cell r="AU287">
            <v>8.0000000000000016E-2</v>
          </cell>
          <cell r="AV287">
            <v>9.6000000000000002E-2</v>
          </cell>
          <cell r="AW287">
            <v>9.6000000000000002E-2</v>
          </cell>
          <cell r="AX287">
            <v>8.0000000000000016E-2</v>
          </cell>
          <cell r="AY287">
            <v>9.6000000000000002E-2</v>
          </cell>
          <cell r="AZ287">
            <v>0</v>
          </cell>
          <cell r="BA287">
            <v>8.0000000000000016E-2</v>
          </cell>
          <cell r="BB287">
            <v>9.6000000000000002E-2</v>
          </cell>
          <cell r="BC287">
            <v>0</v>
          </cell>
          <cell r="BD287">
            <v>8.0000000000000016E-2</v>
          </cell>
          <cell r="BE287">
            <v>9.6000000000000002E-2</v>
          </cell>
          <cell r="BF287">
            <v>0</v>
          </cell>
          <cell r="BG287">
            <v>8.0000000000000016E-2</v>
          </cell>
          <cell r="BH287">
            <v>9.6000000000000002E-2</v>
          </cell>
          <cell r="BI287">
            <v>0</v>
          </cell>
        </row>
        <row r="288">
          <cell r="C288" t="str">
            <v>A</v>
          </cell>
          <cell r="D288" t="str">
            <v>6A</v>
          </cell>
          <cell r="E288" t="str">
            <v>ALTRI</v>
          </cell>
          <cell r="F288" t="str">
            <v>XUSI154</v>
          </cell>
          <cell r="G288" t="str">
            <v>XUSI154</v>
          </cell>
          <cell r="H288" t="str">
            <v>COMPLETAMENTO INR. CABLAGGIO EDIFICI NUCLEI</v>
          </cell>
          <cell r="I288" t="str">
            <v>988</v>
          </cell>
          <cell r="J288" t="str">
            <v>11</v>
          </cell>
          <cell r="K288" t="str">
            <v>****</v>
          </cell>
          <cell r="L288" t="str">
            <v>****</v>
          </cell>
          <cell r="M288" t="str">
            <v>02</v>
          </cell>
          <cell r="N288" t="str">
            <v>7021</v>
          </cell>
          <cell r="O288" t="str">
            <v>*</v>
          </cell>
          <cell r="P288" t="str">
            <v>*</v>
          </cell>
          <cell r="Q288" t="str">
            <v>****</v>
          </cell>
          <cell r="R288" t="str">
            <v>10</v>
          </cell>
          <cell r="S288" t="str">
            <v>6022</v>
          </cell>
          <cell r="T288">
            <v>3</v>
          </cell>
          <cell r="U288">
            <v>3</v>
          </cell>
          <cell r="V288">
            <v>1</v>
          </cell>
          <cell r="W288">
            <v>2000</v>
          </cell>
          <cell r="X288">
            <v>32.5</v>
          </cell>
          <cell r="Y288">
            <v>32.5</v>
          </cell>
          <cell r="Z288">
            <v>0</v>
          </cell>
          <cell r="AA288">
            <v>0</v>
          </cell>
          <cell r="AB288">
            <v>0</v>
          </cell>
          <cell r="AC288">
            <v>32.5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32.5</v>
          </cell>
          <cell r="AJ288">
            <v>32.5</v>
          </cell>
          <cell r="AK288" t="str">
            <v/>
          </cell>
          <cell r="AL288">
            <v>2000</v>
          </cell>
          <cell r="AM288">
            <v>2000</v>
          </cell>
          <cell r="AN288" t="str">
            <v>ta0298811</v>
          </cell>
          <cell r="AO288" t="str">
            <v/>
          </cell>
          <cell r="AP288" t="str">
            <v/>
          </cell>
          <cell r="AQ288" t="str">
            <v/>
          </cell>
          <cell r="AR288">
            <v>0.40625</v>
          </cell>
          <cell r="AS288">
            <v>0.48749999999999999</v>
          </cell>
          <cell r="AT288">
            <v>0.48749999999999999</v>
          </cell>
          <cell r="AU288">
            <v>0.8125</v>
          </cell>
          <cell r="AV288">
            <v>0.97499999999999998</v>
          </cell>
          <cell r="AW288">
            <v>0.97499999999999998</v>
          </cell>
          <cell r="AX288">
            <v>0.8125</v>
          </cell>
          <cell r="AY288">
            <v>0.97499999999999998</v>
          </cell>
          <cell r="AZ288">
            <v>0.97499999999999998</v>
          </cell>
          <cell r="BA288">
            <v>0.8125</v>
          </cell>
          <cell r="BB288">
            <v>0.97499999999999998</v>
          </cell>
          <cell r="BC288">
            <v>0</v>
          </cell>
          <cell r="BD288">
            <v>0.8125</v>
          </cell>
          <cell r="BE288">
            <v>0.97499999999999998</v>
          </cell>
          <cell r="BF288">
            <v>0</v>
          </cell>
          <cell r="BG288">
            <v>0.8125</v>
          </cell>
          <cell r="BH288">
            <v>0.97499999999999998</v>
          </cell>
          <cell r="BI288">
            <v>0</v>
          </cell>
        </row>
        <row r="289">
          <cell r="C289" t="str">
            <v>A</v>
          </cell>
          <cell r="D289" t="str">
            <v>6A</v>
          </cell>
          <cell r="E289" t="str">
            <v>ALTRI</v>
          </cell>
          <cell r="F289" t="str">
            <v>XUSI154</v>
          </cell>
          <cell r="G289" t="str">
            <v>XUSI154</v>
          </cell>
          <cell r="H289" t="str">
            <v>COMPLETAMENTO INR. CABLAGGIO EDIFICI NUCLEI</v>
          </cell>
          <cell r="I289" t="str">
            <v>988</v>
          </cell>
          <cell r="J289" t="str">
            <v>11</v>
          </cell>
          <cell r="K289" t="str">
            <v>****</v>
          </cell>
          <cell r="L289" t="str">
            <v>****</v>
          </cell>
          <cell r="M289" t="str">
            <v>02</v>
          </cell>
          <cell r="N289" t="str">
            <v>7021</v>
          </cell>
          <cell r="O289" t="str">
            <v>*</v>
          </cell>
          <cell r="P289" t="str">
            <v>*</v>
          </cell>
          <cell r="Q289" t="str">
            <v>****</v>
          </cell>
          <cell r="R289" t="str">
            <v>10</v>
          </cell>
          <cell r="S289" t="str">
            <v>6022</v>
          </cell>
          <cell r="T289">
            <v>3</v>
          </cell>
          <cell r="U289">
            <v>3</v>
          </cell>
          <cell r="V289">
            <v>2</v>
          </cell>
          <cell r="W289">
            <v>2000</v>
          </cell>
          <cell r="Y289">
            <v>32.5</v>
          </cell>
          <cell r="Z289">
            <v>32.5</v>
          </cell>
          <cell r="AA289">
            <v>0</v>
          </cell>
          <cell r="AB289">
            <v>0</v>
          </cell>
          <cell r="AC289">
            <v>32.5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32.5</v>
          </cell>
          <cell r="AJ289">
            <v>32.5</v>
          </cell>
          <cell r="AK289" t="str">
            <v/>
          </cell>
          <cell r="AL289">
            <v>2000</v>
          </cell>
          <cell r="AM289">
            <v>2000</v>
          </cell>
          <cell r="AN289" t="str">
            <v>ta0298811</v>
          </cell>
          <cell r="AO289" t="str">
            <v/>
          </cell>
          <cell r="AP289" t="str">
            <v/>
          </cell>
          <cell r="AQ289" t="str">
            <v/>
          </cell>
          <cell r="AR289">
            <v>0.40625</v>
          </cell>
          <cell r="AS289">
            <v>0.48749999999999999</v>
          </cell>
          <cell r="AT289">
            <v>0.48749999999999999</v>
          </cell>
          <cell r="AU289">
            <v>0.8125</v>
          </cell>
          <cell r="AV289">
            <v>0.97499999999999998</v>
          </cell>
          <cell r="AW289">
            <v>0.97499999999999998</v>
          </cell>
          <cell r="AX289">
            <v>0.8125</v>
          </cell>
          <cell r="AY289">
            <v>0.97499999999999998</v>
          </cell>
          <cell r="AZ289">
            <v>0.97499999999999998</v>
          </cell>
          <cell r="BA289">
            <v>0.8125</v>
          </cell>
          <cell r="BB289">
            <v>0.97499999999999998</v>
          </cell>
          <cell r="BC289">
            <v>0</v>
          </cell>
          <cell r="BD289">
            <v>0.8125</v>
          </cell>
          <cell r="BE289">
            <v>0.97499999999999998</v>
          </cell>
          <cell r="BF289">
            <v>0</v>
          </cell>
          <cell r="BG289">
            <v>0.8125</v>
          </cell>
          <cell r="BH289">
            <v>0.97499999999999998</v>
          </cell>
          <cell r="BI289">
            <v>0</v>
          </cell>
        </row>
        <row r="290">
          <cell r="C290" t="str">
            <v>A</v>
          </cell>
          <cell r="D290" t="str">
            <v>6A</v>
          </cell>
          <cell r="E290" t="str">
            <v>ALTRI</v>
          </cell>
          <cell r="F290" t="str">
            <v>XUSI154</v>
          </cell>
          <cell r="G290" t="str">
            <v>XUSI154</v>
          </cell>
          <cell r="H290" t="str">
            <v>COMPLETAMENTO INR. CABLAGGIO EDIFICI NUCLEI</v>
          </cell>
          <cell r="I290" t="str">
            <v>988</v>
          </cell>
          <cell r="J290" t="str">
            <v>11</v>
          </cell>
          <cell r="K290" t="str">
            <v>****</v>
          </cell>
          <cell r="L290" t="str">
            <v>****</v>
          </cell>
          <cell r="M290" t="str">
            <v>02</v>
          </cell>
          <cell r="N290" t="str">
            <v>7021</v>
          </cell>
          <cell r="O290" t="str">
            <v>*</v>
          </cell>
          <cell r="P290" t="str">
            <v>*</v>
          </cell>
          <cell r="Q290" t="str">
            <v>****</v>
          </cell>
          <cell r="R290" t="str">
            <v>10</v>
          </cell>
          <cell r="S290" t="str">
            <v>6022</v>
          </cell>
          <cell r="T290">
            <v>3</v>
          </cell>
          <cell r="U290">
            <v>3</v>
          </cell>
          <cell r="V290">
            <v>3</v>
          </cell>
          <cell r="W290">
            <v>2000</v>
          </cell>
          <cell r="Y290">
            <v>0</v>
          </cell>
          <cell r="Z290">
            <v>0</v>
          </cell>
          <cell r="AA290">
            <v>32.5</v>
          </cell>
          <cell r="AB290">
            <v>0</v>
          </cell>
          <cell r="AC290">
            <v>32.5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32.5</v>
          </cell>
          <cell r="AJ290">
            <v>32.5</v>
          </cell>
          <cell r="AK290" t="str">
            <v/>
          </cell>
          <cell r="AL290">
            <v>2000</v>
          </cell>
          <cell r="AM290">
            <v>2000</v>
          </cell>
          <cell r="AN290" t="str">
            <v>ta0298811</v>
          </cell>
          <cell r="AO290" t="str">
            <v/>
          </cell>
          <cell r="AP290" t="str">
            <v/>
          </cell>
          <cell r="AQ290" t="str">
            <v/>
          </cell>
          <cell r="AR290">
            <v>0.40625</v>
          </cell>
          <cell r="AS290">
            <v>0.48749999999999999</v>
          </cell>
          <cell r="AT290">
            <v>0.48749999999999999</v>
          </cell>
          <cell r="AU290">
            <v>0.8125</v>
          </cell>
          <cell r="AV290">
            <v>0.97499999999999998</v>
          </cell>
          <cell r="AW290">
            <v>0.97499999999999998</v>
          </cell>
          <cell r="AX290">
            <v>0.8125</v>
          </cell>
          <cell r="AY290">
            <v>0.97499999999999998</v>
          </cell>
          <cell r="AZ290">
            <v>0.97499999999999998</v>
          </cell>
          <cell r="BA290">
            <v>0.8125</v>
          </cell>
          <cell r="BB290">
            <v>0.97499999999999998</v>
          </cell>
          <cell r="BC290">
            <v>0</v>
          </cell>
          <cell r="BD290">
            <v>0.8125</v>
          </cell>
          <cell r="BE290">
            <v>0.97499999999999998</v>
          </cell>
          <cell r="BF290">
            <v>0</v>
          </cell>
          <cell r="BG290">
            <v>0.8125</v>
          </cell>
          <cell r="BH290">
            <v>0.97499999999999998</v>
          </cell>
          <cell r="BI290">
            <v>0</v>
          </cell>
        </row>
        <row r="291">
          <cell r="C291" t="str">
            <v>A</v>
          </cell>
          <cell r="D291" t="str">
            <v>6A</v>
          </cell>
          <cell r="E291" t="str">
            <v>ALTRI</v>
          </cell>
          <cell r="F291" t="str">
            <v>XUSI154</v>
          </cell>
          <cell r="G291" t="str">
            <v>XUSI154</v>
          </cell>
          <cell r="H291" t="str">
            <v>COMPLETAMENTO INR. CABLAGGIO EDIFICI NUCLEI</v>
          </cell>
          <cell r="I291" t="str">
            <v>988</v>
          </cell>
          <cell r="J291" t="str">
            <v>11</v>
          </cell>
          <cell r="K291" t="str">
            <v>****</v>
          </cell>
          <cell r="L291" t="str">
            <v>****</v>
          </cell>
          <cell r="M291" t="str">
            <v>02</v>
          </cell>
          <cell r="N291" t="str">
            <v>7021</v>
          </cell>
          <cell r="O291" t="str">
            <v>*</v>
          </cell>
          <cell r="P291" t="str">
            <v>*</v>
          </cell>
          <cell r="Q291" t="str">
            <v>****</v>
          </cell>
          <cell r="R291" t="str">
            <v>10</v>
          </cell>
          <cell r="S291" t="str">
            <v>6022</v>
          </cell>
          <cell r="T291">
            <v>3</v>
          </cell>
          <cell r="U291">
            <v>3</v>
          </cell>
          <cell r="V291">
            <v>4</v>
          </cell>
          <cell r="W291">
            <v>2000</v>
          </cell>
          <cell r="Y291">
            <v>0</v>
          </cell>
          <cell r="Z291">
            <v>0</v>
          </cell>
          <cell r="AA291">
            <v>0</v>
          </cell>
          <cell r="AB291">
            <v>32.5</v>
          </cell>
          <cell r="AC291">
            <v>32.5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32.5</v>
          </cell>
          <cell r="AJ291">
            <v>32.5</v>
          </cell>
          <cell r="AK291" t="str">
            <v/>
          </cell>
          <cell r="AL291">
            <v>2000</v>
          </cell>
          <cell r="AM291">
            <v>2000</v>
          </cell>
          <cell r="AN291" t="str">
            <v>ta0298811</v>
          </cell>
          <cell r="AO291" t="str">
            <v/>
          </cell>
          <cell r="AP291" t="str">
            <v/>
          </cell>
          <cell r="AQ291" t="str">
            <v/>
          </cell>
          <cell r="AR291">
            <v>0.40625</v>
          </cell>
          <cell r="AS291">
            <v>0.48749999999999999</v>
          </cell>
          <cell r="AT291">
            <v>0.48749999999999999</v>
          </cell>
          <cell r="AU291">
            <v>0.8125</v>
          </cell>
          <cell r="AV291">
            <v>0.97499999999999998</v>
          </cell>
          <cell r="AW291">
            <v>0.97499999999999998</v>
          </cell>
          <cell r="AX291">
            <v>0.8125</v>
          </cell>
          <cell r="AY291">
            <v>0.97499999999999998</v>
          </cell>
          <cell r="AZ291">
            <v>0.97499999999999998</v>
          </cell>
          <cell r="BA291">
            <v>0.8125</v>
          </cell>
          <cell r="BB291">
            <v>0.97499999999999998</v>
          </cell>
          <cell r="BC291">
            <v>0</v>
          </cell>
          <cell r="BD291">
            <v>0.8125</v>
          </cell>
          <cell r="BE291">
            <v>0.97499999999999998</v>
          </cell>
          <cell r="BF291">
            <v>0</v>
          </cell>
          <cell r="BG291">
            <v>0.8125</v>
          </cell>
          <cell r="BH291">
            <v>0.97499999999999998</v>
          </cell>
          <cell r="BI291">
            <v>0</v>
          </cell>
        </row>
        <row r="292">
          <cell r="C292" t="str">
            <v>A</v>
          </cell>
          <cell r="D292" t="str">
            <v>6A</v>
          </cell>
          <cell r="E292" t="str">
            <v>ALTRI</v>
          </cell>
          <cell r="F292" t="str">
            <v>XUSI154</v>
          </cell>
          <cell r="G292" t="str">
            <v>XUSI154</v>
          </cell>
          <cell r="H292" t="str">
            <v>COMPLETAMENTO INR. CABLAGGIO EDIFICI NUCLEI</v>
          </cell>
          <cell r="I292" t="str">
            <v>988</v>
          </cell>
          <cell r="J292" t="str">
            <v>11</v>
          </cell>
          <cell r="K292" t="str">
            <v>****</v>
          </cell>
          <cell r="L292" t="str">
            <v>****</v>
          </cell>
          <cell r="M292" t="str">
            <v>02</v>
          </cell>
          <cell r="N292" t="str">
            <v>7021</v>
          </cell>
          <cell r="O292" t="str">
            <v>*</v>
          </cell>
          <cell r="P292" t="str">
            <v>*</v>
          </cell>
          <cell r="Q292" t="str">
            <v>****</v>
          </cell>
          <cell r="R292" t="str">
            <v>10</v>
          </cell>
          <cell r="S292" t="str">
            <v>6022</v>
          </cell>
          <cell r="T292" t="str">
            <v>1</v>
          </cell>
          <cell r="V292">
            <v>2001</v>
          </cell>
          <cell r="W292">
            <v>2001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 t="str">
            <v/>
          </cell>
          <cell r="AL292">
            <v>1999</v>
          </cell>
          <cell r="AM292">
            <v>2001</v>
          </cell>
          <cell r="AN292" t="str">
            <v>ta0298811</v>
          </cell>
          <cell r="AO292" t="str">
            <v/>
          </cell>
          <cell r="AP292" t="str">
            <v/>
          </cell>
          <cell r="AQ292" t="str">
            <v/>
          </cell>
          <cell r="AR292" t="str">
            <v/>
          </cell>
          <cell r="AS292" t="str">
            <v/>
          </cell>
          <cell r="AT292" t="str">
            <v/>
          </cell>
          <cell r="AU292" t="str">
            <v/>
          </cell>
          <cell r="AV292">
            <v>0</v>
          </cell>
          <cell r="AW292">
            <v>0</v>
          </cell>
          <cell r="AX292" t="str">
            <v/>
          </cell>
          <cell r="AY292">
            <v>0</v>
          </cell>
          <cell r="AZ292">
            <v>0</v>
          </cell>
          <cell r="BA292" t="str">
            <v/>
          </cell>
          <cell r="BB292">
            <v>0</v>
          </cell>
          <cell r="BC292">
            <v>0</v>
          </cell>
          <cell r="BD292" t="str">
            <v/>
          </cell>
          <cell r="BE292">
            <v>0</v>
          </cell>
          <cell r="BF292">
            <v>0</v>
          </cell>
          <cell r="BG292" t="str">
            <v/>
          </cell>
          <cell r="BH292">
            <v>0</v>
          </cell>
          <cell r="BI292">
            <v>0</v>
          </cell>
        </row>
        <row r="293">
          <cell r="C293" t="str">
            <v>F</v>
          </cell>
          <cell r="D293" t="str">
            <v>6S</v>
          </cell>
          <cell r="E293" t="str">
            <v>ALTRI</v>
          </cell>
          <cell r="F293" t="str">
            <v>XUSI158</v>
          </cell>
          <cell r="G293" t="str">
            <v>XUSI158</v>
          </cell>
          <cell r="H293" t="str">
            <v>ESPLORAZIONE DI SUPERIFICIE</v>
          </cell>
          <cell r="I293" t="str">
            <v>932</v>
          </cell>
          <cell r="J293" t="str">
            <v>**</v>
          </cell>
          <cell r="K293" t="str">
            <v>****</v>
          </cell>
          <cell r="L293" t="str">
            <v>****</v>
          </cell>
          <cell r="M293" t="str">
            <v>14</v>
          </cell>
          <cell r="N293" t="str">
            <v>0790</v>
          </cell>
          <cell r="O293" t="str">
            <v>*</v>
          </cell>
          <cell r="P293" t="str">
            <v>*</v>
          </cell>
          <cell r="Q293" t="str">
            <v>****</v>
          </cell>
          <cell r="R293" t="str">
            <v>**</v>
          </cell>
          <cell r="S293" t="str">
            <v>****</v>
          </cell>
          <cell r="T293">
            <v>1</v>
          </cell>
          <cell r="U293">
            <v>1</v>
          </cell>
          <cell r="V293">
            <v>4</v>
          </cell>
          <cell r="W293">
            <v>1999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0.3</v>
          </cell>
          <cell r="AJ293">
            <v>0</v>
          </cell>
          <cell r="AK293" t="str">
            <v/>
          </cell>
          <cell r="AL293">
            <v>1999</v>
          </cell>
          <cell r="AM293">
            <v>1999</v>
          </cell>
          <cell r="AN293" t="str">
            <v>ta14932</v>
          </cell>
          <cell r="AO293" t="str">
            <v/>
          </cell>
          <cell r="AP293">
            <v>0</v>
          </cell>
          <cell r="AQ293">
            <v>0</v>
          </cell>
          <cell r="AR293" t="str">
            <v/>
          </cell>
          <cell r="AS293">
            <v>0</v>
          </cell>
          <cell r="AT293">
            <v>0</v>
          </cell>
          <cell r="AU293" t="str">
            <v/>
          </cell>
          <cell r="AV293">
            <v>0</v>
          </cell>
          <cell r="AW293">
            <v>0</v>
          </cell>
          <cell r="AX293" t="str">
            <v/>
          </cell>
          <cell r="AY293">
            <v>0</v>
          </cell>
          <cell r="AZ293">
            <v>0</v>
          </cell>
          <cell r="BA293" t="str">
            <v/>
          </cell>
          <cell r="BB293">
            <v>0</v>
          </cell>
          <cell r="BC293">
            <v>0</v>
          </cell>
          <cell r="BD293" t="str">
            <v/>
          </cell>
          <cell r="BE293">
            <v>0</v>
          </cell>
          <cell r="BF293">
            <v>0</v>
          </cell>
          <cell r="BG293" t="str">
            <v/>
          </cell>
          <cell r="BH293">
            <v>0</v>
          </cell>
          <cell r="BI293">
            <v>0</v>
          </cell>
        </row>
        <row r="294">
          <cell r="C294" t="str">
            <v>F</v>
          </cell>
          <cell r="D294" t="str">
            <v>6S</v>
          </cell>
          <cell r="E294" t="str">
            <v>ALTRI</v>
          </cell>
          <cell r="F294" t="str">
            <v>XUSI158</v>
          </cell>
          <cell r="G294" t="str">
            <v>XUSI158</v>
          </cell>
          <cell r="H294" t="str">
            <v>ESPLORAZIONE DI SUPERIFICIE</v>
          </cell>
          <cell r="I294" t="str">
            <v>932</v>
          </cell>
          <cell r="J294" t="str">
            <v>**</v>
          </cell>
          <cell r="K294" t="str">
            <v>****</v>
          </cell>
          <cell r="L294" t="str">
            <v>****</v>
          </cell>
          <cell r="M294" t="str">
            <v>14</v>
          </cell>
          <cell r="N294" t="str">
            <v>0610</v>
          </cell>
          <cell r="O294" t="str">
            <v>*</v>
          </cell>
          <cell r="P294" t="str">
            <v>*</v>
          </cell>
          <cell r="Q294" t="str">
            <v>****</v>
          </cell>
          <cell r="R294" t="str">
            <v>**</v>
          </cell>
          <cell r="S294" t="str">
            <v>****</v>
          </cell>
          <cell r="T294">
            <v>1</v>
          </cell>
          <cell r="U294">
            <v>1</v>
          </cell>
          <cell r="V294">
            <v>4</v>
          </cell>
          <cell r="W294">
            <v>1999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0.6</v>
          </cell>
          <cell r="AJ294">
            <v>0</v>
          </cell>
          <cell r="AK294" t="str">
            <v/>
          </cell>
          <cell r="AL294">
            <v>1999</v>
          </cell>
          <cell r="AM294">
            <v>1999</v>
          </cell>
          <cell r="AN294" t="str">
            <v>ta14932</v>
          </cell>
          <cell r="AO294" t="str">
            <v/>
          </cell>
          <cell r="AP294">
            <v>0</v>
          </cell>
          <cell r="AQ294">
            <v>0</v>
          </cell>
          <cell r="AR294" t="str">
            <v/>
          </cell>
          <cell r="AS294">
            <v>0</v>
          </cell>
          <cell r="AT294">
            <v>0</v>
          </cell>
          <cell r="AU294" t="str">
            <v/>
          </cell>
          <cell r="AV294">
            <v>0</v>
          </cell>
          <cell r="AW294">
            <v>0</v>
          </cell>
          <cell r="AX294" t="str">
            <v/>
          </cell>
          <cell r="AY294">
            <v>0</v>
          </cell>
          <cell r="AZ294">
            <v>0</v>
          </cell>
          <cell r="BA294" t="str">
            <v/>
          </cell>
          <cell r="BB294">
            <v>0</v>
          </cell>
          <cell r="BC294">
            <v>0</v>
          </cell>
          <cell r="BD294" t="str">
            <v/>
          </cell>
          <cell r="BE294">
            <v>0</v>
          </cell>
          <cell r="BF294">
            <v>0</v>
          </cell>
          <cell r="BG294" t="str">
            <v/>
          </cell>
          <cell r="BH294">
            <v>0</v>
          </cell>
          <cell r="BI294">
            <v>0</v>
          </cell>
        </row>
        <row r="295">
          <cell r="C295" t="str">
            <v>F</v>
          </cell>
          <cell r="D295" t="str">
            <v>6S</v>
          </cell>
          <cell r="E295" t="str">
            <v>ALTRI</v>
          </cell>
          <cell r="F295" t="str">
            <v>XUSI158</v>
          </cell>
          <cell r="G295" t="str">
            <v>XUSI158</v>
          </cell>
          <cell r="H295" t="str">
            <v>ESPLORAZIONE DI SUPERIFICIE</v>
          </cell>
          <cell r="I295" t="str">
            <v>932</v>
          </cell>
          <cell r="J295" t="str">
            <v>**</v>
          </cell>
          <cell r="K295" t="str">
            <v>****</v>
          </cell>
          <cell r="L295" t="str">
            <v>****</v>
          </cell>
          <cell r="M295" t="str">
            <v>14</v>
          </cell>
          <cell r="N295" t="str">
            <v>0750</v>
          </cell>
          <cell r="O295" t="str">
            <v>*</v>
          </cell>
          <cell r="P295" t="str">
            <v>*</v>
          </cell>
          <cell r="Q295" t="str">
            <v>****</v>
          </cell>
          <cell r="R295" t="str">
            <v>**</v>
          </cell>
          <cell r="S295" t="str">
            <v>****</v>
          </cell>
          <cell r="T295">
            <v>1</v>
          </cell>
          <cell r="U295">
            <v>1</v>
          </cell>
          <cell r="V295">
            <v>4</v>
          </cell>
          <cell r="W295">
            <v>1999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1.1000000000000001</v>
          </cell>
          <cell r="AJ295">
            <v>0</v>
          </cell>
          <cell r="AK295" t="str">
            <v/>
          </cell>
          <cell r="AL295">
            <v>1999</v>
          </cell>
          <cell r="AM295">
            <v>1999</v>
          </cell>
          <cell r="AN295" t="str">
            <v>ta14932</v>
          </cell>
          <cell r="AO295" t="str">
            <v/>
          </cell>
          <cell r="AP295">
            <v>0</v>
          </cell>
          <cell r="AQ295">
            <v>0</v>
          </cell>
          <cell r="AR295" t="str">
            <v/>
          </cell>
          <cell r="AS295">
            <v>0</v>
          </cell>
          <cell r="AT295">
            <v>0</v>
          </cell>
          <cell r="AU295" t="str">
            <v/>
          </cell>
          <cell r="AV295">
            <v>0</v>
          </cell>
          <cell r="AW295">
            <v>0</v>
          </cell>
          <cell r="AX295" t="str">
            <v/>
          </cell>
          <cell r="AY295">
            <v>0</v>
          </cell>
          <cell r="AZ295">
            <v>0</v>
          </cell>
          <cell r="BA295" t="str">
            <v/>
          </cell>
          <cell r="BB295">
            <v>0</v>
          </cell>
          <cell r="BC295">
            <v>0</v>
          </cell>
          <cell r="BD295" t="str">
            <v/>
          </cell>
          <cell r="BE295">
            <v>0</v>
          </cell>
          <cell r="BF295">
            <v>0</v>
          </cell>
          <cell r="BG295" t="str">
            <v/>
          </cell>
          <cell r="BH295">
            <v>0</v>
          </cell>
          <cell r="BI295">
            <v>0</v>
          </cell>
        </row>
        <row r="296">
          <cell r="C296" t="str">
            <v>F</v>
          </cell>
          <cell r="D296" t="str">
            <v>6S</v>
          </cell>
          <cell r="E296" t="str">
            <v>ALTRI</v>
          </cell>
          <cell r="F296" t="str">
            <v>XUSI158</v>
          </cell>
          <cell r="G296" t="str">
            <v>XUSI158</v>
          </cell>
          <cell r="H296" t="str">
            <v>ESPLORAZIONE DI SUPERIFICIE</v>
          </cell>
          <cell r="I296" t="str">
            <v>932</v>
          </cell>
          <cell r="J296" t="str">
            <v>**</v>
          </cell>
          <cell r="K296" t="str">
            <v>****</v>
          </cell>
          <cell r="L296" t="str">
            <v>****</v>
          </cell>
          <cell r="M296" t="str">
            <v>14</v>
          </cell>
          <cell r="N296" t="str">
            <v>0780</v>
          </cell>
          <cell r="O296" t="str">
            <v>*</v>
          </cell>
          <cell r="P296" t="str">
            <v>*</v>
          </cell>
          <cell r="Q296" t="str">
            <v>****</v>
          </cell>
          <cell r="R296" t="str">
            <v>**</v>
          </cell>
          <cell r="S296" t="str">
            <v>****</v>
          </cell>
          <cell r="T296">
            <v>1</v>
          </cell>
          <cell r="U296">
            <v>1</v>
          </cell>
          <cell r="V296">
            <v>4</v>
          </cell>
          <cell r="W296">
            <v>1999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1.6</v>
          </cell>
          <cell r="AJ296">
            <v>0</v>
          </cell>
          <cell r="AK296" t="str">
            <v/>
          </cell>
          <cell r="AL296">
            <v>1999</v>
          </cell>
          <cell r="AM296">
            <v>1999</v>
          </cell>
          <cell r="AN296" t="str">
            <v>ta14932</v>
          </cell>
          <cell r="AO296" t="str">
            <v/>
          </cell>
          <cell r="AP296">
            <v>0</v>
          </cell>
          <cell r="AQ296">
            <v>0</v>
          </cell>
          <cell r="AR296" t="str">
            <v/>
          </cell>
          <cell r="AS296">
            <v>0</v>
          </cell>
          <cell r="AT296">
            <v>0</v>
          </cell>
          <cell r="AU296" t="str">
            <v/>
          </cell>
          <cell r="AV296">
            <v>0</v>
          </cell>
          <cell r="AW296">
            <v>0</v>
          </cell>
          <cell r="AX296" t="str">
            <v/>
          </cell>
          <cell r="AY296">
            <v>0</v>
          </cell>
          <cell r="AZ296">
            <v>0</v>
          </cell>
          <cell r="BA296" t="str">
            <v/>
          </cell>
          <cell r="BB296">
            <v>0</v>
          </cell>
          <cell r="BC296">
            <v>0</v>
          </cell>
          <cell r="BD296" t="str">
            <v/>
          </cell>
          <cell r="BE296">
            <v>0</v>
          </cell>
          <cell r="BF296">
            <v>0</v>
          </cell>
          <cell r="BG296" t="str">
            <v/>
          </cell>
          <cell r="BH296">
            <v>0</v>
          </cell>
          <cell r="BI296">
            <v>0</v>
          </cell>
        </row>
        <row r="297">
          <cell r="C297" t="str">
            <v>F</v>
          </cell>
          <cell r="D297" t="str">
            <v>6S</v>
          </cell>
          <cell r="E297" t="str">
            <v>ALTRI</v>
          </cell>
          <cell r="F297" t="str">
            <v>XUSI158</v>
          </cell>
          <cell r="G297" t="str">
            <v>XUSI158</v>
          </cell>
          <cell r="H297" t="str">
            <v>ESPLORAZIONE DI SUPERIFICIE</v>
          </cell>
          <cell r="I297" t="str">
            <v>932</v>
          </cell>
          <cell r="J297" t="str">
            <v>**</v>
          </cell>
          <cell r="K297" t="str">
            <v>****</v>
          </cell>
          <cell r="L297" t="str">
            <v>****</v>
          </cell>
          <cell r="M297" t="str">
            <v>14</v>
          </cell>
          <cell r="N297" t="str">
            <v>0500</v>
          </cell>
          <cell r="O297" t="str">
            <v>*</v>
          </cell>
          <cell r="P297" t="str">
            <v>*</v>
          </cell>
          <cell r="Q297" t="str">
            <v>****</v>
          </cell>
          <cell r="R297" t="str">
            <v>**</v>
          </cell>
          <cell r="S297" t="str">
            <v>****</v>
          </cell>
          <cell r="T297">
            <v>1</v>
          </cell>
          <cell r="U297">
            <v>1</v>
          </cell>
          <cell r="V297">
            <v>4</v>
          </cell>
          <cell r="W297">
            <v>1999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1.8</v>
          </cell>
          <cell r="AJ297">
            <v>0</v>
          </cell>
          <cell r="AK297" t="str">
            <v/>
          </cell>
          <cell r="AL297">
            <v>1999</v>
          </cell>
          <cell r="AM297">
            <v>1999</v>
          </cell>
          <cell r="AN297" t="str">
            <v>ta14932</v>
          </cell>
          <cell r="AO297" t="str">
            <v/>
          </cell>
          <cell r="AP297">
            <v>0</v>
          </cell>
          <cell r="AQ297">
            <v>0</v>
          </cell>
          <cell r="AR297" t="str">
            <v/>
          </cell>
          <cell r="AS297">
            <v>0</v>
          </cell>
          <cell r="AT297">
            <v>0</v>
          </cell>
          <cell r="AU297" t="str">
            <v/>
          </cell>
          <cell r="AV297">
            <v>0</v>
          </cell>
          <cell r="AW297">
            <v>0</v>
          </cell>
          <cell r="AX297" t="str">
            <v/>
          </cell>
          <cell r="AY297">
            <v>0</v>
          </cell>
          <cell r="AZ297">
            <v>0</v>
          </cell>
          <cell r="BA297" t="str">
            <v/>
          </cell>
          <cell r="BB297">
            <v>0</v>
          </cell>
          <cell r="BC297">
            <v>0</v>
          </cell>
          <cell r="BD297" t="str">
            <v/>
          </cell>
          <cell r="BE297">
            <v>0</v>
          </cell>
          <cell r="BF297">
            <v>0</v>
          </cell>
          <cell r="BG297" t="str">
            <v/>
          </cell>
          <cell r="BH297">
            <v>0</v>
          </cell>
          <cell r="BI297">
            <v>0</v>
          </cell>
        </row>
        <row r="298">
          <cell r="C298" t="str">
            <v>F</v>
          </cell>
          <cell r="D298" t="str">
            <v>6S</v>
          </cell>
          <cell r="E298" t="str">
            <v>ALTRI</v>
          </cell>
          <cell r="F298" t="str">
            <v>XUSI158</v>
          </cell>
          <cell r="G298" t="str">
            <v>XUSI158</v>
          </cell>
          <cell r="H298" t="str">
            <v>ESPLORAZIONE DI SUPERIFICIE</v>
          </cell>
          <cell r="I298" t="str">
            <v>932</v>
          </cell>
          <cell r="J298" t="str">
            <v>**</v>
          </cell>
          <cell r="K298" t="str">
            <v>****</v>
          </cell>
          <cell r="L298" t="str">
            <v>****</v>
          </cell>
          <cell r="M298" t="str">
            <v>14</v>
          </cell>
          <cell r="N298" t="str">
            <v>0750</v>
          </cell>
          <cell r="O298" t="str">
            <v>*</v>
          </cell>
          <cell r="P298" t="str">
            <v>*</v>
          </cell>
          <cell r="Q298" t="str">
            <v>****</v>
          </cell>
          <cell r="R298" t="str">
            <v>**</v>
          </cell>
          <cell r="S298" t="str">
            <v>****</v>
          </cell>
          <cell r="T298">
            <v>1</v>
          </cell>
          <cell r="U298">
            <v>1</v>
          </cell>
          <cell r="V298">
            <v>4</v>
          </cell>
          <cell r="W298">
            <v>1999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2.5</v>
          </cell>
          <cell r="AJ298">
            <v>0</v>
          </cell>
          <cell r="AK298" t="str">
            <v/>
          </cell>
          <cell r="AL298">
            <v>1999</v>
          </cell>
          <cell r="AM298">
            <v>1999</v>
          </cell>
          <cell r="AN298" t="str">
            <v>ta14932</v>
          </cell>
          <cell r="AO298" t="str">
            <v/>
          </cell>
          <cell r="AP298">
            <v>0</v>
          </cell>
          <cell r="AQ298">
            <v>0</v>
          </cell>
          <cell r="AR298" t="str">
            <v/>
          </cell>
          <cell r="AS298">
            <v>0</v>
          </cell>
          <cell r="AT298">
            <v>0</v>
          </cell>
          <cell r="AU298" t="str">
            <v/>
          </cell>
          <cell r="AV298">
            <v>0</v>
          </cell>
          <cell r="AW298">
            <v>0</v>
          </cell>
          <cell r="AX298" t="str">
            <v/>
          </cell>
          <cell r="AY298">
            <v>0</v>
          </cell>
          <cell r="AZ298">
            <v>0</v>
          </cell>
          <cell r="BA298" t="str">
            <v/>
          </cell>
          <cell r="BB298">
            <v>0</v>
          </cell>
          <cell r="BC298">
            <v>0</v>
          </cell>
          <cell r="BD298" t="str">
            <v/>
          </cell>
          <cell r="BE298">
            <v>0</v>
          </cell>
          <cell r="BF298">
            <v>0</v>
          </cell>
          <cell r="BG298" t="str">
            <v/>
          </cell>
          <cell r="BH298">
            <v>0</v>
          </cell>
          <cell r="BI298">
            <v>0</v>
          </cell>
        </row>
        <row r="299">
          <cell r="C299" t="str">
            <v>F</v>
          </cell>
          <cell r="D299" t="str">
            <v>6S</v>
          </cell>
          <cell r="E299" t="str">
            <v>ALTRI</v>
          </cell>
          <cell r="F299" t="str">
            <v>XUSI158</v>
          </cell>
          <cell r="G299" t="str">
            <v>XUSI158</v>
          </cell>
          <cell r="H299" t="str">
            <v>ESPLORAZIONE DI SUPERIFICIE</v>
          </cell>
          <cell r="I299" t="str">
            <v>932</v>
          </cell>
          <cell r="J299" t="str">
            <v>**</v>
          </cell>
          <cell r="K299" t="str">
            <v>****</v>
          </cell>
          <cell r="L299" t="str">
            <v>****</v>
          </cell>
          <cell r="M299" t="str">
            <v>14</v>
          </cell>
          <cell r="N299" t="str">
            <v>0550</v>
          </cell>
          <cell r="O299" t="str">
            <v>*</v>
          </cell>
          <cell r="P299" t="str">
            <v>*</v>
          </cell>
          <cell r="Q299" t="str">
            <v>****</v>
          </cell>
          <cell r="R299" t="str">
            <v>**</v>
          </cell>
          <cell r="S299" t="str">
            <v>****</v>
          </cell>
          <cell r="T299">
            <v>1</v>
          </cell>
          <cell r="U299">
            <v>1</v>
          </cell>
          <cell r="V299">
            <v>4</v>
          </cell>
          <cell r="W299">
            <v>1999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2.8</v>
          </cell>
          <cell r="AJ299">
            <v>0</v>
          </cell>
          <cell r="AK299" t="str">
            <v/>
          </cell>
          <cell r="AL299">
            <v>1999</v>
          </cell>
          <cell r="AM299">
            <v>1999</v>
          </cell>
          <cell r="AN299" t="str">
            <v>ta14932</v>
          </cell>
          <cell r="AO299" t="str">
            <v/>
          </cell>
          <cell r="AP299">
            <v>0</v>
          </cell>
          <cell r="AQ299">
            <v>0</v>
          </cell>
          <cell r="AR299" t="str">
            <v/>
          </cell>
          <cell r="AS299">
            <v>0</v>
          </cell>
          <cell r="AT299">
            <v>0</v>
          </cell>
          <cell r="AU299" t="str">
            <v/>
          </cell>
          <cell r="AV299">
            <v>0</v>
          </cell>
          <cell r="AW299">
            <v>0</v>
          </cell>
          <cell r="AX299" t="str">
            <v/>
          </cell>
          <cell r="AY299">
            <v>0</v>
          </cell>
          <cell r="AZ299">
            <v>0</v>
          </cell>
          <cell r="BA299" t="str">
            <v/>
          </cell>
          <cell r="BB299">
            <v>0</v>
          </cell>
          <cell r="BC299">
            <v>0</v>
          </cell>
          <cell r="BD299" t="str">
            <v/>
          </cell>
          <cell r="BE299">
            <v>0</v>
          </cell>
          <cell r="BF299">
            <v>0</v>
          </cell>
          <cell r="BG299" t="str">
            <v/>
          </cell>
          <cell r="BH299">
            <v>0</v>
          </cell>
          <cell r="BI299">
            <v>0</v>
          </cell>
        </row>
        <row r="300">
          <cell r="C300" t="str">
            <v>F</v>
          </cell>
          <cell r="D300" t="str">
            <v>6S</v>
          </cell>
          <cell r="E300" t="str">
            <v>ALTRI</v>
          </cell>
          <cell r="F300" t="str">
            <v>XUSI158</v>
          </cell>
          <cell r="G300" t="str">
            <v>XUSI158</v>
          </cell>
          <cell r="H300" t="str">
            <v>ESPLORAZIONE DI SUPERIFICIE</v>
          </cell>
          <cell r="I300" t="str">
            <v>932</v>
          </cell>
          <cell r="J300" t="str">
            <v>**</v>
          </cell>
          <cell r="K300" t="str">
            <v>****</v>
          </cell>
          <cell r="L300" t="str">
            <v>****</v>
          </cell>
          <cell r="M300" t="str">
            <v>14</v>
          </cell>
          <cell r="N300" t="str">
            <v>0530</v>
          </cell>
          <cell r="O300" t="str">
            <v>*</v>
          </cell>
          <cell r="P300" t="str">
            <v>*</v>
          </cell>
          <cell r="Q300" t="str">
            <v>****</v>
          </cell>
          <cell r="R300" t="str">
            <v>**</v>
          </cell>
          <cell r="S300" t="str">
            <v>****</v>
          </cell>
          <cell r="T300">
            <v>1</v>
          </cell>
          <cell r="U300">
            <v>1</v>
          </cell>
          <cell r="V300">
            <v>4</v>
          </cell>
          <cell r="W300">
            <v>1999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3</v>
          </cell>
          <cell r="AJ300">
            <v>0</v>
          </cell>
          <cell r="AK300" t="str">
            <v/>
          </cell>
          <cell r="AL300">
            <v>1999</v>
          </cell>
          <cell r="AM300">
            <v>1999</v>
          </cell>
          <cell r="AN300" t="str">
            <v>ta14932</v>
          </cell>
          <cell r="AO300" t="str">
            <v/>
          </cell>
          <cell r="AP300">
            <v>0</v>
          </cell>
          <cell r="AQ300">
            <v>0</v>
          </cell>
          <cell r="AR300" t="str">
            <v/>
          </cell>
          <cell r="AS300">
            <v>0</v>
          </cell>
          <cell r="AT300">
            <v>0</v>
          </cell>
          <cell r="AU300" t="str">
            <v/>
          </cell>
          <cell r="AV300">
            <v>0</v>
          </cell>
          <cell r="AW300">
            <v>0</v>
          </cell>
          <cell r="AX300" t="str">
            <v/>
          </cell>
          <cell r="AY300">
            <v>0</v>
          </cell>
          <cell r="AZ300">
            <v>0</v>
          </cell>
          <cell r="BA300" t="str">
            <v/>
          </cell>
          <cell r="BB300">
            <v>0</v>
          </cell>
          <cell r="BC300">
            <v>0</v>
          </cell>
          <cell r="BD300" t="str">
            <v/>
          </cell>
          <cell r="BE300">
            <v>0</v>
          </cell>
          <cell r="BF300">
            <v>0</v>
          </cell>
          <cell r="BG300" t="str">
            <v/>
          </cell>
          <cell r="BH300">
            <v>0</v>
          </cell>
          <cell r="BI300">
            <v>0</v>
          </cell>
        </row>
        <row r="301">
          <cell r="C301" t="str">
            <v>F</v>
          </cell>
          <cell r="D301" t="str">
            <v>6S</v>
          </cell>
          <cell r="E301" t="str">
            <v>ALTRI</v>
          </cell>
          <cell r="F301" t="str">
            <v>XUSI158</v>
          </cell>
          <cell r="G301" t="str">
            <v>XUSI158</v>
          </cell>
          <cell r="H301" t="str">
            <v>ESPLORAZIONE DI SUPERIFICIE</v>
          </cell>
          <cell r="I301" t="str">
            <v>932</v>
          </cell>
          <cell r="J301" t="str">
            <v>**</v>
          </cell>
          <cell r="K301" t="str">
            <v>****</v>
          </cell>
          <cell r="L301" t="str">
            <v>****</v>
          </cell>
          <cell r="M301" t="str">
            <v>14</v>
          </cell>
          <cell r="N301" t="str">
            <v>0680</v>
          </cell>
          <cell r="O301" t="str">
            <v>*</v>
          </cell>
          <cell r="P301" t="str">
            <v>*</v>
          </cell>
          <cell r="Q301" t="str">
            <v>****</v>
          </cell>
          <cell r="R301" t="str">
            <v>**</v>
          </cell>
          <cell r="S301" t="str">
            <v>****</v>
          </cell>
          <cell r="T301">
            <v>1</v>
          </cell>
          <cell r="U301">
            <v>1</v>
          </cell>
          <cell r="V301">
            <v>4</v>
          </cell>
          <cell r="W301">
            <v>1999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3.4</v>
          </cell>
          <cell r="AJ301">
            <v>0</v>
          </cell>
          <cell r="AK301" t="str">
            <v/>
          </cell>
          <cell r="AL301">
            <v>1999</v>
          </cell>
          <cell r="AM301">
            <v>1999</v>
          </cell>
          <cell r="AN301" t="str">
            <v>ta14932</v>
          </cell>
          <cell r="AO301" t="str">
            <v/>
          </cell>
          <cell r="AP301">
            <v>0</v>
          </cell>
          <cell r="AQ301">
            <v>0</v>
          </cell>
          <cell r="AR301" t="str">
            <v/>
          </cell>
          <cell r="AS301">
            <v>0</v>
          </cell>
          <cell r="AT301">
            <v>0</v>
          </cell>
          <cell r="AU301" t="str">
            <v/>
          </cell>
          <cell r="AV301">
            <v>0</v>
          </cell>
          <cell r="AW301">
            <v>0</v>
          </cell>
          <cell r="AX301" t="str">
            <v/>
          </cell>
          <cell r="AY301">
            <v>0</v>
          </cell>
          <cell r="AZ301">
            <v>0</v>
          </cell>
          <cell r="BA301" t="str">
            <v/>
          </cell>
          <cell r="BB301">
            <v>0</v>
          </cell>
          <cell r="BC301">
            <v>0</v>
          </cell>
          <cell r="BD301" t="str">
            <v/>
          </cell>
          <cell r="BE301">
            <v>0</v>
          </cell>
          <cell r="BF301">
            <v>0</v>
          </cell>
          <cell r="BG301" t="str">
            <v/>
          </cell>
          <cell r="BH301">
            <v>0</v>
          </cell>
          <cell r="BI301">
            <v>0</v>
          </cell>
        </row>
        <row r="302">
          <cell r="C302" t="str">
            <v>F</v>
          </cell>
          <cell r="D302" t="str">
            <v>6S</v>
          </cell>
          <cell r="E302" t="str">
            <v>ALTRI</v>
          </cell>
          <cell r="F302" t="str">
            <v>XUSI158</v>
          </cell>
          <cell r="G302" t="str">
            <v>XUSI158</v>
          </cell>
          <cell r="H302" t="str">
            <v>ESPLORAZIONE DI SUPERIFICIE</v>
          </cell>
          <cell r="I302" t="str">
            <v>932</v>
          </cell>
          <cell r="J302" t="str">
            <v>**</v>
          </cell>
          <cell r="K302" t="str">
            <v>****</v>
          </cell>
          <cell r="L302" t="str">
            <v>****</v>
          </cell>
          <cell r="M302" t="str">
            <v>14</v>
          </cell>
          <cell r="N302" t="str">
            <v>0510</v>
          </cell>
          <cell r="O302" t="str">
            <v>*</v>
          </cell>
          <cell r="P302" t="str">
            <v>*</v>
          </cell>
          <cell r="Q302" t="str">
            <v>****</v>
          </cell>
          <cell r="R302" t="str">
            <v>**</v>
          </cell>
          <cell r="S302" t="str">
            <v>****</v>
          </cell>
          <cell r="T302">
            <v>1</v>
          </cell>
          <cell r="U302">
            <v>1</v>
          </cell>
          <cell r="V302">
            <v>4</v>
          </cell>
          <cell r="W302">
            <v>1999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3.5</v>
          </cell>
          <cell r="AJ302">
            <v>0</v>
          </cell>
          <cell r="AK302" t="str">
            <v/>
          </cell>
          <cell r="AL302">
            <v>1999</v>
          </cell>
          <cell r="AM302">
            <v>1999</v>
          </cell>
          <cell r="AN302" t="str">
            <v>ta14932</v>
          </cell>
          <cell r="AO302" t="str">
            <v/>
          </cell>
          <cell r="AP302">
            <v>0</v>
          </cell>
          <cell r="AQ302">
            <v>0</v>
          </cell>
          <cell r="AR302" t="str">
            <v/>
          </cell>
          <cell r="AS302">
            <v>0</v>
          </cell>
          <cell r="AT302">
            <v>0</v>
          </cell>
          <cell r="AU302" t="str">
            <v/>
          </cell>
          <cell r="AV302">
            <v>0</v>
          </cell>
          <cell r="AW302">
            <v>0</v>
          </cell>
          <cell r="AX302" t="str">
            <v/>
          </cell>
          <cell r="AY302">
            <v>0</v>
          </cell>
          <cell r="AZ302">
            <v>0</v>
          </cell>
          <cell r="BA302" t="str">
            <v/>
          </cell>
          <cell r="BB302">
            <v>0</v>
          </cell>
          <cell r="BC302">
            <v>0</v>
          </cell>
          <cell r="BD302" t="str">
            <v/>
          </cell>
          <cell r="BE302">
            <v>0</v>
          </cell>
          <cell r="BF302">
            <v>0</v>
          </cell>
          <cell r="BG302" t="str">
            <v/>
          </cell>
          <cell r="BH302">
            <v>0</v>
          </cell>
          <cell r="BI302">
            <v>0</v>
          </cell>
        </row>
        <row r="303">
          <cell r="C303" t="str">
            <v>F</v>
          </cell>
          <cell r="D303" t="str">
            <v>6S</v>
          </cell>
          <cell r="E303" t="str">
            <v>ALTRI</v>
          </cell>
          <cell r="F303" t="str">
            <v>XUSI158</v>
          </cell>
          <cell r="G303" t="str">
            <v>XUSI158</v>
          </cell>
          <cell r="H303" t="str">
            <v>ESPLORAZIONE DI SUPERIFICIE</v>
          </cell>
          <cell r="I303" t="str">
            <v>932</v>
          </cell>
          <cell r="J303" t="str">
            <v>**</v>
          </cell>
          <cell r="K303" t="str">
            <v>****</v>
          </cell>
          <cell r="L303" t="str">
            <v>****</v>
          </cell>
          <cell r="M303" t="str">
            <v>14</v>
          </cell>
          <cell r="N303" t="str">
            <v>0540</v>
          </cell>
          <cell r="O303" t="str">
            <v>*</v>
          </cell>
          <cell r="P303" t="str">
            <v>*</v>
          </cell>
          <cell r="Q303" t="str">
            <v>****</v>
          </cell>
          <cell r="R303" t="str">
            <v>**</v>
          </cell>
          <cell r="S303" t="str">
            <v>****</v>
          </cell>
          <cell r="T303">
            <v>1</v>
          </cell>
          <cell r="U303">
            <v>1</v>
          </cell>
          <cell r="V303">
            <v>4</v>
          </cell>
          <cell r="W303">
            <v>1999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4.5999999999999996</v>
          </cell>
          <cell r="AJ303">
            <v>0</v>
          </cell>
          <cell r="AK303" t="str">
            <v/>
          </cell>
          <cell r="AL303">
            <v>1999</v>
          </cell>
          <cell r="AM303">
            <v>1999</v>
          </cell>
          <cell r="AN303" t="str">
            <v>ta14932</v>
          </cell>
          <cell r="AO303" t="str">
            <v/>
          </cell>
          <cell r="AP303">
            <v>0</v>
          </cell>
          <cell r="AQ303">
            <v>0</v>
          </cell>
          <cell r="AR303" t="str">
            <v/>
          </cell>
          <cell r="AS303">
            <v>0</v>
          </cell>
          <cell r="AT303">
            <v>0</v>
          </cell>
          <cell r="AU303" t="str">
            <v/>
          </cell>
          <cell r="AV303">
            <v>0</v>
          </cell>
          <cell r="AW303">
            <v>0</v>
          </cell>
          <cell r="AX303" t="str">
            <v/>
          </cell>
          <cell r="AY303">
            <v>0</v>
          </cell>
          <cell r="AZ303">
            <v>0</v>
          </cell>
          <cell r="BA303" t="str">
            <v/>
          </cell>
          <cell r="BB303">
            <v>0</v>
          </cell>
          <cell r="BC303">
            <v>0</v>
          </cell>
          <cell r="BD303" t="str">
            <v/>
          </cell>
          <cell r="BE303">
            <v>0</v>
          </cell>
          <cell r="BF303">
            <v>0</v>
          </cell>
          <cell r="BG303" t="str">
            <v/>
          </cell>
          <cell r="BH303">
            <v>0</v>
          </cell>
          <cell r="BI303">
            <v>0</v>
          </cell>
        </row>
        <row r="304">
          <cell r="C304" t="str">
            <v>F</v>
          </cell>
          <cell r="D304" t="str">
            <v>6S</v>
          </cell>
          <cell r="E304" t="str">
            <v>ALTRI</v>
          </cell>
          <cell r="F304" t="str">
            <v>XUSI158</v>
          </cell>
          <cell r="G304" t="str">
            <v>XUSI158</v>
          </cell>
          <cell r="H304" t="str">
            <v>ESPLORAZIONE DI SUPERIFICIE</v>
          </cell>
          <cell r="I304" t="str">
            <v>932</v>
          </cell>
          <cell r="J304" t="str">
            <v>**</v>
          </cell>
          <cell r="K304" t="str">
            <v>****</v>
          </cell>
          <cell r="L304" t="str">
            <v>****</v>
          </cell>
          <cell r="M304" t="str">
            <v>14</v>
          </cell>
          <cell r="N304" t="str">
            <v>0550</v>
          </cell>
          <cell r="O304" t="str">
            <v>*</v>
          </cell>
          <cell r="P304" t="str">
            <v>*</v>
          </cell>
          <cell r="Q304" t="str">
            <v>****</v>
          </cell>
          <cell r="R304" t="str">
            <v>**</v>
          </cell>
          <cell r="S304" t="str">
            <v>****</v>
          </cell>
          <cell r="T304">
            <v>1</v>
          </cell>
          <cell r="U304">
            <v>1</v>
          </cell>
          <cell r="V304">
            <v>4</v>
          </cell>
          <cell r="W304">
            <v>1999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5.8</v>
          </cell>
          <cell r="AJ304">
            <v>0</v>
          </cell>
          <cell r="AK304" t="str">
            <v/>
          </cell>
          <cell r="AL304">
            <v>1999</v>
          </cell>
          <cell r="AM304">
            <v>1999</v>
          </cell>
          <cell r="AN304" t="str">
            <v>ta14932</v>
          </cell>
          <cell r="AO304" t="str">
            <v/>
          </cell>
          <cell r="AP304">
            <v>0</v>
          </cell>
          <cell r="AQ304">
            <v>0</v>
          </cell>
          <cell r="AR304" t="str">
            <v/>
          </cell>
          <cell r="AS304">
            <v>0</v>
          </cell>
          <cell r="AT304">
            <v>0</v>
          </cell>
          <cell r="AU304" t="str">
            <v/>
          </cell>
          <cell r="AV304">
            <v>0</v>
          </cell>
          <cell r="AW304">
            <v>0</v>
          </cell>
          <cell r="AX304" t="str">
            <v/>
          </cell>
          <cell r="AY304">
            <v>0</v>
          </cell>
          <cell r="AZ304">
            <v>0</v>
          </cell>
          <cell r="BA304" t="str">
            <v/>
          </cell>
          <cell r="BB304">
            <v>0</v>
          </cell>
          <cell r="BC304">
            <v>0</v>
          </cell>
          <cell r="BD304" t="str">
            <v/>
          </cell>
          <cell r="BE304">
            <v>0</v>
          </cell>
          <cell r="BF304">
            <v>0</v>
          </cell>
          <cell r="BG304" t="str">
            <v/>
          </cell>
          <cell r="BH304">
            <v>0</v>
          </cell>
          <cell r="BI304">
            <v>0</v>
          </cell>
        </row>
        <row r="305">
          <cell r="C305" t="str">
            <v>F</v>
          </cell>
          <cell r="D305" t="str">
            <v>6S</v>
          </cell>
          <cell r="E305" t="str">
            <v>ALTRI</v>
          </cell>
          <cell r="F305" t="str">
            <v>XUSI158</v>
          </cell>
          <cell r="G305" t="str">
            <v>XUSI158</v>
          </cell>
          <cell r="H305" t="str">
            <v>ESPLORAZIONE DI SUPERIFICIE</v>
          </cell>
          <cell r="I305" t="str">
            <v>932</v>
          </cell>
          <cell r="J305" t="str">
            <v>**</v>
          </cell>
          <cell r="K305" t="str">
            <v>****</v>
          </cell>
          <cell r="L305" t="str">
            <v>****</v>
          </cell>
          <cell r="M305" t="str">
            <v>14</v>
          </cell>
          <cell r="N305" t="str">
            <v>0550</v>
          </cell>
          <cell r="O305" t="str">
            <v>*</v>
          </cell>
          <cell r="P305" t="str">
            <v>*</v>
          </cell>
          <cell r="Q305" t="str">
            <v>****</v>
          </cell>
          <cell r="R305" t="str">
            <v>**</v>
          </cell>
          <cell r="S305" t="str">
            <v>****</v>
          </cell>
          <cell r="T305">
            <v>1</v>
          </cell>
          <cell r="U305">
            <v>1</v>
          </cell>
          <cell r="V305">
            <v>4</v>
          </cell>
          <cell r="W305">
            <v>1999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6.6</v>
          </cell>
          <cell r="AJ305">
            <v>0</v>
          </cell>
          <cell r="AK305" t="str">
            <v/>
          </cell>
          <cell r="AL305">
            <v>1999</v>
          </cell>
          <cell r="AM305">
            <v>1999</v>
          </cell>
          <cell r="AN305" t="str">
            <v>ta14932</v>
          </cell>
          <cell r="AO305" t="str">
            <v/>
          </cell>
          <cell r="AP305">
            <v>0</v>
          </cell>
          <cell r="AQ305">
            <v>0</v>
          </cell>
          <cell r="AR305" t="str">
            <v/>
          </cell>
          <cell r="AS305">
            <v>0</v>
          </cell>
          <cell r="AT305">
            <v>0</v>
          </cell>
          <cell r="AU305" t="str">
            <v/>
          </cell>
          <cell r="AV305">
            <v>0</v>
          </cell>
          <cell r="AW305">
            <v>0</v>
          </cell>
          <cell r="AX305" t="str">
            <v/>
          </cell>
          <cell r="AY305">
            <v>0</v>
          </cell>
          <cell r="AZ305">
            <v>0</v>
          </cell>
          <cell r="BA305" t="str">
            <v/>
          </cell>
          <cell r="BB305">
            <v>0</v>
          </cell>
          <cell r="BC305">
            <v>0</v>
          </cell>
          <cell r="BD305" t="str">
            <v/>
          </cell>
          <cell r="BE305">
            <v>0</v>
          </cell>
          <cell r="BF305">
            <v>0</v>
          </cell>
          <cell r="BG305" t="str">
            <v/>
          </cell>
          <cell r="BH305">
            <v>0</v>
          </cell>
          <cell r="BI305">
            <v>0</v>
          </cell>
        </row>
        <row r="306">
          <cell r="C306" t="str">
            <v>F</v>
          </cell>
          <cell r="D306" t="str">
            <v>6S</v>
          </cell>
          <cell r="E306" t="str">
            <v>ALTRI</v>
          </cell>
          <cell r="F306" t="str">
            <v>XUSI158</v>
          </cell>
          <cell r="G306" t="str">
            <v>XUSI158</v>
          </cell>
          <cell r="H306" t="str">
            <v>ESPLORAZIONE DI SUPERIFICIE</v>
          </cell>
          <cell r="I306" t="str">
            <v>932</v>
          </cell>
          <cell r="J306" t="str">
            <v>**</v>
          </cell>
          <cell r="K306" t="str">
            <v>****</v>
          </cell>
          <cell r="L306" t="str">
            <v>****</v>
          </cell>
          <cell r="M306" t="str">
            <v>14</v>
          </cell>
          <cell r="N306" t="str">
            <v>0730</v>
          </cell>
          <cell r="O306" t="str">
            <v>*</v>
          </cell>
          <cell r="P306" t="str">
            <v>*</v>
          </cell>
          <cell r="Q306" t="str">
            <v>****</v>
          </cell>
          <cell r="R306" t="str">
            <v>**</v>
          </cell>
          <cell r="S306" t="str">
            <v>****</v>
          </cell>
          <cell r="T306">
            <v>1</v>
          </cell>
          <cell r="U306">
            <v>1</v>
          </cell>
          <cell r="V306">
            <v>4</v>
          </cell>
          <cell r="W306">
            <v>1999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7</v>
          </cell>
          <cell r="AJ306">
            <v>0</v>
          </cell>
          <cell r="AK306" t="str">
            <v/>
          </cell>
          <cell r="AL306">
            <v>1999</v>
          </cell>
          <cell r="AM306">
            <v>1999</v>
          </cell>
          <cell r="AN306" t="str">
            <v>ta14932</v>
          </cell>
          <cell r="AO306" t="str">
            <v/>
          </cell>
          <cell r="AP306">
            <v>0</v>
          </cell>
          <cell r="AQ306">
            <v>0</v>
          </cell>
          <cell r="AR306" t="str">
            <v/>
          </cell>
          <cell r="AS306">
            <v>0</v>
          </cell>
          <cell r="AT306">
            <v>0</v>
          </cell>
          <cell r="AU306" t="str">
            <v/>
          </cell>
          <cell r="AV306">
            <v>0</v>
          </cell>
          <cell r="AW306">
            <v>0</v>
          </cell>
          <cell r="AX306" t="str">
            <v/>
          </cell>
          <cell r="AY306">
            <v>0</v>
          </cell>
          <cell r="AZ306">
            <v>0</v>
          </cell>
          <cell r="BA306" t="str">
            <v/>
          </cell>
          <cell r="BB306">
            <v>0</v>
          </cell>
          <cell r="BC306">
            <v>0</v>
          </cell>
          <cell r="BD306" t="str">
            <v/>
          </cell>
          <cell r="BE306">
            <v>0</v>
          </cell>
          <cell r="BF306">
            <v>0</v>
          </cell>
          <cell r="BG306" t="str">
            <v/>
          </cell>
          <cell r="BH306">
            <v>0</v>
          </cell>
          <cell r="BI306">
            <v>0</v>
          </cell>
        </row>
        <row r="307">
          <cell r="C307" t="str">
            <v>F</v>
          </cell>
          <cell r="D307" t="str">
            <v>6S</v>
          </cell>
          <cell r="E307" t="str">
            <v>ALTRI</v>
          </cell>
          <cell r="F307" t="str">
            <v>XUSI158</v>
          </cell>
          <cell r="G307" t="str">
            <v>XUSI158</v>
          </cell>
          <cell r="H307" t="str">
            <v>ESPLORAZIONE DI SUPERIFICIE</v>
          </cell>
          <cell r="I307" t="str">
            <v>932</v>
          </cell>
          <cell r="J307" t="str">
            <v>**</v>
          </cell>
          <cell r="K307" t="str">
            <v>****</v>
          </cell>
          <cell r="L307" t="str">
            <v>****</v>
          </cell>
          <cell r="M307" t="str">
            <v>14</v>
          </cell>
          <cell r="N307" t="str">
            <v>0610</v>
          </cell>
          <cell r="O307" t="str">
            <v>*</v>
          </cell>
          <cell r="P307" t="str">
            <v>*</v>
          </cell>
          <cell r="Q307" t="str">
            <v>****</v>
          </cell>
          <cell r="R307" t="str">
            <v>**</v>
          </cell>
          <cell r="S307" t="str">
            <v>****</v>
          </cell>
          <cell r="T307">
            <v>1</v>
          </cell>
          <cell r="U307">
            <v>1</v>
          </cell>
          <cell r="V307">
            <v>4</v>
          </cell>
          <cell r="W307">
            <v>1999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9</v>
          </cell>
          <cell r="AJ307">
            <v>0</v>
          </cell>
          <cell r="AK307" t="str">
            <v/>
          </cell>
          <cell r="AL307">
            <v>1999</v>
          </cell>
          <cell r="AM307">
            <v>1999</v>
          </cell>
          <cell r="AN307" t="str">
            <v>ta14932</v>
          </cell>
          <cell r="AO307" t="str">
            <v/>
          </cell>
          <cell r="AP307">
            <v>0</v>
          </cell>
          <cell r="AQ307">
            <v>0</v>
          </cell>
          <cell r="AR307" t="str">
            <v/>
          </cell>
          <cell r="AS307">
            <v>0</v>
          </cell>
          <cell r="AT307">
            <v>0</v>
          </cell>
          <cell r="AU307" t="str">
            <v/>
          </cell>
          <cell r="AV307">
            <v>0</v>
          </cell>
          <cell r="AW307">
            <v>0</v>
          </cell>
          <cell r="AX307" t="str">
            <v/>
          </cell>
          <cell r="AY307">
            <v>0</v>
          </cell>
          <cell r="AZ307">
            <v>0</v>
          </cell>
          <cell r="BA307" t="str">
            <v/>
          </cell>
          <cell r="BB307">
            <v>0</v>
          </cell>
          <cell r="BC307">
            <v>0</v>
          </cell>
          <cell r="BD307" t="str">
            <v/>
          </cell>
          <cell r="BE307">
            <v>0</v>
          </cell>
          <cell r="BF307">
            <v>0</v>
          </cell>
          <cell r="BG307" t="str">
            <v/>
          </cell>
          <cell r="BH307">
            <v>0</v>
          </cell>
          <cell r="BI307">
            <v>0</v>
          </cell>
        </row>
        <row r="308">
          <cell r="C308" t="str">
            <v>F</v>
          </cell>
          <cell r="D308" t="str">
            <v>6S</v>
          </cell>
          <cell r="E308" t="str">
            <v>ALTRI</v>
          </cell>
          <cell r="F308" t="str">
            <v>XUSI158</v>
          </cell>
          <cell r="G308" t="str">
            <v>XUSI158</v>
          </cell>
          <cell r="H308" t="str">
            <v>ESPLORAZIONE DI SUPERIFICIE</v>
          </cell>
          <cell r="I308" t="str">
            <v>932</v>
          </cell>
          <cell r="J308" t="str">
            <v>**</v>
          </cell>
          <cell r="K308" t="str">
            <v>****</v>
          </cell>
          <cell r="L308" t="str">
            <v>****</v>
          </cell>
          <cell r="M308" t="str">
            <v>14</v>
          </cell>
          <cell r="N308" t="str">
            <v>0510</v>
          </cell>
          <cell r="O308" t="str">
            <v>*</v>
          </cell>
          <cell r="P308" t="str">
            <v>*</v>
          </cell>
          <cell r="Q308" t="str">
            <v>****</v>
          </cell>
          <cell r="R308" t="str">
            <v>**</v>
          </cell>
          <cell r="S308" t="str">
            <v>****</v>
          </cell>
          <cell r="T308">
            <v>1</v>
          </cell>
          <cell r="U308">
            <v>1</v>
          </cell>
          <cell r="V308">
            <v>4</v>
          </cell>
          <cell r="W308">
            <v>1999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10.6</v>
          </cell>
          <cell r="AJ308">
            <v>0</v>
          </cell>
          <cell r="AK308" t="str">
            <v/>
          </cell>
          <cell r="AL308">
            <v>1999</v>
          </cell>
          <cell r="AM308">
            <v>1999</v>
          </cell>
          <cell r="AN308" t="str">
            <v>ta14932</v>
          </cell>
          <cell r="AO308" t="str">
            <v/>
          </cell>
          <cell r="AP308">
            <v>0</v>
          </cell>
          <cell r="AQ308">
            <v>0</v>
          </cell>
          <cell r="AR308" t="str">
            <v/>
          </cell>
          <cell r="AS308">
            <v>0</v>
          </cell>
          <cell r="AT308">
            <v>0</v>
          </cell>
          <cell r="AU308" t="str">
            <v/>
          </cell>
          <cell r="AV308">
            <v>0</v>
          </cell>
          <cell r="AW308">
            <v>0</v>
          </cell>
          <cell r="AX308" t="str">
            <v/>
          </cell>
          <cell r="AY308">
            <v>0</v>
          </cell>
          <cell r="AZ308">
            <v>0</v>
          </cell>
          <cell r="BA308" t="str">
            <v/>
          </cell>
          <cell r="BB308">
            <v>0</v>
          </cell>
          <cell r="BC308">
            <v>0</v>
          </cell>
          <cell r="BD308" t="str">
            <v/>
          </cell>
          <cell r="BE308">
            <v>0</v>
          </cell>
          <cell r="BF308">
            <v>0</v>
          </cell>
          <cell r="BG308" t="str">
            <v/>
          </cell>
          <cell r="BH308">
            <v>0</v>
          </cell>
          <cell r="BI308">
            <v>0</v>
          </cell>
        </row>
        <row r="309">
          <cell r="C309" t="str">
            <v>F</v>
          </cell>
          <cell r="D309" t="str">
            <v>6S</v>
          </cell>
          <cell r="E309" t="str">
            <v>ALTRI</v>
          </cell>
          <cell r="F309" t="str">
            <v>XUSI158</v>
          </cell>
          <cell r="G309" t="str">
            <v>XUSI158</v>
          </cell>
          <cell r="H309" t="str">
            <v>ESPLORAZIONE DI SUPERIFICIE</v>
          </cell>
          <cell r="I309" t="str">
            <v>932</v>
          </cell>
          <cell r="J309" t="str">
            <v>**</v>
          </cell>
          <cell r="K309" t="str">
            <v>****</v>
          </cell>
          <cell r="L309" t="str">
            <v>****</v>
          </cell>
          <cell r="M309" t="str">
            <v>14</v>
          </cell>
          <cell r="N309" t="str">
            <v>0520</v>
          </cell>
          <cell r="O309" t="str">
            <v>*</v>
          </cell>
          <cell r="P309" t="str">
            <v>*</v>
          </cell>
          <cell r="Q309" t="str">
            <v>****</v>
          </cell>
          <cell r="R309" t="str">
            <v>**</v>
          </cell>
          <cell r="S309" t="str">
            <v>****</v>
          </cell>
          <cell r="T309">
            <v>1</v>
          </cell>
          <cell r="U309">
            <v>1</v>
          </cell>
          <cell r="V309">
            <v>4</v>
          </cell>
          <cell r="W309">
            <v>1999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11.3</v>
          </cell>
          <cell r="AJ309">
            <v>0</v>
          </cell>
          <cell r="AK309" t="str">
            <v/>
          </cell>
          <cell r="AL309">
            <v>1999</v>
          </cell>
          <cell r="AM309">
            <v>1999</v>
          </cell>
          <cell r="AN309" t="str">
            <v>ta14932</v>
          </cell>
          <cell r="AO309" t="str">
            <v/>
          </cell>
          <cell r="AP309">
            <v>0</v>
          </cell>
          <cell r="AQ309">
            <v>0</v>
          </cell>
          <cell r="AR309" t="str">
            <v/>
          </cell>
          <cell r="AS309">
            <v>0</v>
          </cell>
          <cell r="AT309">
            <v>0</v>
          </cell>
          <cell r="AU309" t="str">
            <v/>
          </cell>
          <cell r="AV309">
            <v>0</v>
          </cell>
          <cell r="AW309">
            <v>0</v>
          </cell>
          <cell r="AX309" t="str">
            <v/>
          </cell>
          <cell r="AY309">
            <v>0</v>
          </cell>
          <cell r="AZ309">
            <v>0</v>
          </cell>
          <cell r="BA309" t="str">
            <v/>
          </cell>
          <cell r="BB309">
            <v>0</v>
          </cell>
          <cell r="BC309">
            <v>0</v>
          </cell>
          <cell r="BD309" t="str">
            <v/>
          </cell>
          <cell r="BE309">
            <v>0</v>
          </cell>
          <cell r="BF309">
            <v>0</v>
          </cell>
          <cell r="BG309" t="str">
            <v/>
          </cell>
          <cell r="BH309">
            <v>0</v>
          </cell>
          <cell r="BI309">
            <v>0</v>
          </cell>
        </row>
        <row r="310">
          <cell r="C310" t="str">
            <v>F</v>
          </cell>
          <cell r="D310" t="str">
            <v>6S</v>
          </cell>
          <cell r="E310" t="str">
            <v>ALTRI</v>
          </cell>
          <cell r="F310" t="str">
            <v>XUSI158</v>
          </cell>
          <cell r="G310" t="str">
            <v>XUSI158</v>
          </cell>
          <cell r="H310" t="str">
            <v>ESPLORAZIONE DI SUPERIFICIE</v>
          </cell>
          <cell r="I310" t="str">
            <v>932</v>
          </cell>
          <cell r="J310" t="str">
            <v>**</v>
          </cell>
          <cell r="K310" t="str">
            <v>****</v>
          </cell>
          <cell r="L310" t="str">
            <v>****</v>
          </cell>
          <cell r="M310" t="str">
            <v>14</v>
          </cell>
          <cell r="N310" t="str">
            <v>0520</v>
          </cell>
          <cell r="O310" t="str">
            <v>*</v>
          </cell>
          <cell r="P310" t="str">
            <v>*</v>
          </cell>
          <cell r="Q310" t="str">
            <v>****</v>
          </cell>
          <cell r="R310" t="str">
            <v>**</v>
          </cell>
          <cell r="S310" t="str">
            <v>****</v>
          </cell>
          <cell r="T310">
            <v>1</v>
          </cell>
          <cell r="U310">
            <v>1</v>
          </cell>
          <cell r="V310">
            <v>4</v>
          </cell>
          <cell r="W310">
            <v>1999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26.6</v>
          </cell>
          <cell r="AJ310">
            <v>0</v>
          </cell>
          <cell r="AK310" t="str">
            <v/>
          </cell>
          <cell r="AL310">
            <v>1999</v>
          </cell>
          <cell r="AM310">
            <v>1999</v>
          </cell>
          <cell r="AN310" t="str">
            <v>ta14932</v>
          </cell>
          <cell r="AO310" t="str">
            <v/>
          </cell>
          <cell r="AP310">
            <v>0</v>
          </cell>
          <cell r="AQ310">
            <v>0</v>
          </cell>
          <cell r="AR310" t="str">
            <v/>
          </cell>
          <cell r="AS310">
            <v>0</v>
          </cell>
          <cell r="AT310">
            <v>0</v>
          </cell>
          <cell r="AU310" t="str">
            <v/>
          </cell>
          <cell r="AV310">
            <v>0</v>
          </cell>
          <cell r="AW310">
            <v>0</v>
          </cell>
          <cell r="AX310" t="str">
            <v/>
          </cell>
          <cell r="AY310">
            <v>0</v>
          </cell>
          <cell r="AZ310">
            <v>0</v>
          </cell>
          <cell r="BA310" t="str">
            <v/>
          </cell>
          <cell r="BB310">
            <v>0</v>
          </cell>
          <cell r="BC310">
            <v>0</v>
          </cell>
          <cell r="BD310" t="str">
            <v/>
          </cell>
          <cell r="BE310">
            <v>0</v>
          </cell>
          <cell r="BF310">
            <v>0</v>
          </cell>
          <cell r="BG310" t="str">
            <v/>
          </cell>
          <cell r="BH310">
            <v>0</v>
          </cell>
          <cell r="BI310">
            <v>0</v>
          </cell>
        </row>
        <row r="311">
          <cell r="C311" t="str">
            <v>F</v>
          </cell>
          <cell r="D311" t="str">
            <v>6S</v>
          </cell>
          <cell r="E311" t="str">
            <v>ALTRI</v>
          </cell>
          <cell r="F311" t="str">
            <v>XUSI158</v>
          </cell>
          <cell r="G311" t="str">
            <v>XUSI158</v>
          </cell>
          <cell r="H311" t="str">
            <v>ESPLORAZIONE DI SUPERIFICIE</v>
          </cell>
          <cell r="I311" t="str">
            <v>932</v>
          </cell>
          <cell r="J311" t="str">
            <v>**</v>
          </cell>
          <cell r="K311" t="str">
            <v>****</v>
          </cell>
          <cell r="L311" t="str">
            <v>****</v>
          </cell>
          <cell r="M311" t="str">
            <v>14</v>
          </cell>
          <cell r="N311" t="str">
            <v>0520</v>
          </cell>
          <cell r="O311" t="str">
            <v>*</v>
          </cell>
          <cell r="P311" t="str">
            <v>*</v>
          </cell>
          <cell r="Q311" t="str">
            <v>****</v>
          </cell>
          <cell r="R311" t="str">
            <v>**</v>
          </cell>
          <cell r="S311" t="str">
            <v>****</v>
          </cell>
          <cell r="T311">
            <v>1</v>
          </cell>
          <cell r="U311">
            <v>1</v>
          </cell>
          <cell r="V311">
            <v>4</v>
          </cell>
          <cell r="W311">
            <v>1999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29.1</v>
          </cell>
          <cell r="AJ311">
            <v>0</v>
          </cell>
          <cell r="AK311" t="str">
            <v/>
          </cell>
          <cell r="AL311">
            <v>1999</v>
          </cell>
          <cell r="AM311">
            <v>1999</v>
          </cell>
          <cell r="AN311" t="str">
            <v>ta14932</v>
          </cell>
          <cell r="AO311" t="str">
            <v/>
          </cell>
          <cell r="AP311">
            <v>0</v>
          </cell>
          <cell r="AQ311">
            <v>0</v>
          </cell>
          <cell r="AR311" t="str">
            <v/>
          </cell>
          <cell r="AS311">
            <v>0</v>
          </cell>
          <cell r="AT311">
            <v>0</v>
          </cell>
          <cell r="AU311" t="str">
            <v/>
          </cell>
          <cell r="AV311">
            <v>0</v>
          </cell>
          <cell r="AW311">
            <v>0</v>
          </cell>
          <cell r="AX311" t="str">
            <v/>
          </cell>
          <cell r="AY311">
            <v>0</v>
          </cell>
          <cell r="AZ311">
            <v>0</v>
          </cell>
          <cell r="BA311" t="str">
            <v/>
          </cell>
          <cell r="BB311">
            <v>0</v>
          </cell>
          <cell r="BC311">
            <v>0</v>
          </cell>
          <cell r="BD311" t="str">
            <v/>
          </cell>
          <cell r="BE311">
            <v>0</v>
          </cell>
          <cell r="BF311">
            <v>0</v>
          </cell>
          <cell r="BG311" t="str">
            <v/>
          </cell>
          <cell r="BH311">
            <v>0</v>
          </cell>
          <cell r="BI311">
            <v>0</v>
          </cell>
        </row>
        <row r="312">
          <cell r="C312" t="str">
            <v>F</v>
          </cell>
          <cell r="D312" t="str">
            <v>6S</v>
          </cell>
          <cell r="E312" t="str">
            <v>ALTRI</v>
          </cell>
          <cell r="F312" t="str">
            <v>XUSI158</v>
          </cell>
          <cell r="G312" t="str">
            <v>XUSI158</v>
          </cell>
          <cell r="H312" t="str">
            <v>ESPLORAZIONE DI SUPERIFICIE</v>
          </cell>
          <cell r="I312" t="str">
            <v>932</v>
          </cell>
          <cell r="J312" t="str">
            <v>**</v>
          </cell>
          <cell r="K312" t="str">
            <v>****</v>
          </cell>
          <cell r="L312" t="str">
            <v>****</v>
          </cell>
          <cell r="M312" t="str">
            <v>14</v>
          </cell>
          <cell r="N312" t="str">
            <v>0510</v>
          </cell>
          <cell r="O312" t="str">
            <v>*</v>
          </cell>
          <cell r="P312" t="str">
            <v>*</v>
          </cell>
          <cell r="Q312" t="str">
            <v>****</v>
          </cell>
          <cell r="R312" t="str">
            <v>**</v>
          </cell>
          <cell r="S312" t="str">
            <v>****</v>
          </cell>
          <cell r="T312">
            <v>1</v>
          </cell>
          <cell r="U312">
            <v>1</v>
          </cell>
          <cell r="V312">
            <v>4</v>
          </cell>
          <cell r="W312">
            <v>1999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30</v>
          </cell>
          <cell r="AJ312">
            <v>0</v>
          </cell>
          <cell r="AK312" t="str">
            <v/>
          </cell>
          <cell r="AL312">
            <v>1999</v>
          </cell>
          <cell r="AM312">
            <v>1999</v>
          </cell>
          <cell r="AN312" t="str">
            <v>ta14932</v>
          </cell>
          <cell r="AO312" t="str">
            <v/>
          </cell>
          <cell r="AP312">
            <v>0</v>
          </cell>
          <cell r="AQ312">
            <v>0</v>
          </cell>
          <cell r="AR312" t="str">
            <v/>
          </cell>
          <cell r="AS312">
            <v>0</v>
          </cell>
          <cell r="AT312">
            <v>0</v>
          </cell>
          <cell r="AU312" t="str">
            <v/>
          </cell>
          <cell r="AV312">
            <v>0</v>
          </cell>
          <cell r="AW312">
            <v>0</v>
          </cell>
          <cell r="AX312" t="str">
            <v/>
          </cell>
          <cell r="AY312">
            <v>0</v>
          </cell>
          <cell r="AZ312">
            <v>0</v>
          </cell>
          <cell r="BA312" t="str">
            <v/>
          </cell>
          <cell r="BB312">
            <v>0</v>
          </cell>
          <cell r="BC312">
            <v>0</v>
          </cell>
          <cell r="BD312" t="str">
            <v/>
          </cell>
          <cell r="BE312">
            <v>0</v>
          </cell>
          <cell r="BF312">
            <v>0</v>
          </cell>
          <cell r="BG312" t="str">
            <v/>
          </cell>
          <cell r="BH312">
            <v>0</v>
          </cell>
          <cell r="BI312">
            <v>0</v>
          </cell>
        </row>
        <row r="313">
          <cell r="C313" t="str">
            <v>F</v>
          </cell>
          <cell r="D313" t="str">
            <v>6S</v>
          </cell>
          <cell r="E313" t="str">
            <v>ALTRI</v>
          </cell>
          <cell r="F313" t="str">
            <v>XUSI158</v>
          </cell>
          <cell r="G313" t="str">
            <v>XUSI158</v>
          </cell>
          <cell r="H313" t="str">
            <v>ESPLORAZIONE DI SUPERIFICIE</v>
          </cell>
          <cell r="I313" t="str">
            <v>932</v>
          </cell>
          <cell r="J313" t="str">
            <v>**</v>
          </cell>
          <cell r="K313" t="str">
            <v>****</v>
          </cell>
          <cell r="L313" t="str">
            <v>****</v>
          </cell>
          <cell r="M313" t="str">
            <v>14</v>
          </cell>
          <cell r="N313" t="str">
            <v>0500</v>
          </cell>
          <cell r="O313" t="str">
            <v>*</v>
          </cell>
          <cell r="P313" t="str">
            <v>*</v>
          </cell>
          <cell r="Q313" t="str">
            <v>****</v>
          </cell>
          <cell r="R313" t="str">
            <v>**</v>
          </cell>
          <cell r="S313" t="str">
            <v>****</v>
          </cell>
          <cell r="T313">
            <v>1</v>
          </cell>
          <cell r="U313">
            <v>1</v>
          </cell>
          <cell r="V313">
            <v>4</v>
          </cell>
          <cell r="W313">
            <v>1999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40.4</v>
          </cell>
          <cell r="AJ313">
            <v>0</v>
          </cell>
          <cell r="AK313" t="str">
            <v/>
          </cell>
          <cell r="AL313">
            <v>1999</v>
          </cell>
          <cell r="AM313">
            <v>1999</v>
          </cell>
          <cell r="AN313" t="str">
            <v>ta14932</v>
          </cell>
          <cell r="AO313" t="str">
            <v/>
          </cell>
          <cell r="AP313">
            <v>0</v>
          </cell>
          <cell r="AQ313">
            <v>0</v>
          </cell>
          <cell r="AR313" t="str">
            <v/>
          </cell>
          <cell r="AS313">
            <v>0</v>
          </cell>
          <cell r="AT313">
            <v>0</v>
          </cell>
          <cell r="AU313" t="str">
            <v/>
          </cell>
          <cell r="AV313">
            <v>0</v>
          </cell>
          <cell r="AW313">
            <v>0</v>
          </cell>
          <cell r="AX313" t="str">
            <v/>
          </cell>
          <cell r="AY313">
            <v>0</v>
          </cell>
          <cell r="AZ313">
            <v>0</v>
          </cell>
          <cell r="BA313" t="str">
            <v/>
          </cell>
          <cell r="BB313">
            <v>0</v>
          </cell>
          <cell r="BC313">
            <v>0</v>
          </cell>
          <cell r="BD313" t="str">
            <v/>
          </cell>
          <cell r="BE313">
            <v>0</v>
          </cell>
          <cell r="BF313">
            <v>0</v>
          </cell>
          <cell r="BG313" t="str">
            <v/>
          </cell>
          <cell r="BH313">
            <v>0</v>
          </cell>
          <cell r="BI313">
            <v>0</v>
          </cell>
        </row>
        <row r="314">
          <cell r="C314" t="str">
            <v>F</v>
          </cell>
          <cell r="D314" t="str">
            <v>6S</v>
          </cell>
          <cell r="E314" t="str">
            <v>ALTRI</v>
          </cell>
          <cell r="F314" t="str">
            <v>XUSI158</v>
          </cell>
          <cell r="G314" t="str">
            <v>XUSI158</v>
          </cell>
          <cell r="H314" t="str">
            <v>ESPLORAZIONE DI SUPERIFICIE</v>
          </cell>
          <cell r="I314" t="str">
            <v>932</v>
          </cell>
          <cell r="J314" t="str">
            <v>**</v>
          </cell>
          <cell r="K314" t="str">
            <v>****</v>
          </cell>
          <cell r="L314" t="str">
            <v>****</v>
          </cell>
          <cell r="M314" t="str">
            <v>14</v>
          </cell>
          <cell r="N314" t="str">
            <v>0500</v>
          </cell>
          <cell r="O314" t="str">
            <v>*</v>
          </cell>
          <cell r="P314" t="str">
            <v>*</v>
          </cell>
          <cell r="Q314" t="str">
            <v>****</v>
          </cell>
          <cell r="R314" t="str">
            <v>**</v>
          </cell>
          <cell r="S314" t="str">
            <v>****</v>
          </cell>
          <cell r="T314">
            <v>1</v>
          </cell>
          <cell r="U314">
            <v>1</v>
          </cell>
          <cell r="V314">
            <v>4</v>
          </cell>
          <cell r="W314">
            <v>1999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89.1</v>
          </cell>
          <cell r="AJ314">
            <v>0</v>
          </cell>
          <cell r="AK314" t="str">
            <v/>
          </cell>
          <cell r="AL314">
            <v>1999</v>
          </cell>
          <cell r="AM314">
            <v>1999</v>
          </cell>
          <cell r="AN314" t="str">
            <v>ta14932</v>
          </cell>
          <cell r="AO314" t="str">
            <v/>
          </cell>
          <cell r="AP314">
            <v>0</v>
          </cell>
          <cell r="AQ314">
            <v>0</v>
          </cell>
          <cell r="AR314" t="str">
            <v/>
          </cell>
          <cell r="AS314">
            <v>0</v>
          </cell>
          <cell r="AT314">
            <v>0</v>
          </cell>
          <cell r="AU314" t="str">
            <v/>
          </cell>
          <cell r="AV314">
            <v>0</v>
          </cell>
          <cell r="AW314">
            <v>0</v>
          </cell>
          <cell r="AX314" t="str">
            <v/>
          </cell>
          <cell r="AY314">
            <v>0</v>
          </cell>
          <cell r="AZ314">
            <v>0</v>
          </cell>
          <cell r="BA314" t="str">
            <v/>
          </cell>
          <cell r="BB314">
            <v>0</v>
          </cell>
          <cell r="BC314">
            <v>0</v>
          </cell>
          <cell r="BD314" t="str">
            <v/>
          </cell>
          <cell r="BE314">
            <v>0</v>
          </cell>
          <cell r="BF314">
            <v>0</v>
          </cell>
          <cell r="BG314" t="str">
            <v/>
          </cell>
          <cell r="BH314">
            <v>0</v>
          </cell>
          <cell r="BI314">
            <v>0</v>
          </cell>
        </row>
        <row r="315">
          <cell r="C315" t="str">
            <v>F</v>
          </cell>
          <cell r="D315" t="str">
            <v>6S</v>
          </cell>
          <cell r="E315" t="str">
            <v>ALTRI</v>
          </cell>
          <cell r="F315" t="str">
            <v>XUSI158</v>
          </cell>
          <cell r="G315" t="str">
            <v>XUSI158</v>
          </cell>
          <cell r="H315" t="str">
            <v>ESPLORAZIONE DI SUPERIFICIE</v>
          </cell>
          <cell r="I315" t="str">
            <v>932</v>
          </cell>
          <cell r="J315" t="str">
            <v>**</v>
          </cell>
          <cell r="K315" t="str">
            <v>****</v>
          </cell>
          <cell r="L315" t="str">
            <v>****</v>
          </cell>
          <cell r="M315" t="str">
            <v>14</v>
          </cell>
          <cell r="N315" t="str">
            <v>0500</v>
          </cell>
          <cell r="O315" t="str">
            <v>*</v>
          </cell>
          <cell r="P315" t="str">
            <v>*</v>
          </cell>
          <cell r="Q315" t="str">
            <v>****</v>
          </cell>
          <cell r="R315" t="str">
            <v>**</v>
          </cell>
          <cell r="S315" t="str">
            <v>****</v>
          </cell>
          <cell r="T315">
            <v>1</v>
          </cell>
          <cell r="U315">
            <v>1</v>
          </cell>
          <cell r="V315">
            <v>4</v>
          </cell>
          <cell r="W315">
            <v>1999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95</v>
          </cell>
          <cell r="AJ315">
            <v>0</v>
          </cell>
          <cell r="AK315" t="str">
            <v/>
          </cell>
          <cell r="AL315">
            <v>1999</v>
          </cell>
          <cell r="AM315">
            <v>1999</v>
          </cell>
          <cell r="AN315" t="str">
            <v>ta14932</v>
          </cell>
          <cell r="AO315" t="str">
            <v/>
          </cell>
          <cell r="AP315">
            <v>0</v>
          </cell>
          <cell r="AQ315">
            <v>0</v>
          </cell>
          <cell r="AR315" t="str">
            <v/>
          </cell>
          <cell r="AS315">
            <v>0</v>
          </cell>
          <cell r="AT315">
            <v>0</v>
          </cell>
          <cell r="AU315" t="str">
            <v/>
          </cell>
          <cell r="AV315">
            <v>0</v>
          </cell>
          <cell r="AW315">
            <v>0</v>
          </cell>
          <cell r="AX315" t="str">
            <v/>
          </cell>
          <cell r="AY315">
            <v>0</v>
          </cell>
          <cell r="AZ315">
            <v>0</v>
          </cell>
          <cell r="BA315" t="str">
            <v/>
          </cell>
          <cell r="BB315">
            <v>0</v>
          </cell>
          <cell r="BC315">
            <v>0</v>
          </cell>
          <cell r="BD315" t="str">
            <v/>
          </cell>
          <cell r="BE315">
            <v>0</v>
          </cell>
          <cell r="BF315">
            <v>0</v>
          </cell>
          <cell r="BG315" t="str">
            <v/>
          </cell>
          <cell r="BH315">
            <v>0</v>
          </cell>
          <cell r="BI315">
            <v>0</v>
          </cell>
        </row>
        <row r="316">
          <cell r="C316" t="str">
            <v>F</v>
          </cell>
          <cell r="D316" t="str">
            <v>6S</v>
          </cell>
          <cell r="E316" t="str">
            <v>ALTRI</v>
          </cell>
          <cell r="F316" t="str">
            <v>XUSI158</v>
          </cell>
          <cell r="G316" t="str">
            <v>XUSI158</v>
          </cell>
          <cell r="H316" t="str">
            <v>ESPLORAZIONE DI SUPERIFICIE</v>
          </cell>
          <cell r="I316" t="str">
            <v>932</v>
          </cell>
          <cell r="J316" t="str">
            <v>**</v>
          </cell>
          <cell r="K316" t="str">
            <v>****</v>
          </cell>
          <cell r="L316" t="str">
            <v>****</v>
          </cell>
          <cell r="M316" t="str">
            <v>14</v>
          </cell>
          <cell r="N316" t="str">
            <v>0680</v>
          </cell>
          <cell r="O316" t="str">
            <v>*</v>
          </cell>
          <cell r="P316" t="str">
            <v>*</v>
          </cell>
          <cell r="Q316" t="str">
            <v>****</v>
          </cell>
          <cell r="R316" t="str">
            <v>**</v>
          </cell>
          <cell r="S316" t="str">
            <v>****</v>
          </cell>
          <cell r="T316">
            <v>1</v>
          </cell>
          <cell r="U316">
            <v>1</v>
          </cell>
          <cell r="V316">
            <v>4</v>
          </cell>
          <cell r="W316">
            <v>1999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0.9</v>
          </cell>
          <cell r="AJ316">
            <v>0</v>
          </cell>
          <cell r="AK316" t="str">
            <v/>
          </cell>
          <cell r="AL316">
            <v>1999</v>
          </cell>
          <cell r="AM316">
            <v>1999</v>
          </cell>
          <cell r="AN316" t="str">
            <v>ta14932</v>
          </cell>
          <cell r="AO316" t="str">
            <v/>
          </cell>
          <cell r="AP316">
            <v>0</v>
          </cell>
          <cell r="AQ316">
            <v>0</v>
          </cell>
          <cell r="AR316" t="str">
            <v/>
          </cell>
          <cell r="AS316">
            <v>0</v>
          </cell>
          <cell r="AT316">
            <v>0</v>
          </cell>
          <cell r="AU316" t="str">
            <v/>
          </cell>
          <cell r="AV316">
            <v>0</v>
          </cell>
          <cell r="AW316">
            <v>0</v>
          </cell>
          <cell r="AX316" t="str">
            <v/>
          </cell>
          <cell r="AY316">
            <v>0</v>
          </cell>
          <cell r="AZ316">
            <v>0</v>
          </cell>
          <cell r="BA316" t="str">
            <v/>
          </cell>
          <cell r="BB316">
            <v>0</v>
          </cell>
          <cell r="BC316">
            <v>0</v>
          </cell>
          <cell r="BD316" t="str">
            <v/>
          </cell>
          <cell r="BE316">
            <v>0</v>
          </cell>
          <cell r="BF316">
            <v>0</v>
          </cell>
          <cell r="BG316" t="str">
            <v/>
          </cell>
          <cell r="BH316">
            <v>0</v>
          </cell>
          <cell r="BI316">
            <v>0</v>
          </cell>
        </row>
        <row r="317">
          <cell r="C317" t="str">
            <v>F</v>
          </cell>
          <cell r="D317" t="str">
            <v>6S</v>
          </cell>
          <cell r="E317" t="str">
            <v>ALTRI</v>
          </cell>
          <cell r="F317" t="str">
            <v>XUSI158</v>
          </cell>
          <cell r="G317" t="str">
            <v>XUSI158</v>
          </cell>
          <cell r="H317" t="str">
            <v>ESPLORAZIONE DI SUPERIFICIE</v>
          </cell>
          <cell r="I317" t="str">
            <v>932</v>
          </cell>
          <cell r="J317" t="str">
            <v>**</v>
          </cell>
          <cell r="K317" t="str">
            <v>****</v>
          </cell>
          <cell r="L317" t="str">
            <v>****</v>
          </cell>
          <cell r="M317" t="str">
            <v>14</v>
          </cell>
          <cell r="N317" t="str">
            <v>0730</v>
          </cell>
          <cell r="O317" t="str">
            <v>*</v>
          </cell>
          <cell r="P317" t="str">
            <v>*</v>
          </cell>
          <cell r="Q317" t="str">
            <v>****</v>
          </cell>
          <cell r="R317" t="str">
            <v>**</v>
          </cell>
          <cell r="S317" t="str">
            <v>****</v>
          </cell>
          <cell r="T317">
            <v>1</v>
          </cell>
          <cell r="U317">
            <v>1</v>
          </cell>
          <cell r="V317">
            <v>4</v>
          </cell>
          <cell r="W317">
            <v>1999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1.2</v>
          </cell>
          <cell r="AJ317">
            <v>0</v>
          </cell>
          <cell r="AK317" t="str">
            <v/>
          </cell>
          <cell r="AL317">
            <v>1999</v>
          </cell>
          <cell r="AM317">
            <v>1999</v>
          </cell>
          <cell r="AN317" t="str">
            <v>ta14932</v>
          </cell>
          <cell r="AO317" t="str">
            <v/>
          </cell>
          <cell r="AP317">
            <v>0</v>
          </cell>
          <cell r="AQ317">
            <v>0</v>
          </cell>
          <cell r="AR317" t="str">
            <v/>
          </cell>
          <cell r="AS317">
            <v>0</v>
          </cell>
          <cell r="AT317">
            <v>0</v>
          </cell>
          <cell r="AU317" t="str">
            <v/>
          </cell>
          <cell r="AV317">
            <v>0</v>
          </cell>
          <cell r="AW317">
            <v>0</v>
          </cell>
          <cell r="AX317" t="str">
            <v/>
          </cell>
          <cell r="AY317">
            <v>0</v>
          </cell>
          <cell r="AZ317">
            <v>0</v>
          </cell>
          <cell r="BA317" t="str">
            <v/>
          </cell>
          <cell r="BB317">
            <v>0</v>
          </cell>
          <cell r="BC317">
            <v>0</v>
          </cell>
          <cell r="BD317" t="str">
            <v/>
          </cell>
          <cell r="BE317">
            <v>0</v>
          </cell>
          <cell r="BF317">
            <v>0</v>
          </cell>
          <cell r="BG317" t="str">
            <v/>
          </cell>
          <cell r="BH317">
            <v>0</v>
          </cell>
          <cell r="BI317">
            <v>0</v>
          </cell>
        </row>
        <row r="318">
          <cell r="C318" t="str">
            <v>F</v>
          </cell>
          <cell r="D318" t="str">
            <v>6S</v>
          </cell>
          <cell r="E318" t="str">
            <v>ALTRI</v>
          </cell>
          <cell r="F318" t="str">
            <v>XUSI158</v>
          </cell>
          <cell r="G318" t="str">
            <v>XUSI158</v>
          </cell>
          <cell r="H318" t="str">
            <v>ESPLORAZIONE DI SUPERIFICIE</v>
          </cell>
          <cell r="I318" t="str">
            <v>932</v>
          </cell>
          <cell r="J318" t="str">
            <v>**</v>
          </cell>
          <cell r="K318" t="str">
            <v>****</v>
          </cell>
          <cell r="L318" t="str">
            <v>****</v>
          </cell>
          <cell r="M318" t="str">
            <v>14</v>
          </cell>
          <cell r="N318" t="str">
            <v>0520</v>
          </cell>
          <cell r="O318" t="str">
            <v>*</v>
          </cell>
          <cell r="P318" t="str">
            <v>*</v>
          </cell>
          <cell r="Q318" t="str">
            <v>****</v>
          </cell>
          <cell r="R318" t="str">
            <v>**</v>
          </cell>
          <cell r="S318" t="str">
            <v>****</v>
          </cell>
          <cell r="T318">
            <v>1</v>
          </cell>
          <cell r="U318">
            <v>1</v>
          </cell>
          <cell r="V318">
            <v>4</v>
          </cell>
          <cell r="W318">
            <v>1999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2.5</v>
          </cell>
          <cell r="AJ318">
            <v>0</v>
          </cell>
          <cell r="AK318" t="str">
            <v/>
          </cell>
          <cell r="AL318">
            <v>1999</v>
          </cell>
          <cell r="AM318">
            <v>1999</v>
          </cell>
          <cell r="AN318" t="str">
            <v>ta14932</v>
          </cell>
          <cell r="AO318" t="str">
            <v/>
          </cell>
          <cell r="AP318">
            <v>0</v>
          </cell>
          <cell r="AQ318">
            <v>0</v>
          </cell>
          <cell r="AR318" t="str">
            <v/>
          </cell>
          <cell r="AS318">
            <v>0</v>
          </cell>
          <cell r="AT318">
            <v>0</v>
          </cell>
          <cell r="AU318" t="str">
            <v/>
          </cell>
          <cell r="AV318">
            <v>0</v>
          </cell>
          <cell r="AW318">
            <v>0</v>
          </cell>
          <cell r="AX318" t="str">
            <v/>
          </cell>
          <cell r="AY318">
            <v>0</v>
          </cell>
          <cell r="AZ318">
            <v>0</v>
          </cell>
          <cell r="BA318" t="str">
            <v/>
          </cell>
          <cell r="BB318">
            <v>0</v>
          </cell>
          <cell r="BC318">
            <v>0</v>
          </cell>
          <cell r="BD318" t="str">
            <v/>
          </cell>
          <cell r="BE318">
            <v>0</v>
          </cell>
          <cell r="BF318">
            <v>0</v>
          </cell>
          <cell r="BG318" t="str">
            <v/>
          </cell>
          <cell r="BH318">
            <v>0</v>
          </cell>
          <cell r="BI318">
            <v>0</v>
          </cell>
        </row>
        <row r="319">
          <cell r="C319" t="str">
            <v>F</v>
          </cell>
          <cell r="D319" t="str">
            <v>6S</v>
          </cell>
          <cell r="E319" t="str">
            <v>ALTRI</v>
          </cell>
          <cell r="F319" t="str">
            <v>XUSI158</v>
          </cell>
          <cell r="G319" t="str">
            <v>XUSI158</v>
          </cell>
          <cell r="H319" t="str">
            <v>ESPLORAZIONE DI SUPERIFICIE</v>
          </cell>
          <cell r="I319" t="str">
            <v>932</v>
          </cell>
          <cell r="J319" t="str">
            <v>**</v>
          </cell>
          <cell r="K319" t="str">
            <v>****</v>
          </cell>
          <cell r="L319" t="str">
            <v>****</v>
          </cell>
          <cell r="M319" t="str">
            <v>14</v>
          </cell>
          <cell r="N319" t="str">
            <v>0550</v>
          </cell>
          <cell r="O319" t="str">
            <v>*</v>
          </cell>
          <cell r="P319" t="str">
            <v>*</v>
          </cell>
          <cell r="Q319" t="str">
            <v>****</v>
          </cell>
          <cell r="R319" t="str">
            <v>**</v>
          </cell>
          <cell r="S319" t="str">
            <v>****</v>
          </cell>
          <cell r="T319">
            <v>1</v>
          </cell>
          <cell r="U319">
            <v>1</v>
          </cell>
          <cell r="V319">
            <v>4</v>
          </cell>
          <cell r="W319">
            <v>1999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2.6</v>
          </cell>
          <cell r="AJ319">
            <v>0</v>
          </cell>
          <cell r="AK319" t="str">
            <v/>
          </cell>
          <cell r="AL319">
            <v>1999</v>
          </cell>
          <cell r="AM319">
            <v>1999</v>
          </cell>
          <cell r="AN319" t="str">
            <v>ta14932</v>
          </cell>
          <cell r="AO319" t="str">
            <v/>
          </cell>
          <cell r="AP319">
            <v>0</v>
          </cell>
          <cell r="AQ319">
            <v>0</v>
          </cell>
          <cell r="AR319" t="str">
            <v/>
          </cell>
          <cell r="AS319">
            <v>0</v>
          </cell>
          <cell r="AT319">
            <v>0</v>
          </cell>
          <cell r="AU319" t="str">
            <v/>
          </cell>
          <cell r="AV319">
            <v>0</v>
          </cell>
          <cell r="AW319">
            <v>0</v>
          </cell>
          <cell r="AX319" t="str">
            <v/>
          </cell>
          <cell r="AY319">
            <v>0</v>
          </cell>
          <cell r="AZ319">
            <v>0</v>
          </cell>
          <cell r="BA319" t="str">
            <v/>
          </cell>
          <cell r="BB319">
            <v>0</v>
          </cell>
          <cell r="BC319">
            <v>0</v>
          </cell>
          <cell r="BD319" t="str">
            <v/>
          </cell>
          <cell r="BE319">
            <v>0</v>
          </cell>
          <cell r="BF319">
            <v>0</v>
          </cell>
          <cell r="BG319" t="str">
            <v/>
          </cell>
          <cell r="BH319">
            <v>0</v>
          </cell>
          <cell r="BI319">
            <v>0</v>
          </cell>
        </row>
        <row r="320">
          <cell r="C320" t="str">
            <v>F</v>
          </cell>
          <cell r="D320" t="str">
            <v>6S</v>
          </cell>
          <cell r="E320" t="str">
            <v>ALTRI</v>
          </cell>
          <cell r="F320" t="str">
            <v>XUSI158</v>
          </cell>
          <cell r="G320" t="str">
            <v>XUSI158</v>
          </cell>
          <cell r="H320" t="str">
            <v>ESPLORAZIONE DI SUPERIFICIE</v>
          </cell>
          <cell r="I320" t="str">
            <v>932</v>
          </cell>
          <cell r="J320" t="str">
            <v>**</v>
          </cell>
          <cell r="K320" t="str">
            <v>****</v>
          </cell>
          <cell r="L320" t="str">
            <v>****</v>
          </cell>
          <cell r="M320" t="str">
            <v>14</v>
          </cell>
          <cell r="N320" t="str">
            <v>0550</v>
          </cell>
          <cell r="O320" t="str">
            <v>*</v>
          </cell>
          <cell r="P320" t="str">
            <v>*</v>
          </cell>
          <cell r="Q320" t="str">
            <v>****</v>
          </cell>
          <cell r="R320" t="str">
            <v>**</v>
          </cell>
          <cell r="S320" t="str">
            <v>****</v>
          </cell>
          <cell r="T320">
            <v>1</v>
          </cell>
          <cell r="U320">
            <v>1</v>
          </cell>
          <cell r="V320">
            <v>4</v>
          </cell>
          <cell r="W320">
            <v>1999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2.6</v>
          </cell>
          <cell r="AJ320">
            <v>0</v>
          </cell>
          <cell r="AK320" t="str">
            <v/>
          </cell>
          <cell r="AL320">
            <v>1999</v>
          </cell>
          <cell r="AM320">
            <v>1999</v>
          </cell>
          <cell r="AN320" t="str">
            <v>ta14932</v>
          </cell>
          <cell r="AO320" t="str">
            <v/>
          </cell>
          <cell r="AP320">
            <v>0</v>
          </cell>
          <cell r="AQ320">
            <v>0</v>
          </cell>
          <cell r="AR320" t="str">
            <v/>
          </cell>
          <cell r="AS320">
            <v>0</v>
          </cell>
          <cell r="AT320">
            <v>0</v>
          </cell>
          <cell r="AU320" t="str">
            <v/>
          </cell>
          <cell r="AV320">
            <v>0</v>
          </cell>
          <cell r="AW320">
            <v>0</v>
          </cell>
          <cell r="AX320" t="str">
            <v/>
          </cell>
          <cell r="AY320">
            <v>0</v>
          </cell>
          <cell r="AZ320">
            <v>0</v>
          </cell>
          <cell r="BA320" t="str">
            <v/>
          </cell>
          <cell r="BB320">
            <v>0</v>
          </cell>
          <cell r="BC320">
            <v>0</v>
          </cell>
          <cell r="BD320" t="str">
            <v/>
          </cell>
          <cell r="BE320">
            <v>0</v>
          </cell>
          <cell r="BF320">
            <v>0</v>
          </cell>
          <cell r="BG320" t="str">
            <v/>
          </cell>
          <cell r="BH320">
            <v>0</v>
          </cell>
          <cell r="BI320">
            <v>0</v>
          </cell>
        </row>
        <row r="321">
          <cell r="C321" t="str">
            <v>F</v>
          </cell>
          <cell r="D321" t="str">
            <v>6S</v>
          </cell>
          <cell r="E321" t="str">
            <v>ALTRI</v>
          </cell>
          <cell r="F321" t="str">
            <v>XUSI158</v>
          </cell>
          <cell r="G321" t="str">
            <v>XUSI158</v>
          </cell>
          <cell r="H321" t="str">
            <v>ESPLORAZIONE DI SUPERIFICIE</v>
          </cell>
          <cell r="I321" t="str">
            <v>932</v>
          </cell>
          <cell r="J321" t="str">
            <v>**</v>
          </cell>
          <cell r="K321" t="str">
            <v>****</v>
          </cell>
          <cell r="L321" t="str">
            <v>****</v>
          </cell>
          <cell r="M321" t="str">
            <v>14</v>
          </cell>
          <cell r="N321" t="str">
            <v>0500</v>
          </cell>
          <cell r="O321" t="str">
            <v>*</v>
          </cell>
          <cell r="P321" t="str">
            <v>*</v>
          </cell>
          <cell r="Q321" t="str">
            <v>****</v>
          </cell>
          <cell r="R321" t="str">
            <v>**</v>
          </cell>
          <cell r="S321" t="str">
            <v>****</v>
          </cell>
          <cell r="T321">
            <v>1</v>
          </cell>
          <cell r="U321">
            <v>1</v>
          </cell>
          <cell r="V321">
            <v>4</v>
          </cell>
          <cell r="W321">
            <v>1999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3.4</v>
          </cell>
          <cell r="AJ321">
            <v>0</v>
          </cell>
          <cell r="AK321" t="str">
            <v/>
          </cell>
          <cell r="AL321">
            <v>1999</v>
          </cell>
          <cell r="AM321">
            <v>1999</v>
          </cell>
          <cell r="AN321" t="str">
            <v>ta14932</v>
          </cell>
          <cell r="AO321" t="str">
            <v/>
          </cell>
          <cell r="AP321">
            <v>0</v>
          </cell>
          <cell r="AQ321">
            <v>0</v>
          </cell>
          <cell r="AR321" t="str">
            <v/>
          </cell>
          <cell r="AS321">
            <v>0</v>
          </cell>
          <cell r="AT321">
            <v>0</v>
          </cell>
          <cell r="AU321" t="str">
            <v/>
          </cell>
          <cell r="AV321">
            <v>0</v>
          </cell>
          <cell r="AW321">
            <v>0</v>
          </cell>
          <cell r="AX321" t="str">
            <v/>
          </cell>
          <cell r="AY321">
            <v>0</v>
          </cell>
          <cell r="AZ321">
            <v>0</v>
          </cell>
          <cell r="BA321" t="str">
            <v/>
          </cell>
          <cell r="BB321">
            <v>0</v>
          </cell>
          <cell r="BC321">
            <v>0</v>
          </cell>
          <cell r="BD321" t="str">
            <v/>
          </cell>
          <cell r="BE321">
            <v>0</v>
          </cell>
          <cell r="BF321">
            <v>0</v>
          </cell>
          <cell r="BG321" t="str">
            <v/>
          </cell>
          <cell r="BH321">
            <v>0</v>
          </cell>
          <cell r="BI321">
            <v>0</v>
          </cell>
        </row>
        <row r="322">
          <cell r="C322" t="str">
            <v>F</v>
          </cell>
          <cell r="D322" t="str">
            <v>6S</v>
          </cell>
          <cell r="E322" t="str">
            <v>ALTRI</v>
          </cell>
          <cell r="F322" t="str">
            <v>XUSI158</v>
          </cell>
          <cell r="G322" t="str">
            <v>XUSI158</v>
          </cell>
          <cell r="H322" t="str">
            <v>ESPLORAZIONE DI SUPERIFICIE</v>
          </cell>
          <cell r="I322" t="str">
            <v>932</v>
          </cell>
          <cell r="J322" t="str">
            <v>**</v>
          </cell>
          <cell r="K322" t="str">
            <v>****</v>
          </cell>
          <cell r="L322" t="str">
            <v>****</v>
          </cell>
          <cell r="M322" t="str">
            <v>14</v>
          </cell>
          <cell r="N322" t="str">
            <v>0530</v>
          </cell>
          <cell r="O322" t="str">
            <v>*</v>
          </cell>
          <cell r="P322" t="str">
            <v>*</v>
          </cell>
          <cell r="Q322" t="str">
            <v>****</v>
          </cell>
          <cell r="R322" t="str">
            <v>**</v>
          </cell>
          <cell r="S322" t="str">
            <v>****</v>
          </cell>
          <cell r="T322">
            <v>1</v>
          </cell>
          <cell r="U322">
            <v>1</v>
          </cell>
          <cell r="V322">
            <v>4</v>
          </cell>
          <cell r="W322">
            <v>1999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3.5</v>
          </cell>
          <cell r="AJ322">
            <v>0</v>
          </cell>
          <cell r="AK322" t="str">
            <v/>
          </cell>
          <cell r="AL322">
            <v>1999</v>
          </cell>
          <cell r="AM322">
            <v>1999</v>
          </cell>
          <cell r="AN322" t="str">
            <v>ta14932</v>
          </cell>
          <cell r="AO322" t="str">
            <v/>
          </cell>
          <cell r="AP322">
            <v>0</v>
          </cell>
          <cell r="AQ322">
            <v>0</v>
          </cell>
          <cell r="AR322" t="str">
            <v/>
          </cell>
          <cell r="AS322">
            <v>0</v>
          </cell>
          <cell r="AT322">
            <v>0</v>
          </cell>
          <cell r="AU322" t="str">
            <v/>
          </cell>
          <cell r="AV322">
            <v>0</v>
          </cell>
          <cell r="AW322">
            <v>0</v>
          </cell>
          <cell r="AX322" t="str">
            <v/>
          </cell>
          <cell r="AY322">
            <v>0</v>
          </cell>
          <cell r="AZ322">
            <v>0</v>
          </cell>
          <cell r="BA322" t="str">
            <v/>
          </cell>
          <cell r="BB322">
            <v>0</v>
          </cell>
          <cell r="BC322">
            <v>0</v>
          </cell>
          <cell r="BD322" t="str">
            <v/>
          </cell>
          <cell r="BE322">
            <v>0</v>
          </cell>
          <cell r="BF322">
            <v>0</v>
          </cell>
          <cell r="BG322" t="str">
            <v/>
          </cell>
          <cell r="BH322">
            <v>0</v>
          </cell>
          <cell r="BI322">
            <v>0</v>
          </cell>
        </row>
        <row r="323">
          <cell r="C323" t="str">
            <v>F</v>
          </cell>
          <cell r="D323" t="str">
            <v>6S</v>
          </cell>
          <cell r="E323" t="str">
            <v>ALTRI</v>
          </cell>
          <cell r="F323" t="str">
            <v>XUSI158</v>
          </cell>
          <cell r="G323" t="str">
            <v>XUSI158</v>
          </cell>
          <cell r="H323" t="str">
            <v>ESPLORAZIONE DI SUPERIFICIE</v>
          </cell>
          <cell r="I323" t="str">
            <v>932</v>
          </cell>
          <cell r="J323" t="str">
            <v>**</v>
          </cell>
          <cell r="K323" t="str">
            <v>****</v>
          </cell>
          <cell r="L323" t="str">
            <v>****</v>
          </cell>
          <cell r="M323" t="str">
            <v>14</v>
          </cell>
          <cell r="N323" t="str">
            <v>0500</v>
          </cell>
          <cell r="O323" t="str">
            <v>*</v>
          </cell>
          <cell r="P323" t="str">
            <v>*</v>
          </cell>
          <cell r="Q323" t="str">
            <v>****</v>
          </cell>
          <cell r="R323" t="str">
            <v>**</v>
          </cell>
          <cell r="S323" t="str">
            <v>****</v>
          </cell>
          <cell r="T323">
            <v>1</v>
          </cell>
          <cell r="U323">
            <v>1</v>
          </cell>
          <cell r="V323">
            <v>4</v>
          </cell>
          <cell r="W323">
            <v>1999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3.8</v>
          </cell>
          <cell r="AJ323">
            <v>0</v>
          </cell>
          <cell r="AK323" t="str">
            <v/>
          </cell>
          <cell r="AL323">
            <v>1999</v>
          </cell>
          <cell r="AM323">
            <v>1999</v>
          </cell>
          <cell r="AN323" t="str">
            <v>ta14932</v>
          </cell>
          <cell r="AO323" t="str">
            <v/>
          </cell>
          <cell r="AP323">
            <v>0</v>
          </cell>
          <cell r="AQ323">
            <v>0</v>
          </cell>
          <cell r="AR323" t="str">
            <v/>
          </cell>
          <cell r="AS323">
            <v>0</v>
          </cell>
          <cell r="AT323">
            <v>0</v>
          </cell>
          <cell r="AU323" t="str">
            <v/>
          </cell>
          <cell r="AV323">
            <v>0</v>
          </cell>
          <cell r="AW323">
            <v>0</v>
          </cell>
          <cell r="AX323" t="str">
            <v/>
          </cell>
          <cell r="AY323">
            <v>0</v>
          </cell>
          <cell r="AZ323">
            <v>0</v>
          </cell>
          <cell r="BA323" t="str">
            <v/>
          </cell>
          <cell r="BB323">
            <v>0</v>
          </cell>
          <cell r="BC323">
            <v>0</v>
          </cell>
          <cell r="BD323" t="str">
            <v/>
          </cell>
          <cell r="BE323">
            <v>0</v>
          </cell>
          <cell r="BF323">
            <v>0</v>
          </cell>
          <cell r="BG323" t="str">
            <v/>
          </cell>
          <cell r="BH323">
            <v>0</v>
          </cell>
          <cell r="BI323">
            <v>0</v>
          </cell>
        </row>
        <row r="324">
          <cell r="C324" t="str">
            <v>F</v>
          </cell>
          <cell r="D324" t="str">
            <v>6S</v>
          </cell>
          <cell r="E324" t="str">
            <v>ALTRI</v>
          </cell>
          <cell r="F324" t="str">
            <v>XUSI158</v>
          </cell>
          <cell r="G324" t="str">
            <v>XUSI158</v>
          </cell>
          <cell r="H324" t="str">
            <v>ESPLORAZIONE DI SUPERIFICIE</v>
          </cell>
          <cell r="I324" t="str">
            <v>932</v>
          </cell>
          <cell r="J324" t="str">
            <v>**</v>
          </cell>
          <cell r="K324" t="str">
            <v>****</v>
          </cell>
          <cell r="L324" t="str">
            <v>****</v>
          </cell>
          <cell r="M324" t="str">
            <v>14</v>
          </cell>
          <cell r="N324" t="str">
            <v>0520</v>
          </cell>
          <cell r="O324" t="str">
            <v>*</v>
          </cell>
          <cell r="P324" t="str">
            <v>*</v>
          </cell>
          <cell r="Q324" t="str">
            <v>****</v>
          </cell>
          <cell r="R324" t="str">
            <v>**</v>
          </cell>
          <cell r="S324" t="str">
            <v>****</v>
          </cell>
          <cell r="T324">
            <v>1</v>
          </cell>
          <cell r="U324">
            <v>1</v>
          </cell>
          <cell r="V324">
            <v>4</v>
          </cell>
          <cell r="W324">
            <v>1999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4</v>
          </cell>
          <cell r="AJ324">
            <v>0</v>
          </cell>
          <cell r="AK324" t="str">
            <v/>
          </cell>
          <cell r="AL324">
            <v>1999</v>
          </cell>
          <cell r="AM324">
            <v>1999</v>
          </cell>
          <cell r="AN324" t="str">
            <v>ta14932</v>
          </cell>
          <cell r="AO324" t="str">
            <v/>
          </cell>
          <cell r="AP324">
            <v>0</v>
          </cell>
          <cell r="AQ324">
            <v>0</v>
          </cell>
          <cell r="AR324" t="str">
            <v/>
          </cell>
          <cell r="AS324">
            <v>0</v>
          </cell>
          <cell r="AT324">
            <v>0</v>
          </cell>
          <cell r="AU324" t="str">
            <v/>
          </cell>
          <cell r="AV324">
            <v>0</v>
          </cell>
          <cell r="AW324">
            <v>0</v>
          </cell>
          <cell r="AX324" t="str">
            <v/>
          </cell>
          <cell r="AY324">
            <v>0</v>
          </cell>
          <cell r="AZ324">
            <v>0</v>
          </cell>
          <cell r="BA324" t="str">
            <v/>
          </cell>
          <cell r="BB324">
            <v>0</v>
          </cell>
          <cell r="BC324">
            <v>0</v>
          </cell>
          <cell r="BD324" t="str">
            <v/>
          </cell>
          <cell r="BE324">
            <v>0</v>
          </cell>
          <cell r="BF324">
            <v>0</v>
          </cell>
          <cell r="BG324" t="str">
            <v/>
          </cell>
          <cell r="BH324">
            <v>0</v>
          </cell>
          <cell r="BI324">
            <v>0</v>
          </cell>
        </row>
        <row r="325">
          <cell r="C325" t="str">
            <v>F</v>
          </cell>
          <cell r="D325" t="str">
            <v>6S</v>
          </cell>
          <cell r="E325" t="str">
            <v>ALTRI</v>
          </cell>
          <cell r="F325" t="str">
            <v>XUSI158</v>
          </cell>
          <cell r="G325" t="str">
            <v>XUSI158</v>
          </cell>
          <cell r="H325" t="str">
            <v>ESPLORAZIONE DI SUPERIFICIE</v>
          </cell>
          <cell r="I325" t="str">
            <v>932</v>
          </cell>
          <cell r="J325" t="str">
            <v>**</v>
          </cell>
          <cell r="K325" t="str">
            <v>****</v>
          </cell>
          <cell r="L325" t="str">
            <v>****</v>
          </cell>
          <cell r="M325" t="str">
            <v>14</v>
          </cell>
          <cell r="N325" t="str">
            <v>0530</v>
          </cell>
          <cell r="O325" t="str">
            <v>*</v>
          </cell>
          <cell r="P325" t="str">
            <v>*</v>
          </cell>
          <cell r="Q325" t="str">
            <v>****</v>
          </cell>
          <cell r="R325" t="str">
            <v>**</v>
          </cell>
          <cell r="S325" t="str">
            <v>****</v>
          </cell>
          <cell r="T325">
            <v>1</v>
          </cell>
          <cell r="U325">
            <v>1</v>
          </cell>
          <cell r="V325">
            <v>4</v>
          </cell>
          <cell r="W325">
            <v>1999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4.0999999999999996</v>
          </cell>
          <cell r="AJ325">
            <v>0</v>
          </cell>
          <cell r="AK325" t="str">
            <v/>
          </cell>
          <cell r="AL325">
            <v>1999</v>
          </cell>
          <cell r="AM325">
            <v>1999</v>
          </cell>
          <cell r="AN325" t="str">
            <v>ta14932</v>
          </cell>
          <cell r="AO325" t="str">
            <v/>
          </cell>
          <cell r="AP325">
            <v>0</v>
          </cell>
          <cell r="AQ325">
            <v>0</v>
          </cell>
          <cell r="AR325" t="str">
            <v/>
          </cell>
          <cell r="AS325">
            <v>0</v>
          </cell>
          <cell r="AT325">
            <v>0</v>
          </cell>
          <cell r="AU325" t="str">
            <v/>
          </cell>
          <cell r="AV325">
            <v>0</v>
          </cell>
          <cell r="AW325">
            <v>0</v>
          </cell>
          <cell r="AX325" t="str">
            <v/>
          </cell>
          <cell r="AY325">
            <v>0</v>
          </cell>
          <cell r="AZ325">
            <v>0</v>
          </cell>
          <cell r="BA325" t="str">
            <v/>
          </cell>
          <cell r="BB325">
            <v>0</v>
          </cell>
          <cell r="BC325">
            <v>0</v>
          </cell>
          <cell r="BD325" t="str">
            <v/>
          </cell>
          <cell r="BE325">
            <v>0</v>
          </cell>
          <cell r="BF325">
            <v>0</v>
          </cell>
          <cell r="BG325" t="str">
            <v/>
          </cell>
          <cell r="BH325">
            <v>0</v>
          </cell>
          <cell r="BI325">
            <v>0</v>
          </cell>
        </row>
        <row r="326">
          <cell r="C326" t="str">
            <v>F</v>
          </cell>
          <cell r="D326" t="str">
            <v>6S</v>
          </cell>
          <cell r="E326" t="str">
            <v>ALTRI</v>
          </cell>
          <cell r="F326" t="str">
            <v>XUSI158</v>
          </cell>
          <cell r="G326" t="str">
            <v>XUSI158</v>
          </cell>
          <cell r="H326" t="str">
            <v>ESPLORAZIONE DI SUPERIFICIE</v>
          </cell>
          <cell r="I326" t="str">
            <v>932</v>
          </cell>
          <cell r="J326" t="str">
            <v>**</v>
          </cell>
          <cell r="K326" t="str">
            <v>****</v>
          </cell>
          <cell r="L326" t="str">
            <v>****</v>
          </cell>
          <cell r="M326" t="str">
            <v>14</v>
          </cell>
          <cell r="N326" t="str">
            <v>0550</v>
          </cell>
          <cell r="O326" t="str">
            <v>*</v>
          </cell>
          <cell r="P326" t="str">
            <v>*</v>
          </cell>
          <cell r="Q326" t="str">
            <v>****</v>
          </cell>
          <cell r="R326" t="str">
            <v>**</v>
          </cell>
          <cell r="S326" t="str">
            <v>****</v>
          </cell>
          <cell r="T326">
            <v>1</v>
          </cell>
          <cell r="U326">
            <v>1</v>
          </cell>
          <cell r="V326">
            <v>4</v>
          </cell>
          <cell r="W326">
            <v>1999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4.3</v>
          </cell>
          <cell r="AJ326">
            <v>0</v>
          </cell>
          <cell r="AK326" t="str">
            <v/>
          </cell>
          <cell r="AL326">
            <v>1999</v>
          </cell>
          <cell r="AM326">
            <v>1999</v>
          </cell>
          <cell r="AN326" t="str">
            <v>ta14932</v>
          </cell>
          <cell r="AO326" t="str">
            <v/>
          </cell>
          <cell r="AP326">
            <v>0</v>
          </cell>
          <cell r="AQ326">
            <v>0</v>
          </cell>
          <cell r="AR326" t="str">
            <v/>
          </cell>
          <cell r="AS326">
            <v>0</v>
          </cell>
          <cell r="AT326">
            <v>0</v>
          </cell>
          <cell r="AU326" t="str">
            <v/>
          </cell>
          <cell r="AV326">
            <v>0</v>
          </cell>
          <cell r="AW326">
            <v>0</v>
          </cell>
          <cell r="AX326" t="str">
            <v/>
          </cell>
          <cell r="AY326">
            <v>0</v>
          </cell>
          <cell r="AZ326">
            <v>0</v>
          </cell>
          <cell r="BA326" t="str">
            <v/>
          </cell>
          <cell r="BB326">
            <v>0</v>
          </cell>
          <cell r="BC326">
            <v>0</v>
          </cell>
          <cell r="BD326" t="str">
            <v/>
          </cell>
          <cell r="BE326">
            <v>0</v>
          </cell>
          <cell r="BF326">
            <v>0</v>
          </cell>
          <cell r="BG326" t="str">
            <v/>
          </cell>
          <cell r="BH326">
            <v>0</v>
          </cell>
          <cell r="BI326">
            <v>0</v>
          </cell>
        </row>
        <row r="327">
          <cell r="C327" t="str">
            <v>F</v>
          </cell>
          <cell r="D327" t="str">
            <v>6S</v>
          </cell>
          <cell r="E327" t="str">
            <v>ALTRI</v>
          </cell>
          <cell r="F327" t="str">
            <v>XUSI158</v>
          </cell>
          <cell r="G327" t="str">
            <v>XUSI158</v>
          </cell>
          <cell r="H327" t="str">
            <v>ESPLORAZIONE DI SUPERIFICIE</v>
          </cell>
          <cell r="I327" t="str">
            <v>932</v>
          </cell>
          <cell r="J327" t="str">
            <v>**</v>
          </cell>
          <cell r="K327" t="str">
            <v>****</v>
          </cell>
          <cell r="L327" t="str">
            <v>****</v>
          </cell>
          <cell r="M327" t="str">
            <v>14</v>
          </cell>
          <cell r="N327" t="str">
            <v>0730</v>
          </cell>
          <cell r="O327" t="str">
            <v>*</v>
          </cell>
          <cell r="P327" t="str">
            <v>*</v>
          </cell>
          <cell r="Q327" t="str">
            <v>****</v>
          </cell>
          <cell r="R327" t="str">
            <v>**</v>
          </cell>
          <cell r="S327" t="str">
            <v>****</v>
          </cell>
          <cell r="T327">
            <v>1</v>
          </cell>
          <cell r="U327">
            <v>1</v>
          </cell>
          <cell r="V327">
            <v>4</v>
          </cell>
          <cell r="W327">
            <v>1999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6.5</v>
          </cell>
          <cell r="AJ327">
            <v>0</v>
          </cell>
          <cell r="AK327" t="str">
            <v/>
          </cell>
          <cell r="AL327">
            <v>1999</v>
          </cell>
          <cell r="AM327">
            <v>1999</v>
          </cell>
          <cell r="AN327" t="str">
            <v>ta14932</v>
          </cell>
          <cell r="AO327" t="str">
            <v/>
          </cell>
          <cell r="AP327">
            <v>0</v>
          </cell>
          <cell r="AQ327">
            <v>0</v>
          </cell>
          <cell r="AR327" t="str">
            <v/>
          </cell>
          <cell r="AS327">
            <v>0</v>
          </cell>
          <cell r="AT327">
            <v>0</v>
          </cell>
          <cell r="AU327" t="str">
            <v/>
          </cell>
          <cell r="AV327">
            <v>0</v>
          </cell>
          <cell r="AW327">
            <v>0</v>
          </cell>
          <cell r="AX327" t="str">
            <v/>
          </cell>
          <cell r="AY327">
            <v>0</v>
          </cell>
          <cell r="AZ327">
            <v>0</v>
          </cell>
          <cell r="BA327" t="str">
            <v/>
          </cell>
          <cell r="BB327">
            <v>0</v>
          </cell>
          <cell r="BC327">
            <v>0</v>
          </cell>
          <cell r="BD327" t="str">
            <v/>
          </cell>
          <cell r="BE327">
            <v>0</v>
          </cell>
          <cell r="BF327">
            <v>0</v>
          </cell>
          <cell r="BG327" t="str">
            <v/>
          </cell>
          <cell r="BH327">
            <v>0</v>
          </cell>
          <cell r="BI327">
            <v>0</v>
          </cell>
        </row>
        <row r="328">
          <cell r="C328" t="str">
            <v>F</v>
          </cell>
          <cell r="D328" t="str">
            <v>6S</v>
          </cell>
          <cell r="E328" t="str">
            <v>ALTRI</v>
          </cell>
          <cell r="F328" t="str">
            <v>XUSI158</v>
          </cell>
          <cell r="G328" t="str">
            <v>XUSI158</v>
          </cell>
          <cell r="H328" t="str">
            <v>ESPLORAZIONE DI SUPERIFICIE</v>
          </cell>
          <cell r="I328" t="str">
            <v>932</v>
          </cell>
          <cell r="J328" t="str">
            <v>**</v>
          </cell>
          <cell r="K328" t="str">
            <v>****</v>
          </cell>
          <cell r="L328" t="str">
            <v>****</v>
          </cell>
          <cell r="M328" t="str">
            <v>14</v>
          </cell>
          <cell r="N328" t="str">
            <v>0520</v>
          </cell>
          <cell r="O328" t="str">
            <v>*</v>
          </cell>
          <cell r="P328" t="str">
            <v>*</v>
          </cell>
          <cell r="Q328" t="str">
            <v>****</v>
          </cell>
          <cell r="R328" t="str">
            <v>**</v>
          </cell>
          <cell r="S328" t="str">
            <v>****</v>
          </cell>
          <cell r="T328">
            <v>1</v>
          </cell>
          <cell r="U328">
            <v>1</v>
          </cell>
          <cell r="V328">
            <v>4</v>
          </cell>
          <cell r="W328">
            <v>1999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10.4</v>
          </cell>
          <cell r="AJ328">
            <v>0</v>
          </cell>
          <cell r="AK328" t="str">
            <v/>
          </cell>
          <cell r="AL328">
            <v>1999</v>
          </cell>
          <cell r="AM328">
            <v>1999</v>
          </cell>
          <cell r="AN328" t="str">
            <v>ta14932</v>
          </cell>
          <cell r="AO328" t="str">
            <v/>
          </cell>
          <cell r="AP328">
            <v>0</v>
          </cell>
          <cell r="AQ328">
            <v>0</v>
          </cell>
          <cell r="AR328" t="str">
            <v/>
          </cell>
          <cell r="AS328">
            <v>0</v>
          </cell>
          <cell r="AT328">
            <v>0</v>
          </cell>
          <cell r="AU328" t="str">
            <v/>
          </cell>
          <cell r="AV328">
            <v>0</v>
          </cell>
          <cell r="AW328">
            <v>0</v>
          </cell>
          <cell r="AX328" t="str">
            <v/>
          </cell>
          <cell r="AY328">
            <v>0</v>
          </cell>
          <cell r="AZ328">
            <v>0</v>
          </cell>
          <cell r="BA328" t="str">
            <v/>
          </cell>
          <cell r="BB328">
            <v>0</v>
          </cell>
          <cell r="BC328">
            <v>0</v>
          </cell>
          <cell r="BD328" t="str">
            <v/>
          </cell>
          <cell r="BE328">
            <v>0</v>
          </cell>
          <cell r="BF328">
            <v>0</v>
          </cell>
          <cell r="BG328" t="str">
            <v/>
          </cell>
          <cell r="BH328">
            <v>0</v>
          </cell>
          <cell r="BI328">
            <v>0</v>
          </cell>
        </row>
        <row r="329">
          <cell r="C329" t="str">
            <v>F</v>
          </cell>
          <cell r="D329" t="str">
            <v>6S</v>
          </cell>
          <cell r="E329" t="str">
            <v>ALTRI</v>
          </cell>
          <cell r="F329" t="str">
            <v>XUSI158</v>
          </cell>
          <cell r="G329" t="str">
            <v>XUSI158</v>
          </cell>
          <cell r="H329" t="str">
            <v>ESPLORAZIONE DI SUPERIFICIE</v>
          </cell>
          <cell r="I329" t="str">
            <v>932</v>
          </cell>
          <cell r="J329" t="str">
            <v>**</v>
          </cell>
          <cell r="K329" t="str">
            <v>****</v>
          </cell>
          <cell r="L329" t="str">
            <v>****</v>
          </cell>
          <cell r="M329" t="str">
            <v>14</v>
          </cell>
          <cell r="N329" t="str">
            <v>0730</v>
          </cell>
          <cell r="O329" t="str">
            <v>*</v>
          </cell>
          <cell r="P329" t="str">
            <v>*</v>
          </cell>
          <cell r="Q329" t="str">
            <v>****</v>
          </cell>
          <cell r="R329" t="str">
            <v>**</v>
          </cell>
          <cell r="S329" t="str">
            <v>****</v>
          </cell>
          <cell r="T329">
            <v>1</v>
          </cell>
          <cell r="U329">
            <v>1</v>
          </cell>
          <cell r="V329">
            <v>4</v>
          </cell>
          <cell r="W329">
            <v>1999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13</v>
          </cell>
          <cell r="AJ329">
            <v>0</v>
          </cell>
          <cell r="AK329" t="str">
            <v/>
          </cell>
          <cell r="AL329">
            <v>1999</v>
          </cell>
          <cell r="AM329">
            <v>1999</v>
          </cell>
          <cell r="AN329" t="str">
            <v>ta14932</v>
          </cell>
          <cell r="AO329" t="str">
            <v/>
          </cell>
          <cell r="AP329">
            <v>0</v>
          </cell>
          <cell r="AQ329">
            <v>0</v>
          </cell>
          <cell r="AR329" t="str">
            <v/>
          </cell>
          <cell r="AS329">
            <v>0</v>
          </cell>
          <cell r="AT329">
            <v>0</v>
          </cell>
          <cell r="AU329" t="str">
            <v/>
          </cell>
          <cell r="AV329">
            <v>0</v>
          </cell>
          <cell r="AW329">
            <v>0</v>
          </cell>
          <cell r="AX329" t="str">
            <v/>
          </cell>
          <cell r="AY329">
            <v>0</v>
          </cell>
          <cell r="AZ329">
            <v>0</v>
          </cell>
          <cell r="BA329" t="str">
            <v/>
          </cell>
          <cell r="BB329">
            <v>0</v>
          </cell>
          <cell r="BC329">
            <v>0</v>
          </cell>
          <cell r="BD329" t="str">
            <v/>
          </cell>
          <cell r="BE329">
            <v>0</v>
          </cell>
          <cell r="BF329">
            <v>0</v>
          </cell>
          <cell r="BG329" t="str">
            <v/>
          </cell>
          <cell r="BH329">
            <v>0</v>
          </cell>
          <cell r="BI329">
            <v>0</v>
          </cell>
        </row>
        <row r="330">
          <cell r="C330" t="str">
            <v>F</v>
          </cell>
          <cell r="D330" t="str">
            <v>6S</v>
          </cell>
          <cell r="E330" t="str">
            <v>ALTRI</v>
          </cell>
          <cell r="F330" t="str">
            <v>XUSI158</v>
          </cell>
          <cell r="G330" t="str">
            <v>XUSI158</v>
          </cell>
          <cell r="H330" t="str">
            <v>ESPLORAZIONE DI SUPERIFICIE</v>
          </cell>
          <cell r="I330" t="str">
            <v>932</v>
          </cell>
          <cell r="J330" t="str">
            <v>**</v>
          </cell>
          <cell r="K330" t="str">
            <v>****</v>
          </cell>
          <cell r="L330" t="str">
            <v>****</v>
          </cell>
          <cell r="M330" t="str">
            <v>14</v>
          </cell>
          <cell r="N330" t="str">
            <v>0730</v>
          </cell>
          <cell r="O330" t="str">
            <v>*</v>
          </cell>
          <cell r="P330" t="str">
            <v>*</v>
          </cell>
          <cell r="Q330" t="str">
            <v>****</v>
          </cell>
          <cell r="R330" t="str">
            <v>**</v>
          </cell>
          <cell r="S330" t="str">
            <v>****</v>
          </cell>
          <cell r="T330">
            <v>1</v>
          </cell>
          <cell r="U330">
            <v>1</v>
          </cell>
          <cell r="V330">
            <v>4</v>
          </cell>
          <cell r="W330">
            <v>1999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14.6</v>
          </cell>
          <cell r="AJ330">
            <v>0</v>
          </cell>
          <cell r="AK330" t="str">
            <v/>
          </cell>
          <cell r="AL330">
            <v>1999</v>
          </cell>
          <cell r="AM330">
            <v>1999</v>
          </cell>
          <cell r="AN330" t="str">
            <v>ta14932</v>
          </cell>
          <cell r="AO330" t="str">
            <v/>
          </cell>
          <cell r="AP330">
            <v>0</v>
          </cell>
          <cell r="AQ330">
            <v>0</v>
          </cell>
          <cell r="AR330" t="str">
            <v/>
          </cell>
          <cell r="AS330">
            <v>0</v>
          </cell>
          <cell r="AT330">
            <v>0</v>
          </cell>
          <cell r="AU330" t="str">
            <v/>
          </cell>
          <cell r="AV330">
            <v>0</v>
          </cell>
          <cell r="AW330">
            <v>0</v>
          </cell>
          <cell r="AX330" t="str">
            <v/>
          </cell>
          <cell r="AY330">
            <v>0</v>
          </cell>
          <cell r="AZ330">
            <v>0</v>
          </cell>
          <cell r="BA330" t="str">
            <v/>
          </cell>
          <cell r="BB330">
            <v>0</v>
          </cell>
          <cell r="BC330">
            <v>0</v>
          </cell>
          <cell r="BD330" t="str">
            <v/>
          </cell>
          <cell r="BE330">
            <v>0</v>
          </cell>
          <cell r="BF330">
            <v>0</v>
          </cell>
          <cell r="BG330" t="str">
            <v/>
          </cell>
          <cell r="BH330">
            <v>0</v>
          </cell>
          <cell r="BI330">
            <v>0</v>
          </cell>
        </row>
        <row r="331">
          <cell r="C331" t="str">
            <v>F</v>
          </cell>
          <cell r="D331" t="str">
            <v>6S</v>
          </cell>
          <cell r="E331" t="str">
            <v>ALTRI</v>
          </cell>
          <cell r="F331" t="str">
            <v>XUSI158</v>
          </cell>
          <cell r="G331" t="str">
            <v>XUSI158</v>
          </cell>
          <cell r="H331" t="str">
            <v>ESPLORAZIONE DI SUPERIFICIE</v>
          </cell>
          <cell r="I331" t="str">
            <v>932</v>
          </cell>
          <cell r="J331" t="str">
            <v>**</v>
          </cell>
          <cell r="K331" t="str">
            <v>****</v>
          </cell>
          <cell r="L331" t="str">
            <v>****</v>
          </cell>
          <cell r="M331" t="str">
            <v>14</v>
          </cell>
          <cell r="N331" t="str">
            <v>0750</v>
          </cell>
          <cell r="O331" t="str">
            <v>*</v>
          </cell>
          <cell r="P331" t="str">
            <v>*</v>
          </cell>
          <cell r="Q331" t="str">
            <v>****</v>
          </cell>
          <cell r="R331" t="str">
            <v>**</v>
          </cell>
          <cell r="S331" t="str">
            <v>****</v>
          </cell>
          <cell r="T331">
            <v>1</v>
          </cell>
          <cell r="U331">
            <v>1</v>
          </cell>
          <cell r="V331">
            <v>4</v>
          </cell>
          <cell r="W331">
            <v>1999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15.7</v>
          </cell>
          <cell r="AJ331">
            <v>0</v>
          </cell>
          <cell r="AK331" t="str">
            <v/>
          </cell>
          <cell r="AL331">
            <v>1999</v>
          </cell>
          <cell r="AM331">
            <v>1999</v>
          </cell>
          <cell r="AN331" t="str">
            <v>ta14932</v>
          </cell>
          <cell r="AO331" t="str">
            <v/>
          </cell>
          <cell r="AP331">
            <v>0</v>
          </cell>
          <cell r="AQ331">
            <v>0</v>
          </cell>
          <cell r="AR331" t="str">
            <v/>
          </cell>
          <cell r="AS331">
            <v>0</v>
          </cell>
          <cell r="AT331">
            <v>0</v>
          </cell>
          <cell r="AU331" t="str">
            <v/>
          </cell>
          <cell r="AV331">
            <v>0</v>
          </cell>
          <cell r="AW331">
            <v>0</v>
          </cell>
          <cell r="AX331" t="str">
            <v/>
          </cell>
          <cell r="AY331">
            <v>0</v>
          </cell>
          <cell r="AZ331">
            <v>0</v>
          </cell>
          <cell r="BA331" t="str">
            <v/>
          </cell>
          <cell r="BB331">
            <v>0</v>
          </cell>
          <cell r="BC331">
            <v>0</v>
          </cell>
          <cell r="BD331" t="str">
            <v/>
          </cell>
          <cell r="BE331">
            <v>0</v>
          </cell>
          <cell r="BF331">
            <v>0</v>
          </cell>
          <cell r="BG331" t="str">
            <v/>
          </cell>
          <cell r="BH331">
            <v>0</v>
          </cell>
          <cell r="BI331">
            <v>0</v>
          </cell>
        </row>
        <row r="332">
          <cell r="C332" t="str">
            <v>F</v>
          </cell>
          <cell r="D332" t="str">
            <v>6S</v>
          </cell>
          <cell r="E332" t="str">
            <v>ALTRI</v>
          </cell>
          <cell r="F332" t="str">
            <v>XUSI158</v>
          </cell>
          <cell r="G332" t="str">
            <v>XUSI158</v>
          </cell>
          <cell r="H332" t="str">
            <v>ESPLORAZIONE DI SUPERIFICIE</v>
          </cell>
          <cell r="I332" t="str">
            <v>932</v>
          </cell>
          <cell r="J332" t="str">
            <v>**</v>
          </cell>
          <cell r="K332" t="str">
            <v>****</v>
          </cell>
          <cell r="L332" t="str">
            <v>****</v>
          </cell>
          <cell r="M332" t="str">
            <v>14</v>
          </cell>
          <cell r="N332" t="str">
            <v>0500</v>
          </cell>
          <cell r="O332" t="str">
            <v>*</v>
          </cell>
          <cell r="P332" t="str">
            <v>*</v>
          </cell>
          <cell r="Q332" t="str">
            <v>****</v>
          </cell>
          <cell r="R332" t="str">
            <v>**</v>
          </cell>
          <cell r="S332" t="str">
            <v>****</v>
          </cell>
          <cell r="T332">
            <v>1</v>
          </cell>
          <cell r="U332">
            <v>1</v>
          </cell>
          <cell r="V332">
            <v>4</v>
          </cell>
          <cell r="W332">
            <v>1999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18.100000000000001</v>
          </cell>
          <cell r="AJ332">
            <v>0</v>
          </cell>
          <cell r="AK332" t="str">
            <v/>
          </cell>
          <cell r="AL332">
            <v>1999</v>
          </cell>
          <cell r="AM332">
            <v>1999</v>
          </cell>
          <cell r="AN332" t="str">
            <v>ta14932</v>
          </cell>
          <cell r="AO332" t="str">
            <v/>
          </cell>
          <cell r="AP332">
            <v>0</v>
          </cell>
          <cell r="AQ332">
            <v>0</v>
          </cell>
          <cell r="AR332" t="str">
            <v/>
          </cell>
          <cell r="AS332">
            <v>0</v>
          </cell>
          <cell r="AT332">
            <v>0</v>
          </cell>
          <cell r="AU332" t="str">
            <v/>
          </cell>
          <cell r="AV332">
            <v>0</v>
          </cell>
          <cell r="AW332">
            <v>0</v>
          </cell>
          <cell r="AX332" t="str">
            <v/>
          </cell>
          <cell r="AY332">
            <v>0</v>
          </cell>
          <cell r="AZ332">
            <v>0</v>
          </cell>
          <cell r="BA332" t="str">
            <v/>
          </cell>
          <cell r="BB332">
            <v>0</v>
          </cell>
          <cell r="BC332">
            <v>0</v>
          </cell>
          <cell r="BD332" t="str">
            <v/>
          </cell>
          <cell r="BE332">
            <v>0</v>
          </cell>
          <cell r="BF332">
            <v>0</v>
          </cell>
          <cell r="BG332" t="str">
            <v/>
          </cell>
          <cell r="BH332">
            <v>0</v>
          </cell>
          <cell r="BI332">
            <v>0</v>
          </cell>
        </row>
        <row r="333">
          <cell r="C333" t="str">
            <v>F</v>
          </cell>
          <cell r="D333" t="str">
            <v>6S</v>
          </cell>
          <cell r="E333" t="str">
            <v>ALTRI</v>
          </cell>
          <cell r="F333" t="str">
            <v>XUSI158</v>
          </cell>
          <cell r="G333" t="str">
            <v>XUSI158</v>
          </cell>
          <cell r="H333" t="str">
            <v>ESPLORAZIONE DI SUPERIFICIE</v>
          </cell>
          <cell r="I333" t="str">
            <v>932</v>
          </cell>
          <cell r="J333" t="str">
            <v>**</v>
          </cell>
          <cell r="K333" t="str">
            <v>****</v>
          </cell>
          <cell r="L333" t="str">
            <v>****</v>
          </cell>
          <cell r="M333" t="str">
            <v>14</v>
          </cell>
          <cell r="N333" t="str">
            <v>0510</v>
          </cell>
          <cell r="O333" t="str">
            <v>*</v>
          </cell>
          <cell r="P333" t="str">
            <v>*</v>
          </cell>
          <cell r="Q333" t="str">
            <v>****</v>
          </cell>
          <cell r="R333" t="str">
            <v>**</v>
          </cell>
          <cell r="S333" t="str">
            <v>****</v>
          </cell>
          <cell r="T333">
            <v>1</v>
          </cell>
          <cell r="U333">
            <v>1</v>
          </cell>
          <cell r="V333">
            <v>4</v>
          </cell>
          <cell r="W333">
            <v>1999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25.1</v>
          </cell>
          <cell r="AJ333">
            <v>0</v>
          </cell>
          <cell r="AK333" t="str">
            <v/>
          </cell>
          <cell r="AL333">
            <v>1999</v>
          </cell>
          <cell r="AM333">
            <v>1999</v>
          </cell>
          <cell r="AN333" t="str">
            <v>ta14932</v>
          </cell>
          <cell r="AO333" t="str">
            <v/>
          </cell>
          <cell r="AP333">
            <v>0</v>
          </cell>
          <cell r="AQ333">
            <v>0</v>
          </cell>
          <cell r="AR333" t="str">
            <v/>
          </cell>
          <cell r="AS333">
            <v>0</v>
          </cell>
          <cell r="AT333">
            <v>0</v>
          </cell>
          <cell r="AU333" t="str">
            <v/>
          </cell>
          <cell r="AV333">
            <v>0</v>
          </cell>
          <cell r="AW333">
            <v>0</v>
          </cell>
          <cell r="AX333" t="str">
            <v/>
          </cell>
          <cell r="AY333">
            <v>0</v>
          </cell>
          <cell r="AZ333">
            <v>0</v>
          </cell>
          <cell r="BA333" t="str">
            <v/>
          </cell>
          <cell r="BB333">
            <v>0</v>
          </cell>
          <cell r="BC333">
            <v>0</v>
          </cell>
          <cell r="BD333" t="str">
            <v/>
          </cell>
          <cell r="BE333">
            <v>0</v>
          </cell>
          <cell r="BF333">
            <v>0</v>
          </cell>
          <cell r="BG333" t="str">
            <v/>
          </cell>
          <cell r="BH333">
            <v>0</v>
          </cell>
          <cell r="BI333">
            <v>0</v>
          </cell>
        </row>
        <row r="334">
          <cell r="C334" t="str">
            <v>F</v>
          </cell>
          <cell r="D334" t="str">
            <v>6S</v>
          </cell>
          <cell r="E334" t="str">
            <v>ALTRI</v>
          </cell>
          <cell r="F334" t="str">
            <v>XUSI158</v>
          </cell>
          <cell r="G334" t="str">
            <v>XUSI158</v>
          </cell>
          <cell r="H334" t="str">
            <v>ESPLORAZIONE DI SUPERIFICIE</v>
          </cell>
          <cell r="I334" t="str">
            <v>932</v>
          </cell>
          <cell r="J334" t="str">
            <v>**</v>
          </cell>
          <cell r="K334" t="str">
            <v>****</v>
          </cell>
          <cell r="L334" t="str">
            <v>****</v>
          </cell>
          <cell r="M334" t="str">
            <v>14</v>
          </cell>
          <cell r="N334" t="str">
            <v>0790</v>
          </cell>
          <cell r="O334" t="str">
            <v>*</v>
          </cell>
          <cell r="P334" t="str">
            <v>*</v>
          </cell>
          <cell r="Q334" t="str">
            <v>****</v>
          </cell>
          <cell r="R334" t="str">
            <v>**</v>
          </cell>
          <cell r="S334" t="str">
            <v>****</v>
          </cell>
          <cell r="T334">
            <v>1</v>
          </cell>
          <cell r="U334">
            <v>1</v>
          </cell>
          <cell r="V334">
            <v>4</v>
          </cell>
          <cell r="W334">
            <v>1999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28</v>
          </cell>
          <cell r="AJ334">
            <v>0</v>
          </cell>
          <cell r="AK334" t="str">
            <v/>
          </cell>
          <cell r="AL334">
            <v>1999</v>
          </cell>
          <cell r="AM334">
            <v>1999</v>
          </cell>
          <cell r="AN334" t="str">
            <v>ta14932</v>
          </cell>
          <cell r="AO334" t="str">
            <v/>
          </cell>
          <cell r="AP334">
            <v>0</v>
          </cell>
          <cell r="AQ334">
            <v>0</v>
          </cell>
          <cell r="AR334" t="str">
            <v/>
          </cell>
          <cell r="AS334">
            <v>0</v>
          </cell>
          <cell r="AT334">
            <v>0</v>
          </cell>
          <cell r="AU334" t="str">
            <v/>
          </cell>
          <cell r="AV334">
            <v>0</v>
          </cell>
          <cell r="AW334">
            <v>0</v>
          </cell>
          <cell r="AX334" t="str">
            <v/>
          </cell>
          <cell r="AY334">
            <v>0</v>
          </cell>
          <cell r="AZ334">
            <v>0</v>
          </cell>
          <cell r="BA334" t="str">
            <v/>
          </cell>
          <cell r="BB334">
            <v>0</v>
          </cell>
          <cell r="BC334">
            <v>0</v>
          </cell>
          <cell r="BD334" t="str">
            <v/>
          </cell>
          <cell r="BE334">
            <v>0</v>
          </cell>
          <cell r="BF334">
            <v>0</v>
          </cell>
          <cell r="BG334" t="str">
            <v/>
          </cell>
          <cell r="BH334">
            <v>0</v>
          </cell>
          <cell r="BI334">
            <v>0</v>
          </cell>
        </row>
        <row r="335">
          <cell r="C335" t="str">
            <v>F</v>
          </cell>
          <cell r="D335" t="str">
            <v>6S</v>
          </cell>
          <cell r="E335" t="str">
            <v>ALTRI</v>
          </cell>
          <cell r="F335" t="str">
            <v>XUSI158</v>
          </cell>
          <cell r="G335" t="str">
            <v>XUSI158</v>
          </cell>
          <cell r="H335" t="str">
            <v>ESPLORAZIONE DI SUPERIFICIE</v>
          </cell>
          <cell r="I335" t="str">
            <v>932</v>
          </cell>
          <cell r="J335" t="str">
            <v>**</v>
          </cell>
          <cell r="K335" t="str">
            <v>****</v>
          </cell>
          <cell r="L335" t="str">
            <v>****</v>
          </cell>
          <cell r="M335" t="str">
            <v>14</v>
          </cell>
          <cell r="N335" t="str">
            <v>0800</v>
          </cell>
          <cell r="O335" t="str">
            <v>*</v>
          </cell>
          <cell r="P335" t="str">
            <v>*</v>
          </cell>
          <cell r="Q335" t="str">
            <v>****</v>
          </cell>
          <cell r="R335" t="str">
            <v>**</v>
          </cell>
          <cell r="S335" t="str">
            <v>****</v>
          </cell>
          <cell r="T335">
            <v>1</v>
          </cell>
          <cell r="U335">
            <v>1</v>
          </cell>
          <cell r="V335">
            <v>4</v>
          </cell>
          <cell r="W335">
            <v>1999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40</v>
          </cell>
          <cell r="AJ335">
            <v>0</v>
          </cell>
          <cell r="AK335" t="str">
            <v/>
          </cell>
          <cell r="AL335">
            <v>1999</v>
          </cell>
          <cell r="AM335">
            <v>1999</v>
          </cell>
          <cell r="AN335" t="str">
            <v>ta14932</v>
          </cell>
          <cell r="AO335" t="str">
            <v/>
          </cell>
          <cell r="AP335">
            <v>0</v>
          </cell>
          <cell r="AQ335">
            <v>0</v>
          </cell>
          <cell r="AR335" t="str">
            <v/>
          </cell>
          <cell r="AS335">
            <v>0</v>
          </cell>
          <cell r="AT335">
            <v>0</v>
          </cell>
          <cell r="AU335" t="str">
            <v/>
          </cell>
          <cell r="AV335">
            <v>0</v>
          </cell>
          <cell r="AW335">
            <v>0</v>
          </cell>
          <cell r="AX335" t="str">
            <v/>
          </cell>
          <cell r="AY335">
            <v>0</v>
          </cell>
          <cell r="AZ335">
            <v>0</v>
          </cell>
          <cell r="BA335" t="str">
            <v/>
          </cell>
          <cell r="BB335">
            <v>0</v>
          </cell>
          <cell r="BC335">
            <v>0</v>
          </cell>
          <cell r="BD335" t="str">
            <v/>
          </cell>
          <cell r="BE335">
            <v>0</v>
          </cell>
          <cell r="BF335">
            <v>0</v>
          </cell>
          <cell r="BG335" t="str">
            <v/>
          </cell>
          <cell r="BH335">
            <v>0</v>
          </cell>
          <cell r="BI335">
            <v>0</v>
          </cell>
        </row>
        <row r="336">
          <cell r="C336" t="str">
            <v>F</v>
          </cell>
          <cell r="D336" t="str">
            <v>6S</v>
          </cell>
          <cell r="E336" t="str">
            <v>ALTRI</v>
          </cell>
          <cell r="F336" t="str">
            <v>XUSI158</v>
          </cell>
          <cell r="G336" t="str">
            <v>XUSI158</v>
          </cell>
          <cell r="H336" t="str">
            <v>ESPLORAZIONE DI SUPERIFICIE</v>
          </cell>
          <cell r="I336" t="str">
            <v>932</v>
          </cell>
          <cell r="J336" t="str">
            <v>**</v>
          </cell>
          <cell r="K336" t="str">
            <v>****</v>
          </cell>
          <cell r="L336" t="str">
            <v>****</v>
          </cell>
          <cell r="M336" t="str">
            <v>14</v>
          </cell>
          <cell r="N336" t="str">
            <v>0800</v>
          </cell>
          <cell r="O336" t="str">
            <v>*</v>
          </cell>
          <cell r="P336" t="str">
            <v>*</v>
          </cell>
          <cell r="Q336" t="str">
            <v>****</v>
          </cell>
          <cell r="R336" t="str">
            <v>**</v>
          </cell>
          <cell r="S336" t="str">
            <v>****</v>
          </cell>
          <cell r="T336">
            <v>1</v>
          </cell>
          <cell r="U336">
            <v>1</v>
          </cell>
          <cell r="V336">
            <v>4</v>
          </cell>
          <cell r="W336">
            <v>1999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40</v>
          </cell>
          <cell r="AJ336">
            <v>0</v>
          </cell>
          <cell r="AK336" t="str">
            <v/>
          </cell>
          <cell r="AL336">
            <v>1999</v>
          </cell>
          <cell r="AM336">
            <v>1999</v>
          </cell>
          <cell r="AN336" t="str">
            <v>ta14932</v>
          </cell>
          <cell r="AO336" t="str">
            <v/>
          </cell>
          <cell r="AP336">
            <v>0</v>
          </cell>
          <cell r="AQ336">
            <v>0</v>
          </cell>
          <cell r="AR336" t="str">
            <v/>
          </cell>
          <cell r="AS336">
            <v>0</v>
          </cell>
          <cell r="AT336">
            <v>0</v>
          </cell>
          <cell r="AU336" t="str">
            <v/>
          </cell>
          <cell r="AV336">
            <v>0</v>
          </cell>
          <cell r="AW336">
            <v>0</v>
          </cell>
          <cell r="AX336" t="str">
            <v/>
          </cell>
          <cell r="AY336">
            <v>0</v>
          </cell>
          <cell r="AZ336">
            <v>0</v>
          </cell>
          <cell r="BA336" t="str">
            <v/>
          </cell>
          <cell r="BB336">
            <v>0</v>
          </cell>
          <cell r="BC336">
            <v>0</v>
          </cell>
          <cell r="BD336" t="str">
            <v/>
          </cell>
          <cell r="BE336">
            <v>0</v>
          </cell>
          <cell r="BF336">
            <v>0</v>
          </cell>
          <cell r="BG336" t="str">
            <v/>
          </cell>
          <cell r="BH336">
            <v>0</v>
          </cell>
          <cell r="BI336">
            <v>0</v>
          </cell>
        </row>
        <row r="337">
          <cell r="C337" t="str">
            <v>F</v>
          </cell>
          <cell r="D337" t="str">
            <v>6S</v>
          </cell>
          <cell r="E337" t="str">
            <v>ALTRI</v>
          </cell>
          <cell r="F337" t="str">
            <v>XUSI158</v>
          </cell>
          <cell r="G337" t="str">
            <v>XUSI158</v>
          </cell>
          <cell r="H337" t="str">
            <v>ESPLORAZIONE DI SUPERIFICIE</v>
          </cell>
          <cell r="I337" t="str">
            <v>932</v>
          </cell>
          <cell r="J337" t="str">
            <v>**</v>
          </cell>
          <cell r="K337" t="str">
            <v>****</v>
          </cell>
          <cell r="L337" t="str">
            <v>****</v>
          </cell>
          <cell r="M337" t="str">
            <v>14</v>
          </cell>
          <cell r="N337" t="str">
            <v>0780</v>
          </cell>
          <cell r="O337" t="str">
            <v>*</v>
          </cell>
          <cell r="P337" t="str">
            <v>*</v>
          </cell>
          <cell r="Q337" t="str">
            <v>****</v>
          </cell>
          <cell r="R337" t="str">
            <v>**</v>
          </cell>
          <cell r="S337" t="str">
            <v>****</v>
          </cell>
          <cell r="T337">
            <v>1</v>
          </cell>
          <cell r="U337">
            <v>1</v>
          </cell>
          <cell r="V337">
            <v>4</v>
          </cell>
          <cell r="W337">
            <v>1999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51</v>
          </cell>
          <cell r="AJ337">
            <v>0</v>
          </cell>
          <cell r="AK337" t="str">
            <v/>
          </cell>
          <cell r="AL337">
            <v>1999</v>
          </cell>
          <cell r="AM337">
            <v>1999</v>
          </cell>
          <cell r="AN337" t="str">
            <v>ta14932</v>
          </cell>
          <cell r="AO337" t="str">
            <v/>
          </cell>
          <cell r="AP337">
            <v>0</v>
          </cell>
          <cell r="AQ337">
            <v>0</v>
          </cell>
          <cell r="AR337" t="str">
            <v/>
          </cell>
          <cell r="AS337">
            <v>0</v>
          </cell>
          <cell r="AT337">
            <v>0</v>
          </cell>
          <cell r="AU337" t="str">
            <v/>
          </cell>
          <cell r="AV337">
            <v>0</v>
          </cell>
          <cell r="AW337">
            <v>0</v>
          </cell>
          <cell r="AX337" t="str">
            <v/>
          </cell>
          <cell r="AY337">
            <v>0</v>
          </cell>
          <cell r="AZ337">
            <v>0</v>
          </cell>
          <cell r="BA337" t="str">
            <v/>
          </cell>
          <cell r="BB337">
            <v>0</v>
          </cell>
          <cell r="BC337">
            <v>0</v>
          </cell>
          <cell r="BD337" t="str">
            <v/>
          </cell>
          <cell r="BE337">
            <v>0</v>
          </cell>
          <cell r="BF337">
            <v>0</v>
          </cell>
          <cell r="BG337" t="str">
            <v/>
          </cell>
          <cell r="BH337">
            <v>0</v>
          </cell>
          <cell r="BI337">
            <v>0</v>
          </cell>
        </row>
        <row r="338">
          <cell r="C338" t="str">
            <v>F</v>
          </cell>
          <cell r="D338" t="str">
            <v>6S</v>
          </cell>
          <cell r="E338" t="str">
            <v>ALTRI</v>
          </cell>
          <cell r="F338" t="str">
            <v>XUSI158</v>
          </cell>
          <cell r="G338" t="str">
            <v>XUSI158</v>
          </cell>
          <cell r="H338" t="str">
            <v>ESPLORAZIONE DI SUPERIFICIE</v>
          </cell>
          <cell r="I338" t="str">
            <v>932</v>
          </cell>
          <cell r="J338" t="str">
            <v>**</v>
          </cell>
          <cell r="K338" t="str">
            <v>****</v>
          </cell>
          <cell r="L338" t="str">
            <v>****</v>
          </cell>
          <cell r="M338" t="str">
            <v>14</v>
          </cell>
          <cell r="N338" t="str">
            <v>0510</v>
          </cell>
          <cell r="O338" t="str">
            <v>*</v>
          </cell>
          <cell r="P338" t="str">
            <v>*</v>
          </cell>
          <cell r="Q338" t="str">
            <v>****</v>
          </cell>
          <cell r="R338" t="str">
            <v>**</v>
          </cell>
          <cell r="S338" t="str">
            <v>****</v>
          </cell>
          <cell r="T338">
            <v>1</v>
          </cell>
          <cell r="U338">
            <v>1</v>
          </cell>
          <cell r="V338">
            <v>4</v>
          </cell>
          <cell r="W338">
            <v>1999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54.6</v>
          </cell>
          <cell r="AJ338">
            <v>0</v>
          </cell>
          <cell r="AK338" t="str">
            <v/>
          </cell>
          <cell r="AL338">
            <v>1999</v>
          </cell>
          <cell r="AM338">
            <v>1999</v>
          </cell>
          <cell r="AN338" t="str">
            <v>ta14932</v>
          </cell>
          <cell r="AO338" t="str">
            <v/>
          </cell>
          <cell r="AP338">
            <v>0</v>
          </cell>
          <cell r="AQ338">
            <v>0</v>
          </cell>
          <cell r="AR338" t="str">
            <v/>
          </cell>
          <cell r="AS338">
            <v>0</v>
          </cell>
          <cell r="AT338">
            <v>0</v>
          </cell>
          <cell r="AU338" t="str">
            <v/>
          </cell>
          <cell r="AV338">
            <v>0</v>
          </cell>
          <cell r="AW338">
            <v>0</v>
          </cell>
          <cell r="AX338" t="str">
            <v/>
          </cell>
          <cell r="AY338">
            <v>0</v>
          </cell>
          <cell r="AZ338">
            <v>0</v>
          </cell>
          <cell r="BA338" t="str">
            <v/>
          </cell>
          <cell r="BB338">
            <v>0</v>
          </cell>
          <cell r="BC338">
            <v>0</v>
          </cell>
          <cell r="BD338" t="str">
            <v/>
          </cell>
          <cell r="BE338">
            <v>0</v>
          </cell>
          <cell r="BF338">
            <v>0</v>
          </cell>
          <cell r="BG338" t="str">
            <v/>
          </cell>
          <cell r="BH338">
            <v>0</v>
          </cell>
          <cell r="BI338">
            <v>0</v>
          </cell>
        </row>
        <row r="339">
          <cell r="C339" t="str">
            <v>F</v>
          </cell>
          <cell r="D339" t="str">
            <v>6S</v>
          </cell>
          <cell r="E339" t="str">
            <v>ALTRI</v>
          </cell>
          <cell r="F339" t="str">
            <v>XUSI158</v>
          </cell>
          <cell r="G339" t="str">
            <v>XUSI158</v>
          </cell>
          <cell r="H339" t="str">
            <v>ESPLORAZIONE DI SUPERIFICIE</v>
          </cell>
          <cell r="I339" t="str">
            <v>932</v>
          </cell>
          <cell r="J339" t="str">
            <v>**</v>
          </cell>
          <cell r="K339" t="str">
            <v>****</v>
          </cell>
          <cell r="L339" t="str">
            <v>****</v>
          </cell>
          <cell r="M339" t="str">
            <v>14</v>
          </cell>
          <cell r="N339" t="str">
            <v>0520</v>
          </cell>
          <cell r="O339" t="str">
            <v>*</v>
          </cell>
          <cell r="P339" t="str">
            <v>*</v>
          </cell>
          <cell r="Q339" t="str">
            <v>****</v>
          </cell>
          <cell r="R339" t="str">
            <v>**</v>
          </cell>
          <cell r="S339" t="str">
            <v>****</v>
          </cell>
          <cell r="T339">
            <v>1</v>
          </cell>
          <cell r="U339">
            <v>1</v>
          </cell>
          <cell r="V339">
            <v>4</v>
          </cell>
          <cell r="W339">
            <v>1999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64.8</v>
          </cell>
          <cell r="AJ339">
            <v>0</v>
          </cell>
          <cell r="AK339" t="str">
            <v/>
          </cell>
          <cell r="AL339">
            <v>1999</v>
          </cell>
          <cell r="AM339">
            <v>1999</v>
          </cell>
          <cell r="AN339" t="str">
            <v>ta14932</v>
          </cell>
          <cell r="AO339" t="str">
            <v/>
          </cell>
          <cell r="AP339">
            <v>0</v>
          </cell>
          <cell r="AQ339">
            <v>0</v>
          </cell>
          <cell r="AR339" t="str">
            <v/>
          </cell>
          <cell r="AS339">
            <v>0</v>
          </cell>
          <cell r="AT339">
            <v>0</v>
          </cell>
          <cell r="AU339" t="str">
            <v/>
          </cell>
          <cell r="AV339">
            <v>0</v>
          </cell>
          <cell r="AW339">
            <v>0</v>
          </cell>
          <cell r="AX339" t="str">
            <v/>
          </cell>
          <cell r="AY339">
            <v>0</v>
          </cell>
          <cell r="AZ339">
            <v>0</v>
          </cell>
          <cell r="BA339" t="str">
            <v/>
          </cell>
          <cell r="BB339">
            <v>0</v>
          </cell>
          <cell r="BC339">
            <v>0</v>
          </cell>
          <cell r="BD339" t="str">
            <v/>
          </cell>
          <cell r="BE339">
            <v>0</v>
          </cell>
          <cell r="BF339">
            <v>0</v>
          </cell>
          <cell r="BG339" t="str">
            <v/>
          </cell>
          <cell r="BH339">
            <v>0</v>
          </cell>
          <cell r="BI339">
            <v>0</v>
          </cell>
        </row>
        <row r="340">
          <cell r="C340" t="str">
            <v>F</v>
          </cell>
          <cell r="D340" t="str">
            <v>6S</v>
          </cell>
          <cell r="E340" t="str">
            <v>ALTRI</v>
          </cell>
          <cell r="F340" t="str">
            <v>XUSI158</v>
          </cell>
          <cell r="G340" t="str">
            <v>XUSI158</v>
          </cell>
          <cell r="H340" t="str">
            <v>ESPLORAZIONE DI SUPERIFICIE</v>
          </cell>
          <cell r="I340" t="str">
            <v>932</v>
          </cell>
          <cell r="J340" t="str">
            <v>**</v>
          </cell>
          <cell r="K340" t="str">
            <v>****</v>
          </cell>
          <cell r="L340" t="str">
            <v>****</v>
          </cell>
          <cell r="M340" t="str">
            <v>14</v>
          </cell>
          <cell r="N340" t="str">
            <v>0520</v>
          </cell>
          <cell r="O340" t="str">
            <v>*</v>
          </cell>
          <cell r="P340" t="str">
            <v>*</v>
          </cell>
          <cell r="Q340" t="str">
            <v>****</v>
          </cell>
          <cell r="R340" t="str">
            <v>**</v>
          </cell>
          <cell r="S340" t="str">
            <v>****</v>
          </cell>
          <cell r="T340">
            <v>1</v>
          </cell>
          <cell r="U340">
            <v>1</v>
          </cell>
          <cell r="V340">
            <v>4</v>
          </cell>
          <cell r="W340">
            <v>1999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68.099999999999994</v>
          </cell>
          <cell r="AJ340">
            <v>0</v>
          </cell>
          <cell r="AK340" t="str">
            <v/>
          </cell>
          <cell r="AL340">
            <v>1999</v>
          </cell>
          <cell r="AM340">
            <v>1999</v>
          </cell>
          <cell r="AN340" t="str">
            <v>ta14932</v>
          </cell>
          <cell r="AO340" t="str">
            <v/>
          </cell>
          <cell r="AP340">
            <v>0</v>
          </cell>
          <cell r="AQ340">
            <v>0</v>
          </cell>
          <cell r="AR340" t="str">
            <v/>
          </cell>
          <cell r="AS340">
            <v>0</v>
          </cell>
          <cell r="AT340">
            <v>0</v>
          </cell>
          <cell r="AU340" t="str">
            <v/>
          </cell>
          <cell r="AV340">
            <v>0</v>
          </cell>
          <cell r="AW340">
            <v>0</v>
          </cell>
          <cell r="AX340" t="str">
            <v/>
          </cell>
          <cell r="AY340">
            <v>0</v>
          </cell>
          <cell r="AZ340">
            <v>0</v>
          </cell>
          <cell r="BA340" t="str">
            <v/>
          </cell>
          <cell r="BB340">
            <v>0</v>
          </cell>
          <cell r="BC340">
            <v>0</v>
          </cell>
          <cell r="BD340" t="str">
            <v/>
          </cell>
          <cell r="BE340">
            <v>0</v>
          </cell>
          <cell r="BF340">
            <v>0</v>
          </cell>
          <cell r="BG340" t="str">
            <v/>
          </cell>
          <cell r="BH340">
            <v>0</v>
          </cell>
          <cell r="BI340">
            <v>0</v>
          </cell>
        </row>
        <row r="341">
          <cell r="C341" t="str">
            <v>F</v>
          </cell>
          <cell r="D341" t="str">
            <v>6S</v>
          </cell>
          <cell r="E341" t="str">
            <v>ALTRI</v>
          </cell>
          <cell r="F341" t="str">
            <v>XUSI158</v>
          </cell>
          <cell r="G341" t="str">
            <v>XUSI158</v>
          </cell>
          <cell r="H341" t="str">
            <v>ESPLORAZIONE DI SUPERIFICIE</v>
          </cell>
          <cell r="I341" t="str">
            <v>932</v>
          </cell>
          <cell r="J341" t="str">
            <v>**</v>
          </cell>
          <cell r="K341" t="str">
            <v>****</v>
          </cell>
          <cell r="L341" t="str">
            <v>****</v>
          </cell>
          <cell r="M341" t="str">
            <v>14</v>
          </cell>
          <cell r="N341" t="str">
            <v>0500</v>
          </cell>
          <cell r="O341" t="str">
            <v>*</v>
          </cell>
          <cell r="P341" t="str">
            <v>*</v>
          </cell>
          <cell r="Q341" t="str">
            <v>****</v>
          </cell>
          <cell r="R341" t="str">
            <v>**</v>
          </cell>
          <cell r="S341" t="str">
            <v>****</v>
          </cell>
          <cell r="T341">
            <v>1</v>
          </cell>
          <cell r="U341">
            <v>1</v>
          </cell>
          <cell r="V341">
            <v>4</v>
          </cell>
          <cell r="W341">
            <v>1999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70.5</v>
          </cell>
          <cell r="AJ341">
            <v>0</v>
          </cell>
          <cell r="AK341" t="str">
            <v/>
          </cell>
          <cell r="AL341">
            <v>1999</v>
          </cell>
          <cell r="AM341">
            <v>1999</v>
          </cell>
          <cell r="AN341" t="str">
            <v>ta14932</v>
          </cell>
          <cell r="AO341" t="str">
            <v/>
          </cell>
          <cell r="AP341">
            <v>0</v>
          </cell>
          <cell r="AQ341">
            <v>0</v>
          </cell>
          <cell r="AR341" t="str">
            <v/>
          </cell>
          <cell r="AS341">
            <v>0</v>
          </cell>
          <cell r="AT341">
            <v>0</v>
          </cell>
          <cell r="AU341" t="str">
            <v/>
          </cell>
          <cell r="AV341">
            <v>0</v>
          </cell>
          <cell r="AW341">
            <v>0</v>
          </cell>
          <cell r="AX341" t="str">
            <v/>
          </cell>
          <cell r="AY341">
            <v>0</v>
          </cell>
          <cell r="AZ341">
            <v>0</v>
          </cell>
          <cell r="BA341" t="str">
            <v/>
          </cell>
          <cell r="BB341">
            <v>0</v>
          </cell>
          <cell r="BC341">
            <v>0</v>
          </cell>
          <cell r="BD341" t="str">
            <v/>
          </cell>
          <cell r="BE341">
            <v>0</v>
          </cell>
          <cell r="BF341">
            <v>0</v>
          </cell>
          <cell r="BG341" t="str">
            <v/>
          </cell>
          <cell r="BH341">
            <v>0</v>
          </cell>
          <cell r="BI341">
            <v>0</v>
          </cell>
        </row>
        <row r="342">
          <cell r="C342" t="str">
            <v>F</v>
          </cell>
          <cell r="D342" t="str">
            <v>6S</v>
          </cell>
          <cell r="E342" t="str">
            <v>ALTRI</v>
          </cell>
          <cell r="F342" t="str">
            <v>XUSI158</v>
          </cell>
          <cell r="G342" t="str">
            <v>XUSI158</v>
          </cell>
          <cell r="H342" t="str">
            <v>ESPLORAZIONE DI SUPERIFICIE</v>
          </cell>
          <cell r="I342" t="str">
            <v>932</v>
          </cell>
          <cell r="J342" t="str">
            <v>**</v>
          </cell>
          <cell r="K342" t="str">
            <v>****</v>
          </cell>
          <cell r="L342" t="str">
            <v>****</v>
          </cell>
          <cell r="M342" t="str">
            <v>14</v>
          </cell>
          <cell r="N342" t="str">
            <v>0510</v>
          </cell>
          <cell r="O342" t="str">
            <v>*</v>
          </cell>
          <cell r="P342" t="str">
            <v>*</v>
          </cell>
          <cell r="Q342" t="str">
            <v>****</v>
          </cell>
          <cell r="R342" t="str">
            <v>**</v>
          </cell>
          <cell r="S342" t="str">
            <v>****</v>
          </cell>
          <cell r="T342">
            <v>1</v>
          </cell>
          <cell r="U342">
            <v>1</v>
          </cell>
          <cell r="V342">
            <v>4</v>
          </cell>
          <cell r="W342">
            <v>1999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99.4</v>
          </cell>
          <cell r="AJ342">
            <v>0</v>
          </cell>
          <cell r="AK342" t="str">
            <v/>
          </cell>
          <cell r="AL342">
            <v>1999</v>
          </cell>
          <cell r="AM342">
            <v>1999</v>
          </cell>
          <cell r="AN342" t="str">
            <v>ta14932</v>
          </cell>
          <cell r="AO342" t="str">
            <v/>
          </cell>
          <cell r="AP342">
            <v>0</v>
          </cell>
          <cell r="AQ342">
            <v>0</v>
          </cell>
          <cell r="AR342" t="str">
            <v/>
          </cell>
          <cell r="AS342">
            <v>0</v>
          </cell>
          <cell r="AT342">
            <v>0</v>
          </cell>
          <cell r="AU342" t="str">
            <v/>
          </cell>
          <cell r="AV342">
            <v>0</v>
          </cell>
          <cell r="AW342">
            <v>0</v>
          </cell>
          <cell r="AX342" t="str">
            <v/>
          </cell>
          <cell r="AY342">
            <v>0</v>
          </cell>
          <cell r="AZ342">
            <v>0</v>
          </cell>
          <cell r="BA342" t="str">
            <v/>
          </cell>
          <cell r="BB342">
            <v>0</v>
          </cell>
          <cell r="BC342">
            <v>0</v>
          </cell>
          <cell r="BD342" t="str">
            <v/>
          </cell>
          <cell r="BE342">
            <v>0</v>
          </cell>
          <cell r="BF342">
            <v>0</v>
          </cell>
          <cell r="BG342" t="str">
            <v/>
          </cell>
          <cell r="BH342">
            <v>0</v>
          </cell>
          <cell r="BI342">
            <v>0</v>
          </cell>
        </row>
        <row r="343">
          <cell r="C343" t="str">
            <v>F</v>
          </cell>
          <cell r="D343" t="str">
            <v>6S</v>
          </cell>
          <cell r="E343" t="str">
            <v>ALTRI</v>
          </cell>
          <cell r="F343" t="str">
            <v>XUSI158</v>
          </cell>
          <cell r="G343" t="str">
            <v>XUSI158</v>
          </cell>
          <cell r="H343" t="str">
            <v>ESPLORAZIONE DI SUPERIFICIE</v>
          </cell>
          <cell r="I343" t="str">
            <v>932</v>
          </cell>
          <cell r="J343" t="str">
            <v>**</v>
          </cell>
          <cell r="K343" t="str">
            <v>****</v>
          </cell>
          <cell r="L343" t="str">
            <v>****</v>
          </cell>
          <cell r="M343" t="str">
            <v>14</v>
          </cell>
          <cell r="N343" t="str">
            <v>****</v>
          </cell>
          <cell r="O343" t="str">
            <v>*</v>
          </cell>
          <cell r="P343" t="str">
            <v>*</v>
          </cell>
          <cell r="Q343" t="str">
            <v>****</v>
          </cell>
          <cell r="R343" t="str">
            <v>**</v>
          </cell>
          <cell r="S343" t="str">
            <v>****</v>
          </cell>
          <cell r="T343">
            <v>1</v>
          </cell>
          <cell r="U343">
            <v>1</v>
          </cell>
          <cell r="V343">
            <v>4</v>
          </cell>
          <cell r="W343">
            <v>1999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100.1</v>
          </cell>
          <cell r="AJ343">
            <v>0</v>
          </cell>
          <cell r="AK343" t="str">
            <v/>
          </cell>
          <cell r="AL343">
            <v>1999</v>
          </cell>
          <cell r="AM343">
            <v>1999</v>
          </cell>
          <cell r="AN343" t="str">
            <v>ta14932</v>
          </cell>
          <cell r="AO343" t="str">
            <v/>
          </cell>
          <cell r="AP343">
            <v>0</v>
          </cell>
          <cell r="AQ343">
            <v>0</v>
          </cell>
          <cell r="AR343" t="str">
            <v/>
          </cell>
          <cell r="AS343">
            <v>0</v>
          </cell>
          <cell r="AT343">
            <v>0</v>
          </cell>
          <cell r="AU343" t="str">
            <v/>
          </cell>
          <cell r="AV343">
            <v>0</v>
          </cell>
          <cell r="AW343">
            <v>0</v>
          </cell>
          <cell r="AX343" t="str">
            <v/>
          </cell>
          <cell r="AY343">
            <v>0</v>
          </cell>
          <cell r="AZ343">
            <v>0</v>
          </cell>
          <cell r="BA343" t="str">
            <v/>
          </cell>
          <cell r="BB343">
            <v>0</v>
          </cell>
          <cell r="BC343">
            <v>0</v>
          </cell>
          <cell r="BD343" t="str">
            <v/>
          </cell>
          <cell r="BE343">
            <v>0</v>
          </cell>
          <cell r="BF343">
            <v>0</v>
          </cell>
          <cell r="BG343" t="str">
            <v/>
          </cell>
          <cell r="BH343">
            <v>0</v>
          </cell>
          <cell r="BI343">
            <v>0</v>
          </cell>
        </row>
        <row r="344">
          <cell r="C344" t="str">
            <v>F</v>
          </cell>
          <cell r="D344" t="str">
            <v>6S</v>
          </cell>
          <cell r="E344" t="str">
            <v>ALTRI</v>
          </cell>
          <cell r="F344" t="str">
            <v>XUSI158</v>
          </cell>
          <cell r="G344" t="str">
            <v>XUSI158</v>
          </cell>
          <cell r="H344" t="str">
            <v>ESPLORAZIONE DI SUPERIFICIE</v>
          </cell>
          <cell r="I344" t="str">
            <v>932</v>
          </cell>
          <cell r="J344" t="str">
            <v>**</v>
          </cell>
          <cell r="K344" t="str">
            <v>****</v>
          </cell>
          <cell r="L344" t="str">
            <v>****</v>
          </cell>
          <cell r="M344" t="str">
            <v>14</v>
          </cell>
          <cell r="N344" t="str">
            <v>0500</v>
          </cell>
          <cell r="O344" t="str">
            <v>*</v>
          </cell>
          <cell r="P344" t="str">
            <v>*</v>
          </cell>
          <cell r="Q344" t="str">
            <v>****</v>
          </cell>
          <cell r="R344" t="str">
            <v>**</v>
          </cell>
          <cell r="S344" t="str">
            <v>****</v>
          </cell>
          <cell r="T344">
            <v>1</v>
          </cell>
          <cell r="U344">
            <v>1</v>
          </cell>
          <cell r="V344">
            <v>4</v>
          </cell>
          <cell r="W344">
            <v>1999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245.7</v>
          </cell>
          <cell r="AJ344">
            <v>0</v>
          </cell>
          <cell r="AK344" t="str">
            <v/>
          </cell>
          <cell r="AL344">
            <v>1999</v>
          </cell>
          <cell r="AM344">
            <v>1999</v>
          </cell>
          <cell r="AN344" t="str">
            <v>ta14932</v>
          </cell>
          <cell r="AO344" t="str">
            <v/>
          </cell>
          <cell r="AP344">
            <v>0</v>
          </cell>
          <cell r="AQ344">
            <v>0</v>
          </cell>
          <cell r="AR344" t="str">
            <v/>
          </cell>
          <cell r="AS344">
            <v>0</v>
          </cell>
          <cell r="AT344">
            <v>0</v>
          </cell>
          <cell r="AU344" t="str">
            <v/>
          </cell>
          <cell r="AV344">
            <v>0</v>
          </cell>
          <cell r="AW344">
            <v>0</v>
          </cell>
          <cell r="AX344" t="str">
            <v/>
          </cell>
          <cell r="AY344">
            <v>0</v>
          </cell>
          <cell r="AZ344">
            <v>0</v>
          </cell>
          <cell r="BA344" t="str">
            <v/>
          </cell>
          <cell r="BB344">
            <v>0</v>
          </cell>
          <cell r="BC344">
            <v>0</v>
          </cell>
          <cell r="BD344" t="str">
            <v/>
          </cell>
          <cell r="BE344">
            <v>0</v>
          </cell>
          <cell r="BF344">
            <v>0</v>
          </cell>
          <cell r="BG344" t="str">
            <v/>
          </cell>
          <cell r="BH344">
            <v>0</v>
          </cell>
          <cell r="BI344">
            <v>0</v>
          </cell>
        </row>
        <row r="345">
          <cell r="C345" t="str">
            <v>F</v>
          </cell>
          <cell r="D345" t="str">
            <v>6S</v>
          </cell>
          <cell r="E345" t="str">
            <v>ALTRI</v>
          </cell>
          <cell r="F345" t="str">
            <v>XUSI158</v>
          </cell>
          <cell r="G345" t="str">
            <v>XUSI158</v>
          </cell>
          <cell r="H345" t="str">
            <v>ESPLORAZIONE DI SUPERIFICIE</v>
          </cell>
          <cell r="I345" t="str">
            <v>932</v>
          </cell>
          <cell r="J345" t="str">
            <v>**</v>
          </cell>
          <cell r="K345" t="str">
            <v>****</v>
          </cell>
          <cell r="L345" t="str">
            <v>****</v>
          </cell>
          <cell r="M345" t="str">
            <v>14</v>
          </cell>
          <cell r="N345" t="str">
            <v>0780</v>
          </cell>
          <cell r="O345" t="str">
            <v>*</v>
          </cell>
          <cell r="P345" t="str">
            <v>*</v>
          </cell>
          <cell r="Q345" t="str">
            <v>****</v>
          </cell>
          <cell r="R345" t="str">
            <v>**</v>
          </cell>
          <cell r="S345" t="str">
            <v>****</v>
          </cell>
          <cell r="T345">
            <v>1</v>
          </cell>
          <cell r="U345">
            <v>1</v>
          </cell>
          <cell r="V345">
            <v>4</v>
          </cell>
          <cell r="W345">
            <v>1999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942</v>
          </cell>
          <cell r="AJ345">
            <v>0</v>
          </cell>
          <cell r="AK345" t="str">
            <v/>
          </cell>
          <cell r="AL345">
            <v>1999</v>
          </cell>
          <cell r="AM345">
            <v>1999</v>
          </cell>
          <cell r="AN345" t="str">
            <v>ta14932</v>
          </cell>
          <cell r="AO345" t="str">
            <v/>
          </cell>
          <cell r="AP345">
            <v>0</v>
          </cell>
          <cell r="AQ345">
            <v>0</v>
          </cell>
          <cell r="AR345" t="str">
            <v/>
          </cell>
          <cell r="AS345">
            <v>0</v>
          </cell>
          <cell r="AT345">
            <v>0</v>
          </cell>
          <cell r="AU345" t="str">
            <v/>
          </cell>
          <cell r="AV345">
            <v>0</v>
          </cell>
          <cell r="AW345">
            <v>0</v>
          </cell>
          <cell r="AX345" t="str">
            <v/>
          </cell>
          <cell r="AY345">
            <v>0</v>
          </cell>
          <cell r="AZ345">
            <v>0</v>
          </cell>
          <cell r="BA345" t="str">
            <v/>
          </cell>
          <cell r="BB345">
            <v>0</v>
          </cell>
          <cell r="BC345">
            <v>0</v>
          </cell>
          <cell r="BD345" t="str">
            <v/>
          </cell>
          <cell r="BE345">
            <v>0</v>
          </cell>
          <cell r="BF345">
            <v>0</v>
          </cell>
          <cell r="BG345" t="str">
            <v/>
          </cell>
          <cell r="BH345">
            <v>0</v>
          </cell>
          <cell r="BI345">
            <v>0</v>
          </cell>
        </row>
        <row r="346">
          <cell r="C346" t="str">
            <v>A</v>
          </cell>
          <cell r="D346" t="str">
            <v>6C</v>
          </cell>
          <cell r="E346" t="str">
            <v>ALTRI</v>
          </cell>
          <cell r="F346" t="str">
            <v>ZLAI002</v>
          </cell>
          <cell r="G346" t="str">
            <v>ZLAI002</v>
          </cell>
          <cell r="H346" t="str">
            <v>REALIZ. OPERE PER TELERISC. S. DALMAZIO</v>
          </cell>
          <cell r="I346" t="str">
            <v>987</v>
          </cell>
          <cell r="J346" t="str">
            <v>11</v>
          </cell>
          <cell r="K346" t="str">
            <v>****</v>
          </cell>
          <cell r="L346" t="str">
            <v>****</v>
          </cell>
          <cell r="M346" t="str">
            <v>84</v>
          </cell>
          <cell r="N346" t="str">
            <v>****</v>
          </cell>
          <cell r="O346" t="str">
            <v>*</v>
          </cell>
          <cell r="P346" t="str">
            <v>*</v>
          </cell>
          <cell r="Q346" t="str">
            <v>****</v>
          </cell>
          <cell r="R346" t="str">
            <v>**</v>
          </cell>
          <cell r="S346" t="str">
            <v>****</v>
          </cell>
          <cell r="T346">
            <v>1</v>
          </cell>
          <cell r="U346">
            <v>1</v>
          </cell>
          <cell r="V346">
            <v>4</v>
          </cell>
          <cell r="W346">
            <v>1999</v>
          </cell>
          <cell r="X346">
            <v>60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60</v>
          </cell>
          <cell r="AJ346">
            <v>60</v>
          </cell>
          <cell r="AK346" t="str">
            <v/>
          </cell>
          <cell r="AL346">
            <v>1999</v>
          </cell>
          <cell r="AM346">
            <v>1999</v>
          </cell>
          <cell r="AN346" t="str">
            <v>ta8498711</v>
          </cell>
          <cell r="AO346">
            <v>2.3624999999999998</v>
          </cell>
          <cell r="AP346">
            <v>3.9750000000000001</v>
          </cell>
          <cell r="AQ346">
            <v>3.9750000000000001</v>
          </cell>
          <cell r="AR346">
            <v>4.7249999999999996</v>
          </cell>
          <cell r="AS346">
            <v>7.95</v>
          </cell>
          <cell r="AT346">
            <v>7.95</v>
          </cell>
          <cell r="AU346">
            <v>4.7249999999999996</v>
          </cell>
          <cell r="AV346">
            <v>7.95</v>
          </cell>
          <cell r="AW346">
            <v>7.95</v>
          </cell>
          <cell r="AX346">
            <v>4.7249999999999996</v>
          </cell>
          <cell r="AY346">
            <v>7.95</v>
          </cell>
          <cell r="AZ346">
            <v>0</v>
          </cell>
          <cell r="BA346">
            <v>4.7249999999999996</v>
          </cell>
          <cell r="BB346">
            <v>7.95</v>
          </cell>
          <cell r="BC346">
            <v>0</v>
          </cell>
          <cell r="BD346">
            <v>4.7249999999999996</v>
          </cell>
          <cell r="BE346">
            <v>4.3499999999999872</v>
          </cell>
          <cell r="BF346">
            <v>0</v>
          </cell>
          <cell r="BG346" t="str">
            <v/>
          </cell>
          <cell r="BH346">
            <v>0</v>
          </cell>
          <cell r="BI346">
            <v>0</v>
          </cell>
        </row>
        <row r="347">
          <cell r="C347" t="str">
            <v>C2</v>
          </cell>
          <cell r="D347" t="str">
            <v>2</v>
          </cell>
          <cell r="E347" t="str">
            <v>ALTRI</v>
          </cell>
          <cell r="F347" t="str">
            <v>ZLGI001</v>
          </cell>
          <cell r="G347" t="str">
            <v>ZLGI001</v>
          </cell>
          <cell r="H347" t="str">
            <v>ADEGUAMENTO TORRI IN LEGNO PRESCRIZ. UNMIG (EX WUSI012) (VERIF)</v>
          </cell>
          <cell r="I347" t="str">
            <v>988</v>
          </cell>
          <cell r="J347" t="str">
            <v>11</v>
          </cell>
          <cell r="K347" t="str">
            <v>****</v>
          </cell>
          <cell r="L347" t="str">
            <v>****</v>
          </cell>
          <cell r="M347" t="str">
            <v>13</v>
          </cell>
          <cell r="N347" t="str">
            <v>CI00</v>
          </cell>
          <cell r="O347" t="str">
            <v>*</v>
          </cell>
          <cell r="P347" t="str">
            <v>*</v>
          </cell>
          <cell r="Q347" t="str">
            <v>****</v>
          </cell>
          <cell r="R347" t="str">
            <v>06</v>
          </cell>
          <cell r="S347" t="str">
            <v>6161</v>
          </cell>
          <cell r="T347" t="str">
            <v>1</v>
          </cell>
          <cell r="U347">
            <v>1</v>
          </cell>
          <cell r="V347">
            <v>4</v>
          </cell>
          <cell r="W347">
            <v>1999</v>
          </cell>
          <cell r="X347">
            <v>83.9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83.9</v>
          </cell>
          <cell r="AJ347">
            <v>83.9</v>
          </cell>
          <cell r="AK347" t="str">
            <v/>
          </cell>
          <cell r="AL347">
            <v>1999</v>
          </cell>
          <cell r="AM347">
            <v>1999</v>
          </cell>
          <cell r="AN347" t="str">
            <v>ta1398811</v>
          </cell>
          <cell r="AO347">
            <v>2.0975000000000001</v>
          </cell>
          <cell r="AP347">
            <v>3.7755000000000001</v>
          </cell>
          <cell r="AQ347">
            <v>3.7755000000000001</v>
          </cell>
          <cell r="AR347">
            <v>4.1950000000000003</v>
          </cell>
          <cell r="AS347">
            <v>7.5510000000000002</v>
          </cell>
          <cell r="AT347">
            <v>7.5510000000000002</v>
          </cell>
          <cell r="AU347">
            <v>4.1950000000000003</v>
          </cell>
          <cell r="AV347">
            <v>7.5510000000000002</v>
          </cell>
          <cell r="AW347">
            <v>7.5510000000000002</v>
          </cell>
          <cell r="AX347">
            <v>4.1950000000000003</v>
          </cell>
          <cell r="AY347">
            <v>7.5510000000000002</v>
          </cell>
          <cell r="AZ347">
            <v>0</v>
          </cell>
          <cell r="BA347">
            <v>4.1950000000000003</v>
          </cell>
          <cell r="BB347">
            <v>7.5510000000000002</v>
          </cell>
          <cell r="BC347">
            <v>0</v>
          </cell>
          <cell r="BD347">
            <v>4.1950000000000003</v>
          </cell>
          <cell r="BE347">
            <v>7.5510000000000002</v>
          </cell>
          <cell r="BF347">
            <v>0</v>
          </cell>
          <cell r="BG347">
            <v>4.1950000000000003</v>
          </cell>
          <cell r="BH347">
            <v>7.5510000000000002</v>
          </cell>
          <cell r="BI347">
            <v>0</v>
          </cell>
        </row>
        <row r="348">
          <cell r="C348" t="str">
            <v>C2</v>
          </cell>
          <cell r="D348" t="str">
            <v>2</v>
          </cell>
          <cell r="E348" t="str">
            <v>ALTRI</v>
          </cell>
          <cell r="F348" t="str">
            <v>ZLGI001</v>
          </cell>
          <cell r="G348" t="str">
            <v>ZLGI001</v>
          </cell>
          <cell r="H348" t="str">
            <v>ADEGUAMENTO TORRI IN LEGNO PRESCRIZ. UNMIG (EX WUSI012) (VERIF)</v>
          </cell>
          <cell r="I348" t="str">
            <v>988</v>
          </cell>
          <cell r="J348" t="str">
            <v>11</v>
          </cell>
          <cell r="K348" t="str">
            <v>****</v>
          </cell>
          <cell r="L348" t="str">
            <v>****</v>
          </cell>
          <cell r="M348" t="str">
            <v>13</v>
          </cell>
          <cell r="N348" t="str">
            <v>CJ00</v>
          </cell>
          <cell r="O348" t="str">
            <v>*</v>
          </cell>
          <cell r="P348" t="str">
            <v>*</v>
          </cell>
          <cell r="Q348" t="str">
            <v>****</v>
          </cell>
          <cell r="R348" t="str">
            <v>06</v>
          </cell>
          <cell r="S348" t="str">
            <v>6162</v>
          </cell>
          <cell r="T348" t="str">
            <v>1</v>
          </cell>
          <cell r="U348">
            <v>1</v>
          </cell>
          <cell r="V348">
            <v>4</v>
          </cell>
          <cell r="W348">
            <v>1999</v>
          </cell>
          <cell r="X348">
            <v>79.400000000000006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79.400000000000006</v>
          </cell>
          <cell r="AJ348">
            <v>79.400000000000006</v>
          </cell>
          <cell r="AK348" t="str">
            <v/>
          </cell>
          <cell r="AL348">
            <v>1999</v>
          </cell>
          <cell r="AM348">
            <v>1999</v>
          </cell>
          <cell r="AN348" t="str">
            <v>ta1398811</v>
          </cell>
          <cell r="AO348">
            <v>1.9850000000000003</v>
          </cell>
          <cell r="AP348">
            <v>3.573</v>
          </cell>
          <cell r="AQ348">
            <v>3.573</v>
          </cell>
          <cell r="AR348">
            <v>3.9700000000000006</v>
          </cell>
          <cell r="AS348">
            <v>7.1459999999999999</v>
          </cell>
          <cell r="AT348">
            <v>7.1459999999999999</v>
          </cell>
          <cell r="AU348">
            <v>3.9700000000000006</v>
          </cell>
          <cell r="AV348">
            <v>7.1459999999999999</v>
          </cell>
          <cell r="AW348">
            <v>7.1459999999999999</v>
          </cell>
          <cell r="AX348">
            <v>3.9700000000000006</v>
          </cell>
          <cell r="AY348">
            <v>7.1459999999999999</v>
          </cell>
          <cell r="AZ348">
            <v>0</v>
          </cell>
          <cell r="BA348">
            <v>3.9700000000000006</v>
          </cell>
          <cell r="BB348">
            <v>7.1459999999999999</v>
          </cell>
          <cell r="BC348">
            <v>0</v>
          </cell>
          <cell r="BD348">
            <v>3.9700000000000006</v>
          </cell>
          <cell r="BE348">
            <v>7.1459999999999999</v>
          </cell>
          <cell r="BF348">
            <v>0</v>
          </cell>
          <cell r="BG348">
            <v>3.9700000000000006</v>
          </cell>
          <cell r="BH348">
            <v>7.1459999999999999</v>
          </cell>
          <cell r="BI348">
            <v>0</v>
          </cell>
        </row>
        <row r="349">
          <cell r="C349" t="str">
            <v>C1</v>
          </cell>
          <cell r="D349" t="str">
            <v>1</v>
          </cell>
          <cell r="E349" t="str">
            <v>ALTRI</v>
          </cell>
          <cell r="F349" t="str">
            <v>ZLGI002</v>
          </cell>
          <cell r="G349" t="str">
            <v>ZLGI002</v>
          </cell>
          <cell r="H349" t="str">
            <v>MODIFICA VALVOLE GRUPPI GEOTERMICI CORNIA 2 (EX WUSI017) (VERIFI)</v>
          </cell>
          <cell r="I349" t="str">
            <v>988</v>
          </cell>
          <cell r="J349" t="str">
            <v>11</v>
          </cell>
          <cell r="K349" t="str">
            <v>****</v>
          </cell>
          <cell r="L349" t="str">
            <v>****</v>
          </cell>
          <cell r="M349" t="str">
            <v>13</v>
          </cell>
          <cell r="N349" t="str">
            <v>****</v>
          </cell>
          <cell r="O349" t="str">
            <v>*</v>
          </cell>
          <cell r="P349" t="str">
            <v>*</v>
          </cell>
          <cell r="Q349" t="str">
            <v>****</v>
          </cell>
          <cell r="R349" t="str">
            <v>**</v>
          </cell>
          <cell r="S349" t="str">
            <v>****</v>
          </cell>
          <cell r="T349">
            <v>3</v>
          </cell>
          <cell r="U349">
            <v>3</v>
          </cell>
          <cell r="V349">
            <v>4</v>
          </cell>
          <cell r="W349">
            <v>2000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110</v>
          </cell>
          <cell r="AC349">
            <v>110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110</v>
          </cell>
          <cell r="AJ349">
            <v>110</v>
          </cell>
          <cell r="AK349" t="str">
            <v/>
          </cell>
          <cell r="AL349">
            <v>2000</v>
          </cell>
          <cell r="AM349">
            <v>2000</v>
          </cell>
          <cell r="AN349" t="str">
            <v>ta1398811</v>
          </cell>
          <cell r="AO349" t="str">
            <v/>
          </cell>
          <cell r="AP349" t="str">
            <v/>
          </cell>
          <cell r="AQ349" t="str">
            <v/>
          </cell>
          <cell r="AR349">
            <v>2.75</v>
          </cell>
          <cell r="AS349">
            <v>4.95</v>
          </cell>
          <cell r="AT349">
            <v>4.95</v>
          </cell>
          <cell r="AU349">
            <v>5.5</v>
          </cell>
          <cell r="AV349">
            <v>9.9</v>
          </cell>
          <cell r="AW349">
            <v>9.9</v>
          </cell>
          <cell r="AX349">
            <v>5.5</v>
          </cell>
          <cell r="AY349">
            <v>9.9</v>
          </cell>
          <cell r="AZ349">
            <v>9.9</v>
          </cell>
          <cell r="BA349">
            <v>5.5</v>
          </cell>
          <cell r="BB349">
            <v>9.9</v>
          </cell>
          <cell r="BC349">
            <v>0</v>
          </cell>
          <cell r="BD349">
            <v>5.5</v>
          </cell>
          <cell r="BE349">
            <v>9.9</v>
          </cell>
          <cell r="BF349">
            <v>0</v>
          </cell>
          <cell r="BG349">
            <v>5.5</v>
          </cell>
          <cell r="BH349">
            <v>9.9</v>
          </cell>
          <cell r="BI349">
            <v>0</v>
          </cell>
        </row>
        <row r="350">
          <cell r="C350" t="str">
            <v>D1</v>
          </cell>
          <cell r="D350" t="str">
            <v>3</v>
          </cell>
          <cell r="E350" t="str">
            <v>ALTRI</v>
          </cell>
          <cell r="F350" t="str">
            <v>ZLGI004</v>
          </cell>
          <cell r="G350" t="str">
            <v>ZLGI004</v>
          </cell>
          <cell r="H350" t="str">
            <v>MIGLIORAMENTO GRADO DI VUOTO C.LI VARIE (EX XUSI145) (VERIF)</v>
          </cell>
          <cell r="I350" t="str">
            <v>988</v>
          </cell>
          <cell r="J350" t="str">
            <v>11</v>
          </cell>
          <cell r="K350" t="str">
            <v>****</v>
          </cell>
          <cell r="L350" t="str">
            <v>****</v>
          </cell>
          <cell r="M350" t="str">
            <v>13</v>
          </cell>
          <cell r="N350" t="str">
            <v>SR00</v>
          </cell>
          <cell r="O350" t="str">
            <v>*</v>
          </cell>
          <cell r="P350" t="str">
            <v>*</v>
          </cell>
          <cell r="Q350" t="str">
            <v>****</v>
          </cell>
          <cell r="R350" t="str">
            <v>03</v>
          </cell>
          <cell r="S350" t="str">
            <v>****</v>
          </cell>
          <cell r="T350" t="str">
            <v>3</v>
          </cell>
          <cell r="U350" t="str">
            <v>3</v>
          </cell>
          <cell r="V350">
            <v>4</v>
          </cell>
          <cell r="W350">
            <v>1999</v>
          </cell>
          <cell r="X350">
            <v>57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57</v>
          </cell>
          <cell r="AJ350">
            <v>57</v>
          </cell>
          <cell r="AK350" t="str">
            <v/>
          </cell>
          <cell r="AL350">
            <v>1999</v>
          </cell>
          <cell r="AM350">
            <v>1999</v>
          </cell>
          <cell r="AN350" t="str">
            <v>ta1398811</v>
          </cell>
          <cell r="AO350">
            <v>1.425</v>
          </cell>
          <cell r="AP350">
            <v>2.5649999999999999</v>
          </cell>
          <cell r="AQ350">
            <v>2.5649999999999999</v>
          </cell>
          <cell r="AR350">
            <v>2.85</v>
          </cell>
          <cell r="AS350">
            <v>5.13</v>
          </cell>
          <cell r="AT350">
            <v>5.13</v>
          </cell>
          <cell r="AU350">
            <v>2.85</v>
          </cell>
          <cell r="AV350">
            <v>5.13</v>
          </cell>
          <cell r="AW350">
            <v>5.13</v>
          </cell>
          <cell r="AX350">
            <v>2.85</v>
          </cell>
          <cell r="AY350">
            <v>5.13</v>
          </cell>
          <cell r="AZ350">
            <v>0</v>
          </cell>
          <cell r="BA350">
            <v>2.85</v>
          </cell>
          <cell r="BB350">
            <v>5.13</v>
          </cell>
          <cell r="BC350">
            <v>0</v>
          </cell>
          <cell r="BD350">
            <v>2.85</v>
          </cell>
          <cell r="BE350">
            <v>5.13</v>
          </cell>
          <cell r="BF350">
            <v>0</v>
          </cell>
          <cell r="BG350">
            <v>2.85</v>
          </cell>
          <cell r="BH350">
            <v>5.13</v>
          </cell>
          <cell r="BI350">
            <v>0</v>
          </cell>
        </row>
        <row r="351">
          <cell r="C351" t="str">
            <v>D1</v>
          </cell>
          <cell r="D351" t="str">
            <v>3</v>
          </cell>
          <cell r="E351" t="str">
            <v>ALTRI</v>
          </cell>
          <cell r="F351" t="str">
            <v>ZLGI004</v>
          </cell>
          <cell r="G351" t="str">
            <v>ZLGI004</v>
          </cell>
          <cell r="H351" t="str">
            <v>MIGLIORAMENTO GRADO DI VUOTO C.LI VARIE (EX XUSI145) (VERIF)</v>
          </cell>
          <cell r="I351" t="str">
            <v>988</v>
          </cell>
          <cell r="J351" t="str">
            <v>11</v>
          </cell>
          <cell r="K351" t="str">
            <v>****</v>
          </cell>
          <cell r="L351" t="str">
            <v>****</v>
          </cell>
          <cell r="M351" t="str">
            <v>13</v>
          </cell>
          <cell r="N351" t="str">
            <v>S100</v>
          </cell>
          <cell r="O351" t="str">
            <v>*</v>
          </cell>
          <cell r="P351" t="str">
            <v>*</v>
          </cell>
          <cell r="Q351" t="str">
            <v>****</v>
          </cell>
          <cell r="R351" t="str">
            <v>03</v>
          </cell>
          <cell r="S351" t="str">
            <v>****</v>
          </cell>
          <cell r="T351" t="str">
            <v>3</v>
          </cell>
          <cell r="U351" t="str">
            <v>3</v>
          </cell>
          <cell r="V351">
            <v>4</v>
          </cell>
          <cell r="W351">
            <v>1999</v>
          </cell>
          <cell r="X351">
            <v>60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60</v>
          </cell>
          <cell r="AJ351">
            <v>60</v>
          </cell>
          <cell r="AK351" t="str">
            <v/>
          </cell>
          <cell r="AL351">
            <v>1999</v>
          </cell>
          <cell r="AM351">
            <v>1999</v>
          </cell>
          <cell r="AN351" t="str">
            <v>ta1398811</v>
          </cell>
          <cell r="AO351">
            <v>1.5</v>
          </cell>
          <cell r="AP351">
            <v>2.6999999999999997</v>
          </cell>
          <cell r="AQ351">
            <v>2.6999999999999997</v>
          </cell>
          <cell r="AR351">
            <v>3</v>
          </cell>
          <cell r="AS351">
            <v>5.3999999999999995</v>
          </cell>
          <cell r="AT351">
            <v>5.3999999999999995</v>
          </cell>
          <cell r="AU351">
            <v>3</v>
          </cell>
          <cell r="AV351">
            <v>5.3999999999999995</v>
          </cell>
          <cell r="AW351">
            <v>5.3999999999999995</v>
          </cell>
          <cell r="AX351">
            <v>3</v>
          </cell>
          <cell r="AY351">
            <v>5.3999999999999995</v>
          </cell>
          <cell r="AZ351">
            <v>0</v>
          </cell>
          <cell r="BA351">
            <v>3</v>
          </cell>
          <cell r="BB351">
            <v>5.3999999999999995</v>
          </cell>
          <cell r="BC351">
            <v>0</v>
          </cell>
          <cell r="BD351">
            <v>3</v>
          </cell>
          <cell r="BE351">
            <v>5.3999999999999995</v>
          </cell>
          <cell r="BF351">
            <v>0</v>
          </cell>
          <cell r="BG351">
            <v>3</v>
          </cell>
          <cell r="BH351">
            <v>5.3999999999999995</v>
          </cell>
          <cell r="BI351">
            <v>0</v>
          </cell>
        </row>
        <row r="352">
          <cell r="C352" t="str">
            <v>D1</v>
          </cell>
          <cell r="D352" t="str">
            <v>3</v>
          </cell>
          <cell r="E352" t="str">
            <v>ALTRI</v>
          </cell>
          <cell r="F352" t="str">
            <v>ZLGI005</v>
          </cell>
          <cell r="G352" t="str">
            <v>ZLGI005</v>
          </cell>
          <cell r="H352" t="str">
            <v>IMPIANTO DI CONDIZ. BOX ECCITATRICI C.LI VARIE (EX XUSI146) (VERIF)</v>
          </cell>
          <cell r="I352" t="str">
            <v>988</v>
          </cell>
          <cell r="J352" t="str">
            <v>11</v>
          </cell>
          <cell r="K352" t="str">
            <v>****</v>
          </cell>
          <cell r="L352" t="str">
            <v>****</v>
          </cell>
          <cell r="M352" t="str">
            <v>13</v>
          </cell>
          <cell r="N352" t="str">
            <v>****</v>
          </cell>
          <cell r="O352" t="str">
            <v>*</v>
          </cell>
          <cell r="P352" t="str">
            <v>*</v>
          </cell>
          <cell r="Q352" t="str">
            <v>****</v>
          </cell>
          <cell r="R352" t="str">
            <v>05</v>
          </cell>
          <cell r="S352" t="str">
            <v>****</v>
          </cell>
          <cell r="T352" t="str">
            <v>3</v>
          </cell>
          <cell r="U352" t="str">
            <v>3</v>
          </cell>
          <cell r="V352">
            <v>4</v>
          </cell>
          <cell r="W352">
            <v>1999</v>
          </cell>
          <cell r="X352">
            <v>56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56</v>
          </cell>
          <cell r="AJ352">
            <v>56</v>
          </cell>
          <cell r="AK352" t="str">
            <v/>
          </cell>
          <cell r="AL352">
            <v>1999</v>
          </cell>
          <cell r="AM352">
            <v>1999</v>
          </cell>
          <cell r="AN352" t="str">
            <v>ta1398811</v>
          </cell>
          <cell r="AO352">
            <v>1.4000000000000001</v>
          </cell>
          <cell r="AP352">
            <v>2.52</v>
          </cell>
          <cell r="AQ352">
            <v>2.52</v>
          </cell>
          <cell r="AR352">
            <v>2.8000000000000003</v>
          </cell>
          <cell r="AS352">
            <v>5.04</v>
          </cell>
          <cell r="AT352">
            <v>5.04</v>
          </cell>
          <cell r="AU352">
            <v>2.8000000000000003</v>
          </cell>
          <cell r="AV352">
            <v>5.04</v>
          </cell>
          <cell r="AW352">
            <v>5.04</v>
          </cell>
          <cell r="AX352">
            <v>2.8000000000000003</v>
          </cell>
          <cell r="AY352">
            <v>5.04</v>
          </cell>
          <cell r="AZ352">
            <v>0</v>
          </cell>
          <cell r="BA352">
            <v>2.8000000000000003</v>
          </cell>
          <cell r="BB352">
            <v>5.04</v>
          </cell>
          <cell r="BC352">
            <v>0</v>
          </cell>
          <cell r="BD352">
            <v>2.8000000000000003</v>
          </cell>
          <cell r="BE352">
            <v>5.04</v>
          </cell>
          <cell r="BF352">
            <v>0</v>
          </cell>
          <cell r="BG352">
            <v>2.8000000000000003</v>
          </cell>
          <cell r="BH352">
            <v>5.04</v>
          </cell>
          <cell r="BI352">
            <v>0</v>
          </cell>
        </row>
        <row r="353">
          <cell r="C353" t="str">
            <v>C1</v>
          </cell>
          <cell r="D353" t="str">
            <v>1</v>
          </cell>
          <cell r="E353" t="str">
            <v>ALTRI</v>
          </cell>
          <cell r="F353" t="str">
            <v>ZLGI006</v>
          </cell>
          <cell r="G353" t="str">
            <v>ZLGI006</v>
          </cell>
          <cell r="H353" t="str">
            <v>COIBENTAZIONI FONOASSORBENTI CENTRALI VARIE (EX 6LAI766)</v>
          </cell>
          <cell r="I353" t="str">
            <v>988</v>
          </cell>
          <cell r="J353" t="str">
            <v>11</v>
          </cell>
          <cell r="K353" t="str">
            <v>****</v>
          </cell>
          <cell r="L353" t="str">
            <v>****</v>
          </cell>
          <cell r="M353" t="str">
            <v>13</v>
          </cell>
          <cell r="N353" t="str">
            <v>SR00</v>
          </cell>
          <cell r="O353" t="str">
            <v>*</v>
          </cell>
          <cell r="P353" t="str">
            <v>*</v>
          </cell>
          <cell r="Q353" t="str">
            <v>****</v>
          </cell>
          <cell r="R353" t="str">
            <v>07</v>
          </cell>
          <cell r="S353" t="str">
            <v>****</v>
          </cell>
          <cell r="T353">
            <v>1</v>
          </cell>
          <cell r="U353">
            <v>1</v>
          </cell>
          <cell r="V353">
            <v>3</v>
          </cell>
          <cell r="W353">
            <v>2000</v>
          </cell>
          <cell r="X353">
            <v>9.9</v>
          </cell>
          <cell r="Y353">
            <v>0</v>
          </cell>
          <cell r="Z353">
            <v>0</v>
          </cell>
          <cell r="AA353">
            <v>30</v>
          </cell>
          <cell r="AB353">
            <v>0</v>
          </cell>
          <cell r="AC353">
            <v>30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39.9</v>
          </cell>
          <cell r="AJ353">
            <v>39.9</v>
          </cell>
          <cell r="AK353" t="str">
            <v/>
          </cell>
          <cell r="AL353">
            <v>2000</v>
          </cell>
          <cell r="AM353">
            <v>2000</v>
          </cell>
          <cell r="AN353" t="str">
            <v>ta1398811</v>
          </cell>
          <cell r="AO353" t="str">
            <v/>
          </cell>
          <cell r="AP353" t="str">
            <v/>
          </cell>
          <cell r="AQ353" t="str">
            <v/>
          </cell>
          <cell r="AR353">
            <v>0.99750000000000005</v>
          </cell>
          <cell r="AS353">
            <v>1.7954999999999999</v>
          </cell>
          <cell r="AT353">
            <v>1.7954999999999999</v>
          </cell>
          <cell r="AU353">
            <v>1.9950000000000001</v>
          </cell>
          <cell r="AV353">
            <v>3.5909999999999997</v>
          </cell>
          <cell r="AW353">
            <v>3.5909999999999997</v>
          </cell>
          <cell r="AX353">
            <v>1.9950000000000001</v>
          </cell>
          <cell r="AY353">
            <v>3.5909999999999997</v>
          </cell>
          <cell r="AZ353">
            <v>3.5909999999999997</v>
          </cell>
          <cell r="BA353">
            <v>1.9950000000000001</v>
          </cell>
          <cell r="BB353">
            <v>3.5909999999999997</v>
          </cell>
          <cell r="BC353">
            <v>0</v>
          </cell>
          <cell r="BD353">
            <v>1.9950000000000001</v>
          </cell>
          <cell r="BE353">
            <v>3.5909999999999997</v>
          </cell>
          <cell r="BF353">
            <v>0</v>
          </cell>
          <cell r="BG353">
            <v>1.9950000000000001</v>
          </cell>
          <cell r="BH353">
            <v>3.5909999999999997</v>
          </cell>
          <cell r="BI353">
            <v>0</v>
          </cell>
        </row>
        <row r="354">
          <cell r="C354" t="str">
            <v>C1</v>
          </cell>
          <cell r="D354" t="str">
            <v>1</v>
          </cell>
          <cell r="E354" t="str">
            <v>ALTRI</v>
          </cell>
          <cell r="F354" t="str">
            <v>ZLGI007</v>
          </cell>
          <cell r="G354" t="str">
            <v>ZLGI007</v>
          </cell>
          <cell r="H354" t="str">
            <v>MODIFICA DRENAGGI FOSSA CASSA OLIO C.LI 20 MW</v>
          </cell>
          <cell r="I354" t="str">
            <v>988</v>
          </cell>
          <cell r="J354" t="str">
            <v>11</v>
          </cell>
          <cell r="K354" t="str">
            <v>****</v>
          </cell>
          <cell r="L354" t="str">
            <v>****</v>
          </cell>
          <cell r="M354" t="str">
            <v>13</v>
          </cell>
          <cell r="N354" t="str">
            <v>****</v>
          </cell>
          <cell r="O354" t="str">
            <v>*</v>
          </cell>
          <cell r="P354" t="str">
            <v>*</v>
          </cell>
          <cell r="Q354" t="str">
            <v>****</v>
          </cell>
          <cell r="R354" t="str">
            <v>**</v>
          </cell>
          <cell r="S354" t="str">
            <v>****</v>
          </cell>
          <cell r="T354">
            <v>1</v>
          </cell>
          <cell r="U354">
            <v>1</v>
          </cell>
          <cell r="V354">
            <v>2001</v>
          </cell>
          <cell r="W354">
            <v>2001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70</v>
          </cell>
          <cell r="AC354">
            <v>70</v>
          </cell>
          <cell r="AD354">
            <v>70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140</v>
          </cell>
          <cell r="AJ354">
            <v>140</v>
          </cell>
          <cell r="AK354" t="str">
            <v/>
          </cell>
          <cell r="AL354">
            <v>2001</v>
          </cell>
          <cell r="AM354">
            <v>2001</v>
          </cell>
          <cell r="AN354" t="str">
            <v>ta1398811</v>
          </cell>
          <cell r="AO354" t="str">
            <v/>
          </cell>
          <cell r="AP354" t="str">
            <v/>
          </cell>
          <cell r="AQ354" t="str">
            <v/>
          </cell>
          <cell r="AR354" t="str">
            <v/>
          </cell>
          <cell r="AS354" t="str">
            <v/>
          </cell>
          <cell r="AT354" t="str">
            <v/>
          </cell>
          <cell r="AU354">
            <v>3.5</v>
          </cell>
          <cell r="AV354">
            <v>6.3</v>
          </cell>
          <cell r="AW354">
            <v>6.3</v>
          </cell>
          <cell r="AX354">
            <v>7</v>
          </cell>
          <cell r="AY354">
            <v>12.6</v>
          </cell>
          <cell r="AZ354">
            <v>12.6</v>
          </cell>
          <cell r="BA354">
            <v>7</v>
          </cell>
          <cell r="BB354">
            <v>12.6</v>
          </cell>
          <cell r="BC354">
            <v>12.6</v>
          </cell>
          <cell r="BD354">
            <v>7</v>
          </cell>
          <cell r="BE354">
            <v>12.6</v>
          </cell>
          <cell r="BF354">
            <v>0</v>
          </cell>
          <cell r="BG354">
            <v>7</v>
          </cell>
          <cell r="BH354">
            <v>12.6</v>
          </cell>
          <cell r="BI354">
            <v>0</v>
          </cell>
        </row>
        <row r="355">
          <cell r="C355" t="str">
            <v>C1</v>
          </cell>
          <cell r="D355" t="str">
            <v>1</v>
          </cell>
          <cell r="E355" t="str">
            <v>ALTRI</v>
          </cell>
          <cell r="F355" t="str">
            <v>ZLGI008</v>
          </cell>
          <cell r="G355" t="str">
            <v>ZLGI008</v>
          </cell>
          <cell r="H355" t="str">
            <v>ADEGUAMENTO SCARICHI OLIO VASCHE TRASFORMATORI</v>
          </cell>
          <cell r="I355" t="str">
            <v>988</v>
          </cell>
          <cell r="J355" t="str">
            <v>11</v>
          </cell>
          <cell r="K355" t="str">
            <v>****</v>
          </cell>
          <cell r="L355" t="str">
            <v>****</v>
          </cell>
          <cell r="M355" t="str">
            <v>13</v>
          </cell>
          <cell r="N355" t="str">
            <v>****</v>
          </cell>
          <cell r="O355" t="str">
            <v>*</v>
          </cell>
          <cell r="P355" t="str">
            <v>*</v>
          </cell>
          <cell r="Q355" t="str">
            <v>****</v>
          </cell>
          <cell r="R355" t="str">
            <v>**</v>
          </cell>
          <cell r="S355" t="str">
            <v>****</v>
          </cell>
          <cell r="V355">
            <v>2002</v>
          </cell>
          <cell r="W355">
            <v>2002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39</v>
          </cell>
          <cell r="AE355">
            <v>100</v>
          </cell>
          <cell r="AF355">
            <v>0</v>
          </cell>
          <cell r="AG355">
            <v>0</v>
          </cell>
          <cell r="AH355">
            <v>0</v>
          </cell>
          <cell r="AI355">
            <v>139</v>
          </cell>
          <cell r="AJ355">
            <v>139</v>
          </cell>
          <cell r="AK355" t="str">
            <v/>
          </cell>
          <cell r="AL355">
            <v>2002</v>
          </cell>
          <cell r="AM355">
            <v>2002</v>
          </cell>
          <cell r="AN355" t="str">
            <v>ta1398811</v>
          </cell>
          <cell r="AO355" t="str">
            <v/>
          </cell>
          <cell r="AP355" t="str">
            <v/>
          </cell>
          <cell r="AQ355" t="str">
            <v/>
          </cell>
          <cell r="AR355" t="str">
            <v/>
          </cell>
          <cell r="AS355" t="str">
            <v/>
          </cell>
          <cell r="AT355" t="str">
            <v/>
          </cell>
          <cell r="AU355" t="str">
            <v/>
          </cell>
          <cell r="AV355" t="str">
            <v/>
          </cell>
          <cell r="AW355" t="str">
            <v/>
          </cell>
          <cell r="AX355">
            <v>3.4750000000000001</v>
          </cell>
          <cell r="AY355">
            <v>6.2549999999999999</v>
          </cell>
          <cell r="AZ355">
            <v>6.2549999999999999</v>
          </cell>
          <cell r="BA355">
            <v>6.95</v>
          </cell>
          <cell r="BB355">
            <v>12.51</v>
          </cell>
          <cell r="BC355">
            <v>12.51</v>
          </cell>
          <cell r="BD355">
            <v>6.95</v>
          </cell>
          <cell r="BE355">
            <v>12.51</v>
          </cell>
          <cell r="BF355">
            <v>12.51</v>
          </cell>
          <cell r="BG355">
            <v>6.95</v>
          </cell>
          <cell r="BH355">
            <v>12.51</v>
          </cell>
          <cell r="BI355">
            <v>0</v>
          </cell>
        </row>
        <row r="356">
          <cell r="C356" t="str">
            <v>C1</v>
          </cell>
          <cell r="D356" t="str">
            <v>1</v>
          </cell>
          <cell r="E356" t="str">
            <v>ALTRI</v>
          </cell>
          <cell r="F356" t="str">
            <v>ZLGI009</v>
          </cell>
          <cell r="G356" t="str">
            <v>ZLGI009</v>
          </cell>
          <cell r="H356" t="str">
            <v>MONTAGGIO E SOSTITUZIONE SILENZIATORI POZZI VARI (EX RLAI811) (VERIF)</v>
          </cell>
          <cell r="I356" t="str">
            <v>988</v>
          </cell>
          <cell r="J356" t="str">
            <v>11</v>
          </cell>
          <cell r="K356" t="str">
            <v>****</v>
          </cell>
          <cell r="L356" t="str">
            <v>****</v>
          </cell>
          <cell r="M356" t="str">
            <v>13</v>
          </cell>
          <cell r="N356" t="str">
            <v>****</v>
          </cell>
          <cell r="O356" t="str">
            <v>*</v>
          </cell>
          <cell r="P356" t="str">
            <v>*</v>
          </cell>
          <cell r="Q356" t="str">
            <v>****</v>
          </cell>
          <cell r="R356" t="str">
            <v>**</v>
          </cell>
          <cell r="S356" t="str">
            <v>****</v>
          </cell>
          <cell r="T356">
            <v>1</v>
          </cell>
          <cell r="U356">
            <v>1</v>
          </cell>
          <cell r="V356">
            <v>2002</v>
          </cell>
          <cell r="W356">
            <v>2002</v>
          </cell>
          <cell r="X356">
            <v>0</v>
          </cell>
          <cell r="Y356">
            <v>0</v>
          </cell>
          <cell r="Z356">
            <v>37</v>
          </cell>
          <cell r="AA356">
            <v>0</v>
          </cell>
          <cell r="AB356">
            <v>0</v>
          </cell>
          <cell r="AC356">
            <v>37</v>
          </cell>
          <cell r="AD356">
            <v>97</v>
          </cell>
          <cell r="AE356">
            <v>249</v>
          </cell>
          <cell r="AF356">
            <v>0</v>
          </cell>
          <cell r="AG356">
            <v>0</v>
          </cell>
          <cell r="AH356">
            <v>0</v>
          </cell>
          <cell r="AI356">
            <v>383</v>
          </cell>
          <cell r="AJ356">
            <v>383</v>
          </cell>
          <cell r="AK356" t="str">
            <v/>
          </cell>
          <cell r="AL356">
            <v>2002</v>
          </cell>
          <cell r="AM356">
            <v>2002</v>
          </cell>
          <cell r="AN356" t="str">
            <v>ta1398811</v>
          </cell>
          <cell r="AO356" t="str">
            <v/>
          </cell>
          <cell r="AP356" t="str">
            <v/>
          </cell>
          <cell r="AQ356" t="str">
            <v/>
          </cell>
          <cell r="AR356" t="str">
            <v/>
          </cell>
          <cell r="AS356" t="str">
            <v/>
          </cell>
          <cell r="AT356" t="str">
            <v/>
          </cell>
          <cell r="AU356" t="str">
            <v/>
          </cell>
          <cell r="AV356" t="str">
            <v/>
          </cell>
          <cell r="AW356" t="str">
            <v/>
          </cell>
          <cell r="AX356">
            <v>9.5750000000000011</v>
          </cell>
          <cell r="AY356">
            <v>17.234999999999999</v>
          </cell>
          <cell r="AZ356">
            <v>17.234999999999999</v>
          </cell>
          <cell r="BA356">
            <v>19.150000000000002</v>
          </cell>
          <cell r="BB356">
            <v>34.47</v>
          </cell>
          <cell r="BC356">
            <v>34.47</v>
          </cell>
          <cell r="BD356">
            <v>19.150000000000002</v>
          </cell>
          <cell r="BE356">
            <v>34.47</v>
          </cell>
          <cell r="BF356">
            <v>34.47</v>
          </cell>
          <cell r="BG356">
            <v>19.150000000000002</v>
          </cell>
          <cell r="BH356">
            <v>34.47</v>
          </cell>
          <cell r="BI356">
            <v>0</v>
          </cell>
        </row>
        <row r="357">
          <cell r="C357" t="str">
            <v>C2</v>
          </cell>
          <cell r="D357" t="str">
            <v>2</v>
          </cell>
          <cell r="E357" t="str">
            <v>ALTRI</v>
          </cell>
          <cell r="F357" t="str">
            <v>ZLGI010</v>
          </cell>
          <cell r="G357" t="str">
            <v>ZLGI010</v>
          </cell>
          <cell r="H357" t="str">
            <v>REALIZZ. OFFICINA EDA ACCESSORI PER NUCLEO LAGO (TLAI037) (VERIF)</v>
          </cell>
          <cell r="I357" t="str">
            <v>988</v>
          </cell>
          <cell r="J357" t="str">
            <v>11</v>
          </cell>
          <cell r="K357" t="str">
            <v>****</v>
          </cell>
          <cell r="L357" t="str">
            <v>****</v>
          </cell>
          <cell r="M357" t="str">
            <v>13</v>
          </cell>
          <cell r="N357" t="str">
            <v>****</v>
          </cell>
          <cell r="O357" t="str">
            <v>*</v>
          </cell>
          <cell r="P357" t="str">
            <v>*</v>
          </cell>
          <cell r="Q357" t="str">
            <v>****</v>
          </cell>
          <cell r="R357" t="str">
            <v>**</v>
          </cell>
          <cell r="S357" t="str">
            <v>****</v>
          </cell>
          <cell r="T357">
            <v>1</v>
          </cell>
          <cell r="U357">
            <v>1</v>
          </cell>
          <cell r="V357">
            <v>4</v>
          </cell>
          <cell r="W357">
            <v>2000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150</v>
          </cell>
          <cell r="AC357">
            <v>150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150</v>
          </cell>
          <cell r="AJ357">
            <v>150</v>
          </cell>
          <cell r="AK357" t="str">
            <v/>
          </cell>
          <cell r="AL357">
            <v>2000</v>
          </cell>
          <cell r="AM357">
            <v>2000</v>
          </cell>
          <cell r="AN357" t="str">
            <v>ta1398811</v>
          </cell>
          <cell r="AO357" t="str">
            <v/>
          </cell>
          <cell r="AP357" t="str">
            <v/>
          </cell>
          <cell r="AQ357" t="str">
            <v/>
          </cell>
          <cell r="AR357">
            <v>3.75</v>
          </cell>
          <cell r="AS357">
            <v>6.75</v>
          </cell>
          <cell r="AT357">
            <v>6.75</v>
          </cell>
          <cell r="AU357">
            <v>7.5</v>
          </cell>
          <cell r="AV357">
            <v>13.5</v>
          </cell>
          <cell r="AW357">
            <v>13.5</v>
          </cell>
          <cell r="AX357">
            <v>7.5</v>
          </cell>
          <cell r="AY357">
            <v>13.5</v>
          </cell>
          <cell r="AZ357">
            <v>13.5</v>
          </cell>
          <cell r="BA357">
            <v>7.5</v>
          </cell>
          <cell r="BB357">
            <v>13.5</v>
          </cell>
          <cell r="BC357">
            <v>0</v>
          </cell>
          <cell r="BD357">
            <v>7.5</v>
          </cell>
          <cell r="BE357">
            <v>13.5</v>
          </cell>
          <cell r="BF357">
            <v>0</v>
          </cell>
          <cell r="BG357">
            <v>7.5</v>
          </cell>
          <cell r="BH357">
            <v>13.5</v>
          </cell>
          <cell r="BI357">
            <v>0</v>
          </cell>
        </row>
        <row r="358">
          <cell r="C358" t="str">
            <v>C1</v>
          </cell>
          <cell r="D358" t="str">
            <v>1</v>
          </cell>
          <cell r="E358" t="str">
            <v>ALTRI</v>
          </cell>
          <cell r="F358" t="str">
            <v>ZLGI011</v>
          </cell>
          <cell r="G358" t="str">
            <v>ZLGI011</v>
          </cell>
          <cell r="H358" t="str">
            <v>COMPLETAMENTO SOSTITUZ. SILENZIATORI C.LE CORNIA 1(EX TLAI601)(VERIF.)</v>
          </cell>
          <cell r="I358" t="str">
            <v>988</v>
          </cell>
          <cell r="J358" t="str">
            <v>11</v>
          </cell>
          <cell r="K358" t="str">
            <v>****</v>
          </cell>
          <cell r="L358" t="str">
            <v>****</v>
          </cell>
          <cell r="M358" t="str">
            <v>13</v>
          </cell>
          <cell r="N358" t="str">
            <v>****</v>
          </cell>
          <cell r="O358" t="str">
            <v>*</v>
          </cell>
          <cell r="P358" t="str">
            <v>*</v>
          </cell>
          <cell r="Q358" t="str">
            <v>****</v>
          </cell>
          <cell r="R358" t="str">
            <v>**</v>
          </cell>
          <cell r="S358" t="str">
            <v>****</v>
          </cell>
          <cell r="V358">
            <v>2002</v>
          </cell>
          <cell r="W358">
            <v>2002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190</v>
          </cell>
          <cell r="AE358">
            <v>31</v>
          </cell>
          <cell r="AF358">
            <v>0</v>
          </cell>
          <cell r="AG358">
            <v>0</v>
          </cell>
          <cell r="AH358">
            <v>0</v>
          </cell>
          <cell r="AI358">
            <v>221</v>
          </cell>
          <cell r="AJ358">
            <v>221</v>
          </cell>
          <cell r="AK358" t="str">
            <v/>
          </cell>
          <cell r="AL358">
            <v>2002</v>
          </cell>
          <cell r="AM358">
            <v>2002</v>
          </cell>
          <cell r="AN358" t="str">
            <v>ta1398811</v>
          </cell>
          <cell r="AO358" t="str">
            <v/>
          </cell>
          <cell r="AP358" t="str">
            <v/>
          </cell>
          <cell r="AQ358" t="str">
            <v/>
          </cell>
          <cell r="AR358" t="str">
            <v/>
          </cell>
          <cell r="AS358" t="str">
            <v/>
          </cell>
          <cell r="AT358" t="str">
            <v/>
          </cell>
          <cell r="AU358" t="str">
            <v/>
          </cell>
          <cell r="AV358" t="str">
            <v/>
          </cell>
          <cell r="AW358" t="str">
            <v/>
          </cell>
          <cell r="AX358">
            <v>5.5250000000000004</v>
          </cell>
          <cell r="AY358">
            <v>9.9450000000000003</v>
          </cell>
          <cell r="AZ358">
            <v>9.9450000000000003</v>
          </cell>
          <cell r="BA358">
            <v>11.05</v>
          </cell>
          <cell r="BB358">
            <v>19.89</v>
          </cell>
          <cell r="BC358">
            <v>19.89</v>
          </cell>
          <cell r="BD358">
            <v>11.05</v>
          </cell>
          <cell r="BE358">
            <v>19.89</v>
          </cell>
          <cell r="BF358">
            <v>19.89</v>
          </cell>
          <cell r="BG358">
            <v>11.05</v>
          </cell>
          <cell r="BH358">
            <v>19.89</v>
          </cell>
          <cell r="BI358">
            <v>0</v>
          </cell>
        </row>
        <row r="359">
          <cell r="C359" t="str">
            <v>C2</v>
          </cell>
          <cell r="D359" t="str">
            <v>2</v>
          </cell>
          <cell r="E359" t="str">
            <v>ALTRI</v>
          </cell>
          <cell r="F359" t="str">
            <v>ZLGI012</v>
          </cell>
          <cell r="G359" t="str">
            <v>ZLGI012</v>
          </cell>
          <cell r="H359" t="str">
            <v>RISTRUTTURAZIONE MAGLIA DI TERRA C.LE MONTEROT. (EX TLAI632) (VERIF.)</v>
          </cell>
          <cell r="I359" t="str">
            <v>988</v>
          </cell>
          <cell r="J359" t="str">
            <v>11</v>
          </cell>
          <cell r="K359" t="str">
            <v>****</v>
          </cell>
          <cell r="L359" t="str">
            <v>****</v>
          </cell>
          <cell r="M359" t="str">
            <v>13</v>
          </cell>
          <cell r="N359" t="str">
            <v>****</v>
          </cell>
          <cell r="O359" t="str">
            <v>*</v>
          </cell>
          <cell r="P359" t="str">
            <v>*</v>
          </cell>
          <cell r="Q359" t="str">
            <v>****</v>
          </cell>
          <cell r="R359" t="str">
            <v>06</v>
          </cell>
          <cell r="S359" t="str">
            <v>****</v>
          </cell>
          <cell r="T359">
            <v>1</v>
          </cell>
          <cell r="U359">
            <v>1</v>
          </cell>
          <cell r="V359">
            <v>3</v>
          </cell>
          <cell r="W359">
            <v>2000</v>
          </cell>
          <cell r="X359">
            <v>30</v>
          </cell>
          <cell r="Y359">
            <v>25</v>
          </cell>
          <cell r="Z359">
            <v>0</v>
          </cell>
          <cell r="AA359">
            <v>25</v>
          </cell>
          <cell r="AB359">
            <v>0</v>
          </cell>
          <cell r="AC359">
            <v>50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80</v>
          </cell>
          <cell r="AJ359">
            <v>80</v>
          </cell>
          <cell r="AK359" t="str">
            <v/>
          </cell>
          <cell r="AL359">
            <v>2000</v>
          </cell>
          <cell r="AM359">
            <v>2000</v>
          </cell>
          <cell r="AN359" t="str">
            <v>ta1398811</v>
          </cell>
          <cell r="AO359" t="str">
            <v/>
          </cell>
          <cell r="AP359" t="str">
            <v/>
          </cell>
          <cell r="AQ359" t="str">
            <v/>
          </cell>
          <cell r="AR359">
            <v>2</v>
          </cell>
          <cell r="AS359">
            <v>3.5999999999999996</v>
          </cell>
          <cell r="AT359">
            <v>3.5999999999999996</v>
          </cell>
          <cell r="AU359">
            <v>4</v>
          </cell>
          <cell r="AV359">
            <v>7.1999999999999993</v>
          </cell>
          <cell r="AW359">
            <v>7.1999999999999993</v>
          </cell>
          <cell r="AX359">
            <v>4</v>
          </cell>
          <cell r="AY359">
            <v>7.1999999999999993</v>
          </cell>
          <cell r="AZ359">
            <v>7.1999999999999993</v>
          </cell>
          <cell r="BA359">
            <v>4</v>
          </cell>
          <cell r="BB359">
            <v>7.1999999999999993</v>
          </cell>
          <cell r="BC359">
            <v>0</v>
          </cell>
          <cell r="BD359">
            <v>4</v>
          </cell>
          <cell r="BE359">
            <v>7.1999999999999993</v>
          </cell>
          <cell r="BF359">
            <v>0</v>
          </cell>
          <cell r="BG359">
            <v>4</v>
          </cell>
          <cell r="BH359">
            <v>7.1999999999999993</v>
          </cell>
          <cell r="BI359">
            <v>0</v>
          </cell>
        </row>
        <row r="360">
          <cell r="C360" t="str">
            <v>C2</v>
          </cell>
          <cell r="D360" t="str">
            <v>2</v>
          </cell>
          <cell r="E360" t="str">
            <v>ALTRI</v>
          </cell>
          <cell r="F360" t="str">
            <v>ZLGI013</v>
          </cell>
          <cell r="G360" t="str">
            <v>ZLGI013</v>
          </cell>
          <cell r="H360" t="str">
            <v>INSTALLAZIONE VALVOLA ROMPISIFONE C.LE CORNIA 1(EX TLAI812)(VERIF)</v>
          </cell>
          <cell r="I360" t="str">
            <v>988</v>
          </cell>
          <cell r="J360" t="str">
            <v>11</v>
          </cell>
          <cell r="K360" t="str">
            <v>****</v>
          </cell>
          <cell r="L360" t="str">
            <v>****</v>
          </cell>
          <cell r="M360" t="str">
            <v>13</v>
          </cell>
          <cell r="N360" t="str">
            <v>****</v>
          </cell>
          <cell r="O360" t="str">
            <v>*</v>
          </cell>
          <cell r="P360" t="str">
            <v>*</v>
          </cell>
          <cell r="Q360" t="str">
            <v>****</v>
          </cell>
          <cell r="R360" t="str">
            <v>08</v>
          </cell>
          <cell r="S360" t="str">
            <v>****</v>
          </cell>
          <cell r="T360" t="str">
            <v>3</v>
          </cell>
          <cell r="U360" t="str">
            <v>3</v>
          </cell>
          <cell r="V360">
            <v>4</v>
          </cell>
          <cell r="W360">
            <v>1999</v>
          </cell>
          <cell r="X360">
            <v>30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30</v>
          </cell>
          <cell r="AJ360">
            <v>30</v>
          </cell>
          <cell r="AK360" t="str">
            <v/>
          </cell>
          <cell r="AL360">
            <v>1999</v>
          </cell>
          <cell r="AM360">
            <v>1999</v>
          </cell>
          <cell r="AN360" t="str">
            <v>ta1398811</v>
          </cell>
          <cell r="AO360">
            <v>0.75</v>
          </cell>
          <cell r="AP360">
            <v>1.3499999999999999</v>
          </cell>
          <cell r="AQ360">
            <v>1.3499999999999999</v>
          </cell>
          <cell r="AR360">
            <v>1.5</v>
          </cell>
          <cell r="AS360">
            <v>2.6999999999999997</v>
          </cell>
          <cell r="AT360">
            <v>2.6999999999999997</v>
          </cell>
          <cell r="AU360">
            <v>1.5</v>
          </cell>
          <cell r="AV360">
            <v>2.6999999999999997</v>
          </cell>
          <cell r="AW360">
            <v>2.6999999999999997</v>
          </cell>
          <cell r="AX360">
            <v>1.5</v>
          </cell>
          <cell r="AY360">
            <v>2.6999999999999997</v>
          </cell>
          <cell r="AZ360">
            <v>0</v>
          </cell>
          <cell r="BA360">
            <v>1.5</v>
          </cell>
          <cell r="BB360">
            <v>2.6999999999999997</v>
          </cell>
          <cell r="BC360">
            <v>0</v>
          </cell>
          <cell r="BD360">
            <v>1.5</v>
          </cell>
          <cell r="BE360">
            <v>2.6999999999999997</v>
          </cell>
          <cell r="BF360">
            <v>0</v>
          </cell>
          <cell r="BG360">
            <v>1.5</v>
          </cell>
          <cell r="BH360">
            <v>2.6999999999999997</v>
          </cell>
          <cell r="BI360">
            <v>0</v>
          </cell>
        </row>
        <row r="361">
          <cell r="C361" t="str">
            <v>C1</v>
          </cell>
          <cell r="D361" t="str">
            <v>1</v>
          </cell>
          <cell r="E361" t="str">
            <v>ALTRI</v>
          </cell>
          <cell r="F361" t="str">
            <v>ZLGI014</v>
          </cell>
          <cell r="G361" t="str">
            <v>ZLGI014</v>
          </cell>
          <cell r="H361" t="str">
            <v>CONVOGLIAMENTO SCARICHI DI CONDENSA VAPORD. C.LI VARIE (EX VLAI003)</v>
          </cell>
          <cell r="I361" t="str">
            <v>988</v>
          </cell>
          <cell r="J361" t="str">
            <v>07</v>
          </cell>
          <cell r="K361" t="str">
            <v>****</v>
          </cell>
          <cell r="L361" t="str">
            <v>****</v>
          </cell>
          <cell r="M361" t="str">
            <v>13</v>
          </cell>
          <cell r="N361" t="str">
            <v>****</v>
          </cell>
          <cell r="O361" t="str">
            <v>*</v>
          </cell>
          <cell r="P361" t="str">
            <v>*</v>
          </cell>
          <cell r="Q361" t="str">
            <v>****</v>
          </cell>
          <cell r="R361" t="str">
            <v>06</v>
          </cell>
          <cell r="S361" t="str">
            <v>****</v>
          </cell>
          <cell r="T361">
            <v>1</v>
          </cell>
          <cell r="U361">
            <v>1</v>
          </cell>
          <cell r="V361">
            <v>3</v>
          </cell>
          <cell r="W361">
            <v>2000</v>
          </cell>
          <cell r="X361">
            <v>68</v>
          </cell>
          <cell r="Y361">
            <v>0</v>
          </cell>
          <cell r="Z361">
            <v>50</v>
          </cell>
          <cell r="AA361">
            <v>41</v>
          </cell>
          <cell r="AB361">
            <v>0</v>
          </cell>
          <cell r="AC361">
            <v>91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159</v>
          </cell>
          <cell r="AJ361">
            <v>159</v>
          </cell>
          <cell r="AK361" t="str">
            <v/>
          </cell>
          <cell r="AL361">
            <v>2000</v>
          </cell>
          <cell r="AM361">
            <v>2000</v>
          </cell>
          <cell r="AN361" t="str">
            <v>ta1398807</v>
          </cell>
          <cell r="AO361" t="str">
            <v/>
          </cell>
          <cell r="AP361" t="str">
            <v/>
          </cell>
          <cell r="AQ361" t="str">
            <v/>
          </cell>
          <cell r="AR361">
            <v>9.9375</v>
          </cell>
          <cell r="AS361">
            <v>19.875</v>
          </cell>
          <cell r="AT361">
            <v>19.875</v>
          </cell>
          <cell r="AU361">
            <v>19.875</v>
          </cell>
          <cell r="AV361">
            <v>39.75</v>
          </cell>
          <cell r="AW361">
            <v>39.75</v>
          </cell>
          <cell r="AX361">
            <v>19.875</v>
          </cell>
          <cell r="AY361">
            <v>19.875</v>
          </cell>
          <cell r="AZ361">
            <v>19.875</v>
          </cell>
          <cell r="BA361" t="str">
            <v/>
          </cell>
          <cell r="BB361">
            <v>0</v>
          </cell>
          <cell r="BC361">
            <v>0</v>
          </cell>
          <cell r="BD361" t="str">
            <v/>
          </cell>
          <cell r="BE361">
            <v>0</v>
          </cell>
          <cell r="BF361">
            <v>0</v>
          </cell>
          <cell r="BG361" t="str">
            <v/>
          </cell>
          <cell r="BH361">
            <v>0</v>
          </cell>
          <cell r="BI361">
            <v>0</v>
          </cell>
        </row>
        <row r="362">
          <cell r="C362" t="str">
            <v>C2</v>
          </cell>
          <cell r="D362" t="str">
            <v>2</v>
          </cell>
          <cell r="E362" t="str">
            <v>ALTRI</v>
          </cell>
          <cell r="F362" t="str">
            <v>ZLGI015</v>
          </cell>
          <cell r="G362" t="str">
            <v>ZLGI015</v>
          </cell>
          <cell r="H362" t="str">
            <v>ADEGUAMENTO SICUREZZA CANTINE BOCCAPOZZO (EX VLAI022)</v>
          </cell>
          <cell r="I362" t="str">
            <v>988</v>
          </cell>
          <cell r="J362" t="str">
            <v>11</v>
          </cell>
          <cell r="K362" t="str">
            <v>****</v>
          </cell>
          <cell r="L362" t="str">
            <v>****</v>
          </cell>
          <cell r="M362" t="str">
            <v>13</v>
          </cell>
          <cell r="N362" t="str">
            <v>CN00</v>
          </cell>
          <cell r="O362" t="str">
            <v>*</v>
          </cell>
          <cell r="P362" t="str">
            <v>*</v>
          </cell>
          <cell r="Q362" t="str">
            <v>****</v>
          </cell>
          <cell r="R362" t="str">
            <v>06</v>
          </cell>
          <cell r="S362" t="str">
            <v>****</v>
          </cell>
          <cell r="T362">
            <v>1</v>
          </cell>
          <cell r="U362">
            <v>1</v>
          </cell>
          <cell r="V362">
            <v>3</v>
          </cell>
          <cell r="W362">
            <v>2000</v>
          </cell>
          <cell r="X362">
            <v>25</v>
          </cell>
          <cell r="Y362">
            <v>0</v>
          </cell>
          <cell r="Z362">
            <v>40</v>
          </cell>
          <cell r="AA362">
            <v>40</v>
          </cell>
          <cell r="AB362">
            <v>0</v>
          </cell>
          <cell r="AC362">
            <v>80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105</v>
          </cell>
          <cell r="AJ362">
            <v>105</v>
          </cell>
          <cell r="AK362" t="str">
            <v/>
          </cell>
          <cell r="AL362">
            <v>2000</v>
          </cell>
          <cell r="AM362">
            <v>2000</v>
          </cell>
          <cell r="AN362" t="str">
            <v>ta1398811</v>
          </cell>
          <cell r="AO362" t="str">
            <v/>
          </cell>
          <cell r="AP362" t="str">
            <v/>
          </cell>
          <cell r="AQ362" t="str">
            <v/>
          </cell>
          <cell r="AR362">
            <v>2.625</v>
          </cell>
          <cell r="AS362">
            <v>4.7249999999999996</v>
          </cell>
          <cell r="AT362">
            <v>4.7249999999999996</v>
          </cell>
          <cell r="AU362">
            <v>5.25</v>
          </cell>
          <cell r="AV362">
            <v>9.4499999999999993</v>
          </cell>
          <cell r="AW362">
            <v>9.4499999999999993</v>
          </cell>
          <cell r="AX362">
            <v>5.25</v>
          </cell>
          <cell r="AY362">
            <v>9.4499999999999993</v>
          </cell>
          <cell r="AZ362">
            <v>9.4499999999999993</v>
          </cell>
          <cell r="BA362">
            <v>5.25</v>
          </cell>
          <cell r="BB362">
            <v>9.4499999999999993</v>
          </cell>
          <cell r="BC362">
            <v>0</v>
          </cell>
          <cell r="BD362">
            <v>5.25</v>
          </cell>
          <cell r="BE362">
            <v>9.4499999999999993</v>
          </cell>
          <cell r="BF362">
            <v>0</v>
          </cell>
          <cell r="BG362">
            <v>5.25</v>
          </cell>
          <cell r="BH362">
            <v>9.4499999999999993</v>
          </cell>
          <cell r="BI362">
            <v>0</v>
          </cell>
        </row>
        <row r="363">
          <cell r="C363" t="str">
            <v>C2</v>
          </cell>
          <cell r="D363" t="str">
            <v>2</v>
          </cell>
          <cell r="E363" t="str">
            <v>ALTRI</v>
          </cell>
          <cell r="F363" t="str">
            <v>ZLGI016</v>
          </cell>
          <cell r="G363" t="str">
            <v>ZLGI016</v>
          </cell>
          <cell r="H363" t="str">
            <v>MODIFICHE PER ADEGUAMENTO A LEGGE 626</v>
          </cell>
          <cell r="I363" t="str">
            <v>988</v>
          </cell>
          <cell r="J363" t="str">
            <v>11</v>
          </cell>
          <cell r="K363" t="str">
            <v>****</v>
          </cell>
          <cell r="L363" t="str">
            <v>****</v>
          </cell>
          <cell r="M363" t="str">
            <v>13</v>
          </cell>
          <cell r="N363" t="str">
            <v>****</v>
          </cell>
          <cell r="O363" t="str">
            <v>*</v>
          </cell>
          <cell r="P363" t="str">
            <v>*</v>
          </cell>
          <cell r="Q363" t="str">
            <v>****</v>
          </cell>
          <cell r="R363" t="str">
            <v>**</v>
          </cell>
          <cell r="S363" t="str">
            <v>****</v>
          </cell>
          <cell r="T363">
            <v>1</v>
          </cell>
          <cell r="U363">
            <v>1</v>
          </cell>
          <cell r="V363">
            <v>2001</v>
          </cell>
          <cell r="W363">
            <v>2001</v>
          </cell>
          <cell r="X363">
            <v>0</v>
          </cell>
          <cell r="Y363">
            <v>25</v>
          </cell>
          <cell r="Z363">
            <v>25</v>
          </cell>
          <cell r="AA363">
            <v>25</v>
          </cell>
          <cell r="AB363">
            <v>25</v>
          </cell>
          <cell r="AC363">
            <v>100</v>
          </cell>
          <cell r="AD363">
            <v>100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200</v>
          </cell>
          <cell r="AJ363">
            <v>200</v>
          </cell>
          <cell r="AK363" t="str">
            <v/>
          </cell>
          <cell r="AL363">
            <v>2001</v>
          </cell>
          <cell r="AM363">
            <v>2001</v>
          </cell>
          <cell r="AN363" t="str">
            <v>ta1398811</v>
          </cell>
          <cell r="AO363" t="str">
            <v/>
          </cell>
          <cell r="AP363" t="str">
            <v/>
          </cell>
          <cell r="AQ363" t="str">
            <v/>
          </cell>
          <cell r="AR363" t="str">
            <v/>
          </cell>
          <cell r="AS363" t="str">
            <v/>
          </cell>
          <cell r="AT363" t="str">
            <v/>
          </cell>
          <cell r="AU363">
            <v>5</v>
          </cell>
          <cell r="AV363">
            <v>9</v>
          </cell>
          <cell r="AW363">
            <v>9</v>
          </cell>
          <cell r="AX363">
            <v>10</v>
          </cell>
          <cell r="AY363">
            <v>18</v>
          </cell>
          <cell r="AZ363">
            <v>18</v>
          </cell>
          <cell r="BA363">
            <v>10</v>
          </cell>
          <cell r="BB363">
            <v>18</v>
          </cell>
          <cell r="BC363">
            <v>18</v>
          </cell>
          <cell r="BD363">
            <v>10</v>
          </cell>
          <cell r="BE363">
            <v>18</v>
          </cell>
          <cell r="BF363">
            <v>0</v>
          </cell>
          <cell r="BG363">
            <v>10</v>
          </cell>
          <cell r="BH363">
            <v>18</v>
          </cell>
          <cell r="BI363">
            <v>0</v>
          </cell>
        </row>
        <row r="364">
          <cell r="C364" t="str">
            <v>D1</v>
          </cell>
          <cell r="D364" t="str">
            <v>3</v>
          </cell>
          <cell r="E364" t="str">
            <v>ALTRI</v>
          </cell>
          <cell r="F364" t="str">
            <v>ZLGI017</v>
          </cell>
          <cell r="G364" t="str">
            <v>ZLGI017</v>
          </cell>
          <cell r="H364" t="str">
            <v>MODIFICA TENUTE GRUPPI ANSALDO 20 MW  (WLAI013)</v>
          </cell>
          <cell r="I364" t="str">
            <v>988</v>
          </cell>
          <cell r="J364" t="str">
            <v>11</v>
          </cell>
          <cell r="K364" t="str">
            <v>****</v>
          </cell>
          <cell r="L364" t="str">
            <v>****</v>
          </cell>
          <cell r="M364" t="str">
            <v>13</v>
          </cell>
          <cell r="N364" t="str">
            <v>****</v>
          </cell>
          <cell r="O364" t="str">
            <v>*</v>
          </cell>
          <cell r="P364" t="str">
            <v>*</v>
          </cell>
          <cell r="Q364" t="str">
            <v>****</v>
          </cell>
          <cell r="R364" t="str">
            <v>05</v>
          </cell>
          <cell r="S364" t="str">
            <v>****</v>
          </cell>
          <cell r="T364">
            <v>1</v>
          </cell>
          <cell r="U364">
            <v>1</v>
          </cell>
          <cell r="V364">
            <v>2001</v>
          </cell>
          <cell r="W364">
            <v>2001</v>
          </cell>
          <cell r="X364">
            <v>50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50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100</v>
          </cell>
          <cell r="AJ364">
            <v>100</v>
          </cell>
          <cell r="AK364" t="str">
            <v/>
          </cell>
          <cell r="AL364">
            <v>2001</v>
          </cell>
          <cell r="AM364">
            <v>2001</v>
          </cell>
          <cell r="AN364" t="str">
            <v>ta1398811</v>
          </cell>
          <cell r="AO364" t="str">
            <v/>
          </cell>
          <cell r="AP364" t="str">
            <v/>
          </cell>
          <cell r="AQ364" t="str">
            <v/>
          </cell>
          <cell r="AR364" t="str">
            <v/>
          </cell>
          <cell r="AS364" t="str">
            <v/>
          </cell>
          <cell r="AT364" t="str">
            <v/>
          </cell>
          <cell r="AU364">
            <v>2.5</v>
          </cell>
          <cell r="AV364">
            <v>4.5</v>
          </cell>
          <cell r="AW364">
            <v>4.5</v>
          </cell>
          <cell r="AX364">
            <v>5</v>
          </cell>
          <cell r="AY364">
            <v>9</v>
          </cell>
          <cell r="AZ364">
            <v>9</v>
          </cell>
          <cell r="BA364">
            <v>5</v>
          </cell>
          <cell r="BB364">
            <v>9</v>
          </cell>
          <cell r="BC364">
            <v>9</v>
          </cell>
          <cell r="BD364">
            <v>5</v>
          </cell>
          <cell r="BE364">
            <v>9</v>
          </cell>
          <cell r="BF364">
            <v>0</v>
          </cell>
          <cell r="BG364">
            <v>5</v>
          </cell>
          <cell r="BH364">
            <v>9</v>
          </cell>
          <cell r="BI364">
            <v>0</v>
          </cell>
        </row>
        <row r="365">
          <cell r="C365" t="str">
            <v>C1</v>
          </cell>
          <cell r="D365" t="str">
            <v>1</v>
          </cell>
          <cell r="E365" t="str">
            <v>ALTRI</v>
          </cell>
          <cell r="F365" t="str">
            <v>ZLGI018</v>
          </cell>
          <cell r="G365" t="str">
            <v>ZLGI018</v>
          </cell>
          <cell r="H365" t="str">
            <v>COMPL.LAVORI AGIBIL.C.LI E SISTEM. SCARICHI  REFLUE(EX WLAI015)VERIF</v>
          </cell>
          <cell r="I365" t="str">
            <v>988</v>
          </cell>
          <cell r="J365" t="str">
            <v>11</v>
          </cell>
          <cell r="K365" t="str">
            <v>****</v>
          </cell>
          <cell r="L365" t="str">
            <v>****</v>
          </cell>
          <cell r="M365" t="str">
            <v>13</v>
          </cell>
          <cell r="N365" t="str">
            <v>****</v>
          </cell>
          <cell r="O365" t="str">
            <v>*</v>
          </cell>
          <cell r="P365" t="str">
            <v>*</v>
          </cell>
          <cell r="Q365" t="str">
            <v>****</v>
          </cell>
          <cell r="R365" t="str">
            <v>08</v>
          </cell>
          <cell r="S365" t="str">
            <v>****</v>
          </cell>
          <cell r="T365">
            <v>1</v>
          </cell>
          <cell r="U365">
            <v>1</v>
          </cell>
          <cell r="V365">
            <v>2001</v>
          </cell>
          <cell r="W365">
            <v>2001</v>
          </cell>
          <cell r="X365">
            <v>80</v>
          </cell>
          <cell r="Y365">
            <v>0</v>
          </cell>
          <cell r="Z365">
            <v>40</v>
          </cell>
          <cell r="AA365">
            <v>40</v>
          </cell>
          <cell r="AB365">
            <v>0</v>
          </cell>
          <cell r="AC365">
            <v>80</v>
          </cell>
          <cell r="AD365">
            <v>47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207</v>
          </cell>
          <cell r="AJ365">
            <v>207</v>
          </cell>
          <cell r="AK365" t="str">
            <v/>
          </cell>
          <cell r="AL365">
            <v>2001</v>
          </cell>
          <cell r="AM365">
            <v>2001</v>
          </cell>
          <cell r="AN365" t="str">
            <v>ta1398811</v>
          </cell>
          <cell r="AO365" t="str">
            <v/>
          </cell>
          <cell r="AP365" t="str">
            <v/>
          </cell>
          <cell r="AQ365" t="str">
            <v/>
          </cell>
          <cell r="AR365" t="str">
            <v/>
          </cell>
          <cell r="AS365" t="str">
            <v/>
          </cell>
          <cell r="AT365" t="str">
            <v/>
          </cell>
          <cell r="AU365">
            <v>5.1750000000000007</v>
          </cell>
          <cell r="AV365">
            <v>9.3149999999999995</v>
          </cell>
          <cell r="AW365">
            <v>9.3149999999999995</v>
          </cell>
          <cell r="AX365">
            <v>10.350000000000001</v>
          </cell>
          <cell r="AY365">
            <v>18.63</v>
          </cell>
          <cell r="AZ365">
            <v>18.63</v>
          </cell>
          <cell r="BA365">
            <v>10.350000000000001</v>
          </cell>
          <cell r="BB365">
            <v>18.63</v>
          </cell>
          <cell r="BC365">
            <v>18.63</v>
          </cell>
          <cell r="BD365">
            <v>10.350000000000001</v>
          </cell>
          <cell r="BE365">
            <v>18.63</v>
          </cell>
          <cell r="BF365">
            <v>0</v>
          </cell>
          <cell r="BG365">
            <v>10.350000000000001</v>
          </cell>
          <cell r="BH365">
            <v>18.63</v>
          </cell>
          <cell r="BI365">
            <v>0</v>
          </cell>
        </row>
        <row r="366">
          <cell r="C366" t="str">
            <v>C2</v>
          </cell>
          <cell r="D366" t="str">
            <v>2</v>
          </cell>
          <cell r="E366" t="str">
            <v>ALTRI</v>
          </cell>
          <cell r="F366" t="str">
            <v>ZLGI019</v>
          </cell>
          <cell r="G366" t="str">
            <v>ZLGI019</v>
          </cell>
          <cell r="H366" t="str">
            <v>ADEGUAMENTO A LEGGE 46/90 CENTRALI VARIE (EX WLAI020)</v>
          </cell>
          <cell r="I366" t="str">
            <v>988</v>
          </cell>
          <cell r="J366" t="str">
            <v>11</v>
          </cell>
          <cell r="K366" t="str">
            <v>****</v>
          </cell>
          <cell r="L366" t="str">
            <v>****</v>
          </cell>
          <cell r="M366" t="str">
            <v>13</v>
          </cell>
          <cell r="N366" t="str">
            <v>****</v>
          </cell>
          <cell r="O366" t="str">
            <v>*</v>
          </cell>
          <cell r="P366" t="str">
            <v>*</v>
          </cell>
          <cell r="Q366" t="str">
            <v>****</v>
          </cell>
          <cell r="R366" t="str">
            <v>06</v>
          </cell>
          <cell r="S366" t="str">
            <v>****</v>
          </cell>
          <cell r="T366">
            <v>1</v>
          </cell>
          <cell r="U366">
            <v>1</v>
          </cell>
          <cell r="V366">
            <v>4</v>
          </cell>
          <cell r="W366">
            <v>2000</v>
          </cell>
          <cell r="X366">
            <v>25</v>
          </cell>
          <cell r="Y366">
            <v>3</v>
          </cell>
          <cell r="Z366">
            <v>2</v>
          </cell>
          <cell r="AA366">
            <v>3</v>
          </cell>
          <cell r="AB366">
            <v>3</v>
          </cell>
          <cell r="AC366">
            <v>11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36</v>
          </cell>
          <cell r="AJ366">
            <v>36</v>
          </cell>
          <cell r="AK366" t="str">
            <v/>
          </cell>
          <cell r="AL366">
            <v>2000</v>
          </cell>
          <cell r="AM366">
            <v>2000</v>
          </cell>
          <cell r="AN366" t="str">
            <v>ta1398811</v>
          </cell>
          <cell r="AO366" t="str">
            <v/>
          </cell>
          <cell r="AP366" t="str">
            <v/>
          </cell>
          <cell r="AQ366" t="str">
            <v/>
          </cell>
          <cell r="AR366">
            <v>0.9</v>
          </cell>
          <cell r="AS366">
            <v>1.6199999999999999</v>
          </cell>
          <cell r="AT366">
            <v>1.6199999999999999</v>
          </cell>
          <cell r="AU366">
            <v>1.8</v>
          </cell>
          <cell r="AV366">
            <v>3.2399999999999998</v>
          </cell>
          <cell r="AW366">
            <v>3.2399999999999998</v>
          </cell>
          <cell r="AX366">
            <v>1.8</v>
          </cell>
          <cell r="AY366">
            <v>3.2399999999999998</v>
          </cell>
          <cell r="AZ366">
            <v>3.2399999999999998</v>
          </cell>
          <cell r="BA366">
            <v>1.8</v>
          </cell>
          <cell r="BB366">
            <v>3.2399999999999998</v>
          </cell>
          <cell r="BC366">
            <v>0</v>
          </cell>
          <cell r="BD366">
            <v>1.8</v>
          </cell>
          <cell r="BE366">
            <v>3.2399999999999998</v>
          </cell>
          <cell r="BF366">
            <v>0</v>
          </cell>
          <cell r="BG366">
            <v>1.8</v>
          </cell>
          <cell r="BH366">
            <v>3.2399999999999998</v>
          </cell>
          <cell r="BI366">
            <v>0</v>
          </cell>
        </row>
        <row r="367">
          <cell r="C367" t="str">
            <v>C2</v>
          </cell>
          <cell r="D367" t="str">
            <v>2</v>
          </cell>
          <cell r="E367" t="str">
            <v>ALTRI</v>
          </cell>
          <cell r="F367" t="str">
            <v>ZLGI020</v>
          </cell>
          <cell r="G367" t="str">
            <v>ZLGI020</v>
          </cell>
          <cell r="H367" t="str">
            <v>MODIFICA COIBENTAZIONI VAPROD. PER CONTROLLI NON DISTRUT. (EX WLAI037)</v>
          </cell>
          <cell r="I367" t="str">
            <v>988</v>
          </cell>
          <cell r="J367" t="str">
            <v>07</v>
          </cell>
          <cell r="K367" t="str">
            <v>****</v>
          </cell>
          <cell r="L367" t="str">
            <v>****</v>
          </cell>
          <cell r="M367" t="str">
            <v>13</v>
          </cell>
          <cell r="N367" t="str">
            <v>****</v>
          </cell>
          <cell r="O367" t="str">
            <v>*</v>
          </cell>
          <cell r="P367" t="str">
            <v>*</v>
          </cell>
          <cell r="Q367" t="str">
            <v>****</v>
          </cell>
          <cell r="R367" t="str">
            <v>06</v>
          </cell>
          <cell r="S367" t="str">
            <v>****</v>
          </cell>
          <cell r="T367">
            <v>1</v>
          </cell>
          <cell r="U367">
            <v>1</v>
          </cell>
          <cell r="V367">
            <v>3</v>
          </cell>
          <cell r="W367">
            <v>2000</v>
          </cell>
          <cell r="X367">
            <v>79</v>
          </cell>
          <cell r="Y367">
            <v>0</v>
          </cell>
          <cell r="Z367">
            <v>0</v>
          </cell>
          <cell r="AA367">
            <v>200</v>
          </cell>
          <cell r="AB367">
            <v>0</v>
          </cell>
          <cell r="AC367">
            <v>200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279</v>
          </cell>
          <cell r="AJ367">
            <v>279</v>
          </cell>
          <cell r="AK367" t="str">
            <v/>
          </cell>
          <cell r="AL367">
            <v>2000</v>
          </cell>
          <cell r="AM367">
            <v>2000</v>
          </cell>
          <cell r="AN367" t="str">
            <v>ta1398807</v>
          </cell>
          <cell r="AO367" t="str">
            <v/>
          </cell>
          <cell r="AP367" t="str">
            <v/>
          </cell>
          <cell r="AQ367" t="str">
            <v/>
          </cell>
          <cell r="AR367">
            <v>17.4375</v>
          </cell>
          <cell r="AS367">
            <v>34.875</v>
          </cell>
          <cell r="AT367">
            <v>34.875</v>
          </cell>
          <cell r="AU367">
            <v>34.875</v>
          </cell>
          <cell r="AV367">
            <v>69.75</v>
          </cell>
          <cell r="AW367">
            <v>69.75</v>
          </cell>
          <cell r="AX367">
            <v>34.875</v>
          </cell>
          <cell r="AY367">
            <v>34.875</v>
          </cell>
          <cell r="AZ367">
            <v>34.875</v>
          </cell>
          <cell r="BA367" t="str">
            <v/>
          </cell>
          <cell r="BB367">
            <v>0</v>
          </cell>
          <cell r="BC367">
            <v>0</v>
          </cell>
          <cell r="BD367" t="str">
            <v/>
          </cell>
          <cell r="BE367">
            <v>0</v>
          </cell>
          <cell r="BF367">
            <v>0</v>
          </cell>
          <cell r="BG367" t="str">
            <v/>
          </cell>
          <cell r="BH367">
            <v>0</v>
          </cell>
          <cell r="BI367">
            <v>0</v>
          </cell>
        </row>
        <row r="368">
          <cell r="C368" t="str">
            <v>D1</v>
          </cell>
          <cell r="D368" t="str">
            <v>3</v>
          </cell>
          <cell r="E368" t="str">
            <v>ALTRI</v>
          </cell>
          <cell r="F368" t="str">
            <v>ZLGI021</v>
          </cell>
          <cell r="G368" t="str">
            <v>ZLGI021</v>
          </cell>
          <cell r="H368" t="str">
            <v>ADEGUAMENTO PUNTI DI MISURA SU RETE VAPORE (EX XLAI004)</v>
          </cell>
          <cell r="I368" t="str">
            <v>988</v>
          </cell>
          <cell r="J368" t="str">
            <v>11</v>
          </cell>
          <cell r="K368" t="str">
            <v>****</v>
          </cell>
          <cell r="L368" t="str">
            <v>****</v>
          </cell>
          <cell r="M368" t="str">
            <v>13</v>
          </cell>
          <cell r="N368" t="str">
            <v>****</v>
          </cell>
          <cell r="O368" t="str">
            <v>*</v>
          </cell>
          <cell r="P368" t="str">
            <v>*</v>
          </cell>
          <cell r="Q368" t="str">
            <v>****</v>
          </cell>
          <cell r="R368" t="str">
            <v>05</v>
          </cell>
          <cell r="S368" t="str">
            <v>****</v>
          </cell>
          <cell r="T368">
            <v>1</v>
          </cell>
          <cell r="U368">
            <v>1</v>
          </cell>
          <cell r="V368">
            <v>3</v>
          </cell>
          <cell r="W368">
            <v>2000</v>
          </cell>
          <cell r="X368">
            <v>20</v>
          </cell>
          <cell r="Y368">
            <v>0</v>
          </cell>
          <cell r="Z368">
            <v>70</v>
          </cell>
          <cell r="AA368">
            <v>25</v>
          </cell>
          <cell r="AB368">
            <v>0</v>
          </cell>
          <cell r="AC368">
            <v>95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115</v>
          </cell>
          <cell r="AJ368">
            <v>115</v>
          </cell>
          <cell r="AK368" t="str">
            <v/>
          </cell>
          <cell r="AL368">
            <v>2000</v>
          </cell>
          <cell r="AM368">
            <v>2000</v>
          </cell>
          <cell r="AN368" t="str">
            <v>ta1398811</v>
          </cell>
          <cell r="AO368" t="str">
            <v/>
          </cell>
          <cell r="AP368" t="str">
            <v/>
          </cell>
          <cell r="AQ368" t="str">
            <v/>
          </cell>
          <cell r="AR368">
            <v>2.875</v>
          </cell>
          <cell r="AS368">
            <v>5.1749999999999998</v>
          </cell>
          <cell r="AT368">
            <v>5.1749999999999998</v>
          </cell>
          <cell r="AU368">
            <v>5.75</v>
          </cell>
          <cell r="AV368">
            <v>10.35</v>
          </cell>
          <cell r="AW368">
            <v>10.35</v>
          </cell>
          <cell r="AX368">
            <v>5.75</v>
          </cell>
          <cell r="AY368">
            <v>10.35</v>
          </cell>
          <cell r="AZ368">
            <v>10.35</v>
          </cell>
          <cell r="BA368">
            <v>5.75</v>
          </cell>
          <cell r="BB368">
            <v>10.35</v>
          </cell>
          <cell r="BC368">
            <v>0</v>
          </cell>
          <cell r="BD368">
            <v>5.75</v>
          </cell>
          <cell r="BE368">
            <v>10.35</v>
          </cell>
          <cell r="BF368">
            <v>0</v>
          </cell>
          <cell r="BG368">
            <v>5.75</v>
          </cell>
          <cell r="BH368">
            <v>10.35</v>
          </cell>
          <cell r="BI368">
            <v>0</v>
          </cell>
        </row>
        <row r="369">
          <cell r="C369" t="str">
            <v>C2</v>
          </cell>
          <cell r="D369" t="str">
            <v>2</v>
          </cell>
          <cell r="E369" t="str">
            <v>ALTRI</v>
          </cell>
          <cell r="F369" t="str">
            <v>ZLGI022</v>
          </cell>
          <cell r="G369" t="str">
            <v>ZLGI022</v>
          </cell>
          <cell r="H369" t="str">
            <v>ADEGUAMENTO TORRI IN CEMENTO A TIRAGGIO FORZATO A LEGGE 626</v>
          </cell>
          <cell r="I369" t="str">
            <v>988</v>
          </cell>
          <cell r="J369" t="str">
            <v>11</v>
          </cell>
          <cell r="K369" t="str">
            <v>****</v>
          </cell>
          <cell r="L369" t="str">
            <v>****</v>
          </cell>
          <cell r="M369" t="str">
            <v>13</v>
          </cell>
          <cell r="N369" t="str">
            <v>****</v>
          </cell>
          <cell r="O369" t="str">
            <v>*</v>
          </cell>
          <cell r="P369" t="str">
            <v>*</v>
          </cell>
          <cell r="Q369" t="str">
            <v>****</v>
          </cell>
          <cell r="R369" t="str">
            <v>**</v>
          </cell>
          <cell r="S369" t="str">
            <v>****</v>
          </cell>
          <cell r="T369">
            <v>1</v>
          </cell>
          <cell r="U369">
            <v>1</v>
          </cell>
          <cell r="V369">
            <v>2001</v>
          </cell>
          <cell r="W369">
            <v>2001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90</v>
          </cell>
          <cell r="AC369">
            <v>90</v>
          </cell>
          <cell r="AD369">
            <v>44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134</v>
          </cell>
          <cell r="AJ369">
            <v>134</v>
          </cell>
          <cell r="AK369" t="str">
            <v/>
          </cell>
          <cell r="AL369">
            <v>2001</v>
          </cell>
          <cell r="AM369">
            <v>2001</v>
          </cell>
          <cell r="AN369" t="str">
            <v>ta1398811</v>
          </cell>
          <cell r="AO369" t="str">
            <v/>
          </cell>
          <cell r="AP369" t="str">
            <v/>
          </cell>
          <cell r="AQ369" t="str">
            <v/>
          </cell>
          <cell r="AR369" t="str">
            <v/>
          </cell>
          <cell r="AS369" t="str">
            <v/>
          </cell>
          <cell r="AT369" t="str">
            <v/>
          </cell>
          <cell r="AU369">
            <v>3.35</v>
          </cell>
          <cell r="AV369">
            <v>6.0299999999999994</v>
          </cell>
          <cell r="AW369">
            <v>6.0299999999999994</v>
          </cell>
          <cell r="AX369">
            <v>6.7</v>
          </cell>
          <cell r="AY369">
            <v>12.059999999999999</v>
          </cell>
          <cell r="AZ369">
            <v>12.059999999999999</v>
          </cell>
          <cell r="BA369">
            <v>6.7</v>
          </cell>
          <cell r="BB369">
            <v>12.059999999999999</v>
          </cell>
          <cell r="BC369">
            <v>12.059999999999999</v>
          </cell>
          <cell r="BD369">
            <v>6.7</v>
          </cell>
          <cell r="BE369">
            <v>12.059999999999999</v>
          </cell>
          <cell r="BF369">
            <v>0</v>
          </cell>
          <cell r="BG369">
            <v>6.7</v>
          </cell>
          <cell r="BH369">
            <v>12.059999999999999</v>
          </cell>
          <cell r="BI369">
            <v>0</v>
          </cell>
        </row>
        <row r="370">
          <cell r="C370" t="str">
            <v>C1</v>
          </cell>
          <cell r="D370" t="str">
            <v>1</v>
          </cell>
          <cell r="E370" t="str">
            <v>ALTRI</v>
          </cell>
          <cell r="F370" t="str">
            <v>ZLGI023</v>
          </cell>
          <cell r="G370" t="str">
            <v>ZLGI023</v>
          </cell>
          <cell r="H370" t="str">
            <v>COSTRUZ. ACQUED. REINIEZIONE TRATTO LR3 POST. BOSCO. (EX XLAI008)</v>
          </cell>
          <cell r="I370" t="str">
            <v>988</v>
          </cell>
          <cell r="J370" t="str">
            <v>08</v>
          </cell>
          <cell r="K370" t="str">
            <v>****</v>
          </cell>
          <cell r="L370" t="str">
            <v>****</v>
          </cell>
          <cell r="M370" t="str">
            <v>13</v>
          </cell>
          <cell r="N370" t="str">
            <v>R300</v>
          </cell>
          <cell r="O370" t="str">
            <v>*</v>
          </cell>
          <cell r="P370" t="str">
            <v>*</v>
          </cell>
          <cell r="Q370" t="str">
            <v>****</v>
          </cell>
          <cell r="R370" t="str">
            <v>08</v>
          </cell>
          <cell r="S370" t="str">
            <v>****</v>
          </cell>
          <cell r="T370" t="str">
            <v>3</v>
          </cell>
          <cell r="U370" t="str">
            <v>3</v>
          </cell>
          <cell r="V370">
            <v>4</v>
          </cell>
          <cell r="W370">
            <v>1999</v>
          </cell>
          <cell r="X370">
            <v>20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20</v>
          </cell>
          <cell r="AJ370">
            <v>20</v>
          </cell>
          <cell r="AK370" t="str">
            <v/>
          </cell>
          <cell r="AL370">
            <v>1999</v>
          </cell>
          <cell r="AM370">
            <v>1999</v>
          </cell>
          <cell r="AN370" t="str">
            <v>ta1398808</v>
          </cell>
          <cell r="AO370">
            <v>1.25</v>
          </cell>
          <cell r="AP370">
            <v>2.5</v>
          </cell>
          <cell r="AQ370">
            <v>2.5</v>
          </cell>
          <cell r="AR370">
            <v>2.5</v>
          </cell>
          <cell r="AS370">
            <v>5</v>
          </cell>
          <cell r="AT370">
            <v>5</v>
          </cell>
          <cell r="AU370">
            <v>2.5</v>
          </cell>
          <cell r="AV370">
            <v>2.5</v>
          </cell>
          <cell r="AW370">
            <v>2.5</v>
          </cell>
          <cell r="AX370" t="str">
            <v/>
          </cell>
          <cell r="AY370">
            <v>0</v>
          </cell>
          <cell r="AZ370">
            <v>0</v>
          </cell>
          <cell r="BA370" t="str">
            <v/>
          </cell>
          <cell r="BB370">
            <v>0</v>
          </cell>
          <cell r="BC370">
            <v>0</v>
          </cell>
          <cell r="BD370" t="str">
            <v/>
          </cell>
          <cell r="BE370">
            <v>0</v>
          </cell>
          <cell r="BF370">
            <v>0</v>
          </cell>
          <cell r="BG370" t="str">
            <v/>
          </cell>
          <cell r="BH370">
            <v>0</v>
          </cell>
          <cell r="BI370">
            <v>0</v>
          </cell>
        </row>
        <row r="371">
          <cell r="C371" t="str">
            <v>D1</v>
          </cell>
          <cell r="D371" t="str">
            <v>3</v>
          </cell>
          <cell r="E371" t="str">
            <v>ALTRI</v>
          </cell>
          <cell r="F371" t="str">
            <v>ZLGI024</v>
          </cell>
          <cell r="G371" t="str">
            <v>ZLGI024</v>
          </cell>
          <cell r="H371" t="str">
            <v>MODIFICA SOFTW. SISTEMA AUTOTARATURA SCHEDE AD C.LI UEI (EX XLAI017)</v>
          </cell>
          <cell r="I371" t="str">
            <v>988</v>
          </cell>
          <cell r="J371" t="str">
            <v>11</v>
          </cell>
          <cell r="K371" t="str">
            <v>****</v>
          </cell>
          <cell r="L371" t="str">
            <v>****</v>
          </cell>
          <cell r="M371" t="str">
            <v>13</v>
          </cell>
          <cell r="N371" t="str">
            <v>S100</v>
          </cell>
          <cell r="O371" t="str">
            <v>*</v>
          </cell>
          <cell r="P371" t="str">
            <v>*</v>
          </cell>
          <cell r="Q371" t="str">
            <v>****</v>
          </cell>
          <cell r="R371" t="str">
            <v>05</v>
          </cell>
          <cell r="S371" t="str">
            <v>****</v>
          </cell>
          <cell r="T371" t="str">
            <v>3</v>
          </cell>
          <cell r="U371" t="str">
            <v>3</v>
          </cell>
          <cell r="V371">
            <v>4</v>
          </cell>
          <cell r="W371">
            <v>1999</v>
          </cell>
          <cell r="X371">
            <v>8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8</v>
          </cell>
          <cell r="AJ371">
            <v>8</v>
          </cell>
          <cell r="AK371" t="str">
            <v/>
          </cell>
          <cell r="AL371">
            <v>1999</v>
          </cell>
          <cell r="AM371">
            <v>1999</v>
          </cell>
          <cell r="AN371" t="str">
            <v>ta1398811</v>
          </cell>
          <cell r="AO371">
            <v>0.2</v>
          </cell>
          <cell r="AP371">
            <v>0.36</v>
          </cell>
          <cell r="AQ371">
            <v>0.36</v>
          </cell>
          <cell r="AR371">
            <v>0.4</v>
          </cell>
          <cell r="AS371">
            <v>0.72</v>
          </cell>
          <cell r="AT371">
            <v>0.72</v>
          </cell>
          <cell r="AU371">
            <v>0.4</v>
          </cell>
          <cell r="AV371">
            <v>0.72</v>
          </cell>
          <cell r="AW371">
            <v>0.72</v>
          </cell>
          <cell r="AX371">
            <v>0.4</v>
          </cell>
          <cell r="AY371">
            <v>0.72</v>
          </cell>
          <cell r="AZ371">
            <v>0</v>
          </cell>
          <cell r="BA371">
            <v>0.4</v>
          </cell>
          <cell r="BB371">
            <v>0.72</v>
          </cell>
          <cell r="BC371">
            <v>0</v>
          </cell>
          <cell r="BD371">
            <v>0.4</v>
          </cell>
          <cell r="BE371">
            <v>0.72</v>
          </cell>
          <cell r="BF371">
            <v>0</v>
          </cell>
          <cell r="BG371">
            <v>0.4</v>
          </cell>
          <cell r="BH371">
            <v>0.72</v>
          </cell>
          <cell r="BI371">
            <v>0</v>
          </cell>
        </row>
        <row r="372">
          <cell r="C372" t="str">
            <v>C2</v>
          </cell>
          <cell r="D372" t="str">
            <v>2</v>
          </cell>
          <cell r="E372" t="str">
            <v>ALTRI</v>
          </cell>
          <cell r="F372" t="str">
            <v>ZLGI025</v>
          </cell>
          <cell r="G372" t="str">
            <v>ZLGI025</v>
          </cell>
          <cell r="H372" t="str">
            <v>COMPLETAMENTO RECINSIONE POZZI C.LI VARIE (EX VLAI021) (VERIF)</v>
          </cell>
          <cell r="I372" t="str">
            <v>988</v>
          </cell>
          <cell r="J372" t="str">
            <v>11</v>
          </cell>
          <cell r="K372" t="str">
            <v>****</v>
          </cell>
          <cell r="L372" t="str">
            <v>****</v>
          </cell>
          <cell r="M372" t="str">
            <v>13</v>
          </cell>
          <cell r="N372" t="str">
            <v>****</v>
          </cell>
          <cell r="O372" t="str">
            <v>*</v>
          </cell>
          <cell r="P372" t="str">
            <v>*</v>
          </cell>
          <cell r="Q372" t="str">
            <v>****</v>
          </cell>
          <cell r="R372" t="str">
            <v>06</v>
          </cell>
          <cell r="S372" t="str">
            <v>****</v>
          </cell>
          <cell r="T372" t="str">
            <v>3</v>
          </cell>
          <cell r="U372" t="str">
            <v>3</v>
          </cell>
          <cell r="V372">
            <v>4</v>
          </cell>
          <cell r="W372">
            <v>1999</v>
          </cell>
          <cell r="X372">
            <v>25</v>
          </cell>
          <cell r="Y372">
            <v>0</v>
          </cell>
          <cell r="AB372">
            <v>0</v>
          </cell>
          <cell r="AC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25</v>
          </cell>
          <cell r="AJ372">
            <v>25</v>
          </cell>
          <cell r="AK372" t="str">
            <v/>
          </cell>
          <cell r="AL372">
            <v>1999</v>
          </cell>
          <cell r="AM372">
            <v>1999</v>
          </cell>
          <cell r="AN372" t="str">
            <v>ta1398811</v>
          </cell>
          <cell r="AO372">
            <v>0.625</v>
          </cell>
          <cell r="AP372">
            <v>1.125</v>
          </cell>
          <cell r="AQ372">
            <v>1.125</v>
          </cell>
          <cell r="AR372">
            <v>1.25</v>
          </cell>
          <cell r="AS372">
            <v>2.25</v>
          </cell>
          <cell r="AT372">
            <v>2.25</v>
          </cell>
          <cell r="AU372">
            <v>1.25</v>
          </cell>
          <cell r="AV372">
            <v>2.25</v>
          </cell>
          <cell r="AW372">
            <v>2.25</v>
          </cell>
          <cell r="AX372">
            <v>1.25</v>
          </cell>
          <cell r="AY372">
            <v>2.25</v>
          </cell>
          <cell r="AZ372">
            <v>0</v>
          </cell>
          <cell r="BA372">
            <v>1.25</v>
          </cell>
          <cell r="BB372">
            <v>2.25</v>
          </cell>
          <cell r="BC372">
            <v>0</v>
          </cell>
          <cell r="BD372">
            <v>1.25</v>
          </cell>
          <cell r="BE372">
            <v>2.25</v>
          </cell>
          <cell r="BF372">
            <v>0</v>
          </cell>
          <cell r="BG372">
            <v>1.25</v>
          </cell>
          <cell r="BH372">
            <v>2.25</v>
          </cell>
          <cell r="BI372">
            <v>0</v>
          </cell>
        </row>
        <row r="373">
          <cell r="C373" t="str">
            <v>C2</v>
          </cell>
          <cell r="D373" t="str">
            <v>2</v>
          </cell>
          <cell r="E373" t="str">
            <v>ALTRI</v>
          </cell>
          <cell r="F373" t="str">
            <v>ZLGI025</v>
          </cell>
          <cell r="G373" t="str">
            <v>ZLGI025</v>
          </cell>
          <cell r="H373" t="str">
            <v>COMPLETAMENTO RECINSIONE POZZI C.LI VARIE (EX VLAI021) (VERIF)</v>
          </cell>
          <cell r="I373" t="str">
            <v>988</v>
          </cell>
          <cell r="J373" t="str">
            <v>11</v>
          </cell>
          <cell r="K373" t="str">
            <v>****</v>
          </cell>
          <cell r="L373" t="str">
            <v>****</v>
          </cell>
          <cell r="M373" t="str">
            <v>13</v>
          </cell>
          <cell r="N373" t="str">
            <v>LG00</v>
          </cell>
          <cell r="O373" t="str">
            <v>*</v>
          </cell>
          <cell r="P373" t="str">
            <v>*</v>
          </cell>
          <cell r="Q373" t="str">
            <v>****</v>
          </cell>
          <cell r="R373" t="str">
            <v>06</v>
          </cell>
          <cell r="S373" t="str">
            <v>6149</v>
          </cell>
          <cell r="T373" t="str">
            <v>1</v>
          </cell>
          <cell r="U373">
            <v>1</v>
          </cell>
          <cell r="V373">
            <v>2002</v>
          </cell>
          <cell r="W373">
            <v>2002</v>
          </cell>
          <cell r="X373">
            <v>150</v>
          </cell>
          <cell r="Y373">
            <v>0</v>
          </cell>
          <cell r="Z373">
            <v>50</v>
          </cell>
          <cell r="AA373">
            <v>75</v>
          </cell>
          <cell r="AB373">
            <v>75</v>
          </cell>
          <cell r="AC373">
            <v>200</v>
          </cell>
          <cell r="AD373">
            <v>100</v>
          </cell>
          <cell r="AE373">
            <v>100</v>
          </cell>
          <cell r="AF373">
            <v>0</v>
          </cell>
          <cell r="AG373">
            <v>0</v>
          </cell>
          <cell r="AH373">
            <v>0</v>
          </cell>
          <cell r="AI373">
            <v>550</v>
          </cell>
          <cell r="AJ373">
            <v>550</v>
          </cell>
          <cell r="AK373" t="str">
            <v/>
          </cell>
          <cell r="AL373">
            <v>2002</v>
          </cell>
          <cell r="AM373">
            <v>2002</v>
          </cell>
          <cell r="AN373" t="str">
            <v>ta1398811</v>
          </cell>
          <cell r="AO373" t="str">
            <v/>
          </cell>
          <cell r="AP373" t="str">
            <v/>
          </cell>
          <cell r="AQ373" t="str">
            <v/>
          </cell>
          <cell r="AR373" t="str">
            <v/>
          </cell>
          <cell r="AS373" t="str">
            <v/>
          </cell>
          <cell r="AT373" t="str">
            <v/>
          </cell>
          <cell r="AU373" t="str">
            <v/>
          </cell>
          <cell r="AV373" t="str">
            <v/>
          </cell>
          <cell r="AW373" t="str">
            <v/>
          </cell>
          <cell r="AX373">
            <v>13.75</v>
          </cell>
          <cell r="AY373">
            <v>24.75</v>
          </cell>
          <cell r="AZ373">
            <v>24.75</v>
          </cell>
          <cell r="BA373">
            <v>27.5</v>
          </cell>
          <cell r="BB373">
            <v>49.5</v>
          </cell>
          <cell r="BC373">
            <v>49.5</v>
          </cell>
          <cell r="BD373">
            <v>27.5</v>
          </cell>
          <cell r="BE373">
            <v>49.5</v>
          </cell>
          <cell r="BF373">
            <v>49.5</v>
          </cell>
          <cell r="BG373">
            <v>27.5</v>
          </cell>
          <cell r="BH373">
            <v>49.5</v>
          </cell>
          <cell r="BI373">
            <v>0</v>
          </cell>
        </row>
        <row r="374">
          <cell r="C374" t="str">
            <v>D1</v>
          </cell>
          <cell r="D374" t="str">
            <v>3</v>
          </cell>
          <cell r="E374" t="str">
            <v>ALTRI</v>
          </cell>
          <cell r="F374" t="str">
            <v>ZLGI036</v>
          </cell>
          <cell r="G374" t="str">
            <v>ZLGI036</v>
          </cell>
          <cell r="H374" t="str">
            <v>ADEGUAMENTO MISURE ELETTRICHE GRUPPI DI PRODUZIONE (EX  RLAI513)</v>
          </cell>
          <cell r="I374" t="str">
            <v>988</v>
          </cell>
          <cell r="J374" t="str">
            <v>11</v>
          </cell>
          <cell r="K374" t="str">
            <v>****</v>
          </cell>
          <cell r="L374" t="str">
            <v>****</v>
          </cell>
          <cell r="M374" t="str">
            <v>13</v>
          </cell>
          <cell r="N374" t="str">
            <v>****</v>
          </cell>
          <cell r="O374" t="str">
            <v>*</v>
          </cell>
          <cell r="P374" t="str">
            <v>*</v>
          </cell>
          <cell r="Q374" t="str">
            <v>****</v>
          </cell>
          <cell r="R374" t="str">
            <v>05</v>
          </cell>
          <cell r="S374" t="str">
            <v>****</v>
          </cell>
          <cell r="T374">
            <v>1</v>
          </cell>
          <cell r="U374">
            <v>1</v>
          </cell>
          <cell r="V374">
            <v>3</v>
          </cell>
          <cell r="W374">
            <v>2000</v>
          </cell>
          <cell r="X374">
            <v>28</v>
          </cell>
          <cell r="Y374">
            <v>0</v>
          </cell>
          <cell r="Z374">
            <v>10</v>
          </cell>
          <cell r="AA374">
            <v>10</v>
          </cell>
          <cell r="AB374">
            <v>0</v>
          </cell>
          <cell r="AC374">
            <v>20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48</v>
          </cell>
          <cell r="AJ374">
            <v>48</v>
          </cell>
          <cell r="AK374" t="str">
            <v/>
          </cell>
          <cell r="AL374">
            <v>2000</v>
          </cell>
          <cell r="AM374">
            <v>2000</v>
          </cell>
          <cell r="AN374" t="str">
            <v>ta1398811</v>
          </cell>
          <cell r="AO374" t="str">
            <v/>
          </cell>
          <cell r="AP374" t="str">
            <v/>
          </cell>
          <cell r="AQ374" t="str">
            <v/>
          </cell>
          <cell r="AR374">
            <v>1.2000000000000002</v>
          </cell>
          <cell r="AS374">
            <v>2.16</v>
          </cell>
          <cell r="AT374">
            <v>2.16</v>
          </cell>
          <cell r="AU374">
            <v>2.4000000000000004</v>
          </cell>
          <cell r="AV374">
            <v>4.32</v>
          </cell>
          <cell r="AW374">
            <v>4.32</v>
          </cell>
          <cell r="AX374">
            <v>2.4000000000000004</v>
          </cell>
          <cell r="AY374">
            <v>4.32</v>
          </cell>
          <cell r="AZ374">
            <v>4.32</v>
          </cell>
          <cell r="BA374">
            <v>2.4000000000000004</v>
          </cell>
          <cell r="BB374">
            <v>4.32</v>
          </cell>
          <cell r="BC374">
            <v>0</v>
          </cell>
          <cell r="BD374">
            <v>2.4000000000000004</v>
          </cell>
          <cell r="BE374">
            <v>4.32</v>
          </cell>
          <cell r="BF374">
            <v>0</v>
          </cell>
          <cell r="BG374">
            <v>2.4000000000000004</v>
          </cell>
          <cell r="BH374">
            <v>4.32</v>
          </cell>
          <cell r="BI374">
            <v>0</v>
          </cell>
        </row>
        <row r="375">
          <cell r="C375" t="str">
            <v>D1</v>
          </cell>
          <cell r="D375" t="str">
            <v>3</v>
          </cell>
          <cell r="E375" t="str">
            <v>ALTRI</v>
          </cell>
          <cell r="F375" t="str">
            <v>ZLGI043</v>
          </cell>
          <cell r="G375" t="str">
            <v>ZLGI043</v>
          </cell>
          <cell r="H375" t="str">
            <v>ADEGUAMENTO PARALLELIAUTOMATICI C.LI VARIE (EX WLAI036) (VERIF)</v>
          </cell>
          <cell r="I375" t="str">
            <v>988</v>
          </cell>
          <cell r="J375" t="str">
            <v>11</v>
          </cell>
          <cell r="K375" t="str">
            <v>****</v>
          </cell>
          <cell r="L375" t="str">
            <v>****</v>
          </cell>
          <cell r="M375" t="str">
            <v>13</v>
          </cell>
          <cell r="N375" t="str">
            <v>****</v>
          </cell>
          <cell r="O375" t="str">
            <v>*</v>
          </cell>
          <cell r="P375" t="str">
            <v>*</v>
          </cell>
          <cell r="Q375" t="str">
            <v>****</v>
          </cell>
          <cell r="R375" t="str">
            <v>**</v>
          </cell>
          <cell r="S375" t="str">
            <v>****</v>
          </cell>
          <cell r="T375">
            <v>1</v>
          </cell>
          <cell r="U375">
            <v>1</v>
          </cell>
          <cell r="V375">
            <v>2</v>
          </cell>
          <cell r="W375">
            <v>2000</v>
          </cell>
          <cell r="X375">
            <v>20</v>
          </cell>
          <cell r="Y375">
            <v>0</v>
          </cell>
          <cell r="Z375">
            <v>10</v>
          </cell>
          <cell r="AA375">
            <v>0</v>
          </cell>
          <cell r="AB375">
            <v>0</v>
          </cell>
          <cell r="AC375">
            <v>10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30</v>
          </cell>
          <cell r="AJ375">
            <v>30</v>
          </cell>
          <cell r="AK375" t="str">
            <v/>
          </cell>
          <cell r="AL375">
            <v>2000</v>
          </cell>
          <cell r="AM375" t="str">
            <v>X</v>
          </cell>
          <cell r="AN375" t="str">
            <v>ta1398811</v>
          </cell>
          <cell r="AO375" t="str">
            <v/>
          </cell>
          <cell r="AP375" t="str">
            <v/>
          </cell>
          <cell r="AQ375" t="str">
            <v/>
          </cell>
          <cell r="AR375" t="str">
            <v/>
          </cell>
          <cell r="AS375" t="str">
            <v/>
          </cell>
          <cell r="AT375" t="str">
            <v/>
          </cell>
          <cell r="AU375" t="str">
            <v/>
          </cell>
          <cell r="AV375" t="str">
            <v/>
          </cell>
          <cell r="AW375" t="str">
            <v/>
          </cell>
          <cell r="AX375" t="str">
            <v/>
          </cell>
          <cell r="AY375" t="str">
            <v/>
          </cell>
          <cell r="AZ375" t="str">
            <v/>
          </cell>
          <cell r="BA375" t="str">
            <v/>
          </cell>
          <cell r="BB375" t="str">
            <v/>
          </cell>
          <cell r="BC375" t="str">
            <v/>
          </cell>
          <cell r="BD375" t="str">
            <v/>
          </cell>
          <cell r="BE375" t="str">
            <v/>
          </cell>
          <cell r="BF375" t="str">
            <v/>
          </cell>
          <cell r="BG375" t="str">
            <v/>
          </cell>
          <cell r="BH375" t="str">
            <v/>
          </cell>
          <cell r="BI375" t="str">
            <v/>
          </cell>
        </row>
        <row r="376">
          <cell r="C376" t="str">
            <v>D1</v>
          </cell>
          <cell r="D376" t="str">
            <v>3</v>
          </cell>
          <cell r="E376" t="str">
            <v>ALTRI</v>
          </cell>
          <cell r="F376" t="str">
            <v>ZLGI044</v>
          </cell>
          <cell r="G376" t="str">
            <v>ZLGI044</v>
          </cell>
          <cell r="H376" t="str">
            <v>IMMISSIONE LUSTIGNANO 5 E VC 10 SU GR 5 SERRAZZANO (EX XUSI143)(VERIF)</v>
          </cell>
          <cell r="I376" t="str">
            <v>988</v>
          </cell>
          <cell r="J376" t="str">
            <v>11</v>
          </cell>
          <cell r="K376" t="str">
            <v>****</v>
          </cell>
          <cell r="L376" t="str">
            <v>****</v>
          </cell>
          <cell r="M376" t="str">
            <v>13</v>
          </cell>
          <cell r="N376" t="str">
            <v>SR00</v>
          </cell>
          <cell r="O376" t="str">
            <v>*</v>
          </cell>
          <cell r="P376" t="str">
            <v>*</v>
          </cell>
          <cell r="Q376" t="str">
            <v>****</v>
          </cell>
          <cell r="R376" t="str">
            <v>03</v>
          </cell>
          <cell r="S376" t="str">
            <v>6165</v>
          </cell>
          <cell r="T376" t="str">
            <v>1</v>
          </cell>
          <cell r="U376">
            <v>1</v>
          </cell>
          <cell r="V376">
            <v>4</v>
          </cell>
          <cell r="W376">
            <v>1999</v>
          </cell>
          <cell r="X376">
            <v>41.2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41.2</v>
          </cell>
          <cell r="AJ376">
            <v>41.2</v>
          </cell>
          <cell r="AK376" t="str">
            <v/>
          </cell>
          <cell r="AL376">
            <v>1999</v>
          </cell>
          <cell r="AM376">
            <v>1999</v>
          </cell>
          <cell r="AN376" t="str">
            <v>ta1398811</v>
          </cell>
          <cell r="AO376">
            <v>1.03</v>
          </cell>
          <cell r="AP376">
            <v>1.8540000000000001</v>
          </cell>
          <cell r="AQ376">
            <v>1.8540000000000001</v>
          </cell>
          <cell r="AR376">
            <v>2.06</v>
          </cell>
          <cell r="AS376">
            <v>3.7080000000000002</v>
          </cell>
          <cell r="AT376">
            <v>3.7080000000000002</v>
          </cell>
          <cell r="AU376">
            <v>2.06</v>
          </cell>
          <cell r="AV376">
            <v>3.7080000000000002</v>
          </cell>
          <cell r="AW376">
            <v>3.7080000000000002</v>
          </cell>
          <cell r="AX376">
            <v>2.06</v>
          </cell>
          <cell r="AY376">
            <v>3.7080000000000002</v>
          </cell>
          <cell r="AZ376">
            <v>0</v>
          </cell>
          <cell r="BA376">
            <v>2.06</v>
          </cell>
          <cell r="BB376">
            <v>3.7080000000000002</v>
          </cell>
          <cell r="BC376">
            <v>0</v>
          </cell>
          <cell r="BD376">
            <v>2.06</v>
          </cell>
          <cell r="BE376">
            <v>3.7080000000000002</v>
          </cell>
          <cell r="BF376">
            <v>0</v>
          </cell>
          <cell r="BG376">
            <v>2.06</v>
          </cell>
          <cell r="BH376">
            <v>3.7080000000000002</v>
          </cell>
          <cell r="BI376">
            <v>0</v>
          </cell>
        </row>
        <row r="377">
          <cell r="C377" t="str">
            <v>C2</v>
          </cell>
          <cell r="D377" t="str">
            <v>2</v>
          </cell>
          <cell r="E377" t="str">
            <v>ALTRI</v>
          </cell>
          <cell r="F377" t="str">
            <v>ZLGI046</v>
          </cell>
          <cell r="G377" t="str">
            <v>ZLGI046</v>
          </cell>
          <cell r="H377" t="str">
            <v>MAGAZZINO SOT LAGO</v>
          </cell>
          <cell r="I377" t="str">
            <v>988</v>
          </cell>
          <cell r="J377" t="str">
            <v>11</v>
          </cell>
          <cell r="K377" t="str">
            <v>****</v>
          </cell>
          <cell r="L377" t="str">
            <v>****</v>
          </cell>
          <cell r="M377" t="str">
            <v>13</v>
          </cell>
          <cell r="N377" t="str">
            <v>LG00</v>
          </cell>
          <cell r="O377" t="str">
            <v>*</v>
          </cell>
          <cell r="P377" t="str">
            <v>*</v>
          </cell>
          <cell r="Q377" t="str">
            <v>****</v>
          </cell>
          <cell r="R377" t="str">
            <v>07</v>
          </cell>
          <cell r="S377" t="str">
            <v>****</v>
          </cell>
          <cell r="T377">
            <v>1</v>
          </cell>
          <cell r="U377">
            <v>1</v>
          </cell>
          <cell r="V377">
            <v>4</v>
          </cell>
          <cell r="W377">
            <v>2000</v>
          </cell>
          <cell r="X377">
            <v>120</v>
          </cell>
          <cell r="Y377">
            <v>437</v>
          </cell>
          <cell r="Z377">
            <v>438</v>
          </cell>
          <cell r="AA377">
            <v>437</v>
          </cell>
          <cell r="AB377">
            <v>438</v>
          </cell>
          <cell r="AC377">
            <v>1750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2250</v>
          </cell>
          <cell r="AJ377">
            <v>1870</v>
          </cell>
          <cell r="AK377" t="str">
            <v/>
          </cell>
          <cell r="AL377">
            <v>2000</v>
          </cell>
          <cell r="AM377">
            <v>2000</v>
          </cell>
          <cell r="AN377" t="str">
            <v>ta1398811</v>
          </cell>
          <cell r="AO377" t="str">
            <v/>
          </cell>
          <cell r="AP377" t="str">
            <v/>
          </cell>
          <cell r="AQ377" t="str">
            <v/>
          </cell>
          <cell r="AR377">
            <v>46.75</v>
          </cell>
          <cell r="AS377">
            <v>84.149999999999991</v>
          </cell>
          <cell r="AT377">
            <v>84.149999999999991</v>
          </cell>
          <cell r="AU377">
            <v>93.5</v>
          </cell>
          <cell r="AV377">
            <v>168.29999999999998</v>
          </cell>
          <cell r="AW377">
            <v>168.29999999999998</v>
          </cell>
          <cell r="AX377">
            <v>93.5</v>
          </cell>
          <cell r="AY377">
            <v>168.29999999999998</v>
          </cell>
          <cell r="AZ377">
            <v>168.29999999999998</v>
          </cell>
          <cell r="BA377">
            <v>93.5</v>
          </cell>
          <cell r="BB377">
            <v>168.29999999999998</v>
          </cell>
          <cell r="BC377">
            <v>0</v>
          </cell>
          <cell r="BD377">
            <v>93.5</v>
          </cell>
          <cell r="BE377">
            <v>168.29999999999998</v>
          </cell>
          <cell r="BF377">
            <v>0</v>
          </cell>
          <cell r="BG377">
            <v>93.5</v>
          </cell>
          <cell r="BH377">
            <v>168.29999999999998</v>
          </cell>
          <cell r="BI377">
            <v>0</v>
          </cell>
        </row>
        <row r="378">
          <cell r="C378" t="str">
            <v>D1</v>
          </cell>
          <cell r="D378" t="str">
            <v>3</v>
          </cell>
          <cell r="E378" t="str">
            <v>ALTRI</v>
          </cell>
          <cell r="F378" t="str">
            <v>ZLGI047</v>
          </cell>
          <cell r="G378" t="str">
            <v>ZLGI047</v>
          </cell>
          <cell r="H378" t="str">
            <v>MODIFICA SOSTEGNI E BASI VAP. LUMIERA 3 DER. LUMIERA 1 BIS</v>
          </cell>
          <cell r="I378" t="str">
            <v>988</v>
          </cell>
          <cell r="J378" t="str">
            <v>11</v>
          </cell>
          <cell r="K378" t="str">
            <v>****</v>
          </cell>
          <cell r="L378" t="str">
            <v>****</v>
          </cell>
          <cell r="M378" t="str">
            <v>13</v>
          </cell>
          <cell r="N378" t="str">
            <v>C100</v>
          </cell>
          <cell r="O378" t="str">
            <v>*</v>
          </cell>
          <cell r="P378" t="str">
            <v>*</v>
          </cell>
          <cell r="Q378" t="str">
            <v>****</v>
          </cell>
          <cell r="R378" t="str">
            <v>**</v>
          </cell>
          <cell r="S378" t="str">
            <v>****</v>
          </cell>
          <cell r="T378" t="str">
            <v>3</v>
          </cell>
          <cell r="U378" t="str">
            <v>3</v>
          </cell>
          <cell r="V378">
            <v>4</v>
          </cell>
          <cell r="W378">
            <v>1999</v>
          </cell>
          <cell r="X378">
            <v>55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55</v>
          </cell>
          <cell r="AJ378">
            <v>55</v>
          </cell>
          <cell r="AK378" t="str">
            <v/>
          </cell>
          <cell r="AL378">
            <v>1999</v>
          </cell>
          <cell r="AM378">
            <v>1999</v>
          </cell>
          <cell r="AN378" t="str">
            <v>ta1398811</v>
          </cell>
          <cell r="AO378">
            <v>1.375</v>
          </cell>
          <cell r="AP378">
            <v>2.4750000000000001</v>
          </cell>
          <cell r="AQ378">
            <v>2.4750000000000001</v>
          </cell>
          <cell r="AR378">
            <v>2.75</v>
          </cell>
          <cell r="AS378">
            <v>4.95</v>
          </cell>
          <cell r="AT378">
            <v>4.95</v>
          </cell>
          <cell r="AU378">
            <v>2.75</v>
          </cell>
          <cell r="AV378">
            <v>4.95</v>
          </cell>
          <cell r="AW378">
            <v>4.95</v>
          </cell>
          <cell r="AX378">
            <v>2.75</v>
          </cell>
          <cell r="AY378">
            <v>4.95</v>
          </cell>
          <cell r="AZ378">
            <v>0</v>
          </cell>
          <cell r="BA378">
            <v>2.75</v>
          </cell>
          <cell r="BB378">
            <v>4.95</v>
          </cell>
          <cell r="BC378">
            <v>0</v>
          </cell>
          <cell r="BD378">
            <v>2.75</v>
          </cell>
          <cell r="BE378">
            <v>4.95</v>
          </cell>
          <cell r="BF378">
            <v>0</v>
          </cell>
          <cell r="BG378">
            <v>2.75</v>
          </cell>
          <cell r="BH378">
            <v>4.95</v>
          </cell>
          <cell r="BI378">
            <v>0</v>
          </cell>
        </row>
        <row r="379">
          <cell r="C379" t="str">
            <v>A</v>
          </cell>
          <cell r="D379" t="str">
            <v>6A</v>
          </cell>
          <cell r="E379" t="str">
            <v>ALTRI</v>
          </cell>
          <cell r="F379" t="str">
            <v>ZLGI049</v>
          </cell>
          <cell r="G379" t="str">
            <v>ZLGI049</v>
          </cell>
          <cell r="H379" t="str">
            <v>CORROSIONE SISTEMI GEOTERMICI - LAVAGGIO VAPORE</v>
          </cell>
          <cell r="I379" t="str">
            <v>987</v>
          </cell>
          <cell r="J379" t="str">
            <v>07</v>
          </cell>
          <cell r="K379" t="str">
            <v>****</v>
          </cell>
          <cell r="L379" t="str">
            <v>****</v>
          </cell>
          <cell r="M379" t="str">
            <v>13</v>
          </cell>
          <cell r="N379" t="str">
            <v>S100</v>
          </cell>
          <cell r="O379" t="str">
            <v>*</v>
          </cell>
          <cell r="P379" t="str">
            <v>*</v>
          </cell>
          <cell r="Q379" t="str">
            <v>****</v>
          </cell>
          <cell r="R379" t="str">
            <v>10</v>
          </cell>
          <cell r="S379" t="str">
            <v>****</v>
          </cell>
          <cell r="T379">
            <v>1</v>
          </cell>
          <cell r="U379">
            <v>1</v>
          </cell>
          <cell r="V379">
            <v>2</v>
          </cell>
          <cell r="W379">
            <v>2000</v>
          </cell>
          <cell r="X379">
            <v>0</v>
          </cell>
          <cell r="Y379">
            <v>0</v>
          </cell>
          <cell r="Z379">
            <v>176</v>
          </cell>
          <cell r="AA379">
            <v>0</v>
          </cell>
          <cell r="AB379">
            <v>0</v>
          </cell>
          <cell r="AC379">
            <v>176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276</v>
          </cell>
          <cell r="AJ379">
            <v>176</v>
          </cell>
          <cell r="AK379" t="str">
            <v/>
          </cell>
          <cell r="AL379">
            <v>2000</v>
          </cell>
          <cell r="AM379">
            <v>2000</v>
          </cell>
          <cell r="AN379" t="str">
            <v>ta1398707</v>
          </cell>
          <cell r="AO379" t="str">
            <v/>
          </cell>
          <cell r="AP379" t="str">
            <v/>
          </cell>
          <cell r="AQ379" t="str">
            <v/>
          </cell>
          <cell r="AR379">
            <v>11</v>
          </cell>
          <cell r="AS379">
            <v>22</v>
          </cell>
          <cell r="AT379">
            <v>22</v>
          </cell>
          <cell r="AU379">
            <v>22</v>
          </cell>
          <cell r="AV379">
            <v>44</v>
          </cell>
          <cell r="AW379">
            <v>44</v>
          </cell>
          <cell r="AX379">
            <v>22</v>
          </cell>
          <cell r="AY379">
            <v>22</v>
          </cell>
          <cell r="AZ379">
            <v>22</v>
          </cell>
          <cell r="BA379" t="str">
            <v/>
          </cell>
          <cell r="BB379">
            <v>0</v>
          </cell>
          <cell r="BC379">
            <v>0</v>
          </cell>
          <cell r="BD379" t="str">
            <v/>
          </cell>
          <cell r="BE379">
            <v>0</v>
          </cell>
          <cell r="BF379">
            <v>0</v>
          </cell>
          <cell r="BG379" t="str">
            <v/>
          </cell>
          <cell r="BH379">
            <v>0</v>
          </cell>
          <cell r="BI379">
            <v>0</v>
          </cell>
        </row>
        <row r="380">
          <cell r="C380" t="str">
            <v>D1</v>
          </cell>
          <cell r="D380" t="str">
            <v>3</v>
          </cell>
          <cell r="E380" t="str">
            <v>ALTRI</v>
          </cell>
          <cell r="F380" t="str">
            <v>ZLGI050</v>
          </cell>
          <cell r="G380" t="str">
            <v>ZLGI050</v>
          </cell>
          <cell r="H380" t="str">
            <v>RECUPERO TERMICO IMPIANTI LAVAGGIO VAPORE</v>
          </cell>
          <cell r="I380" t="str">
            <v>988</v>
          </cell>
          <cell r="J380" t="str">
            <v>11</v>
          </cell>
          <cell r="K380" t="str">
            <v>****</v>
          </cell>
          <cell r="L380" t="str">
            <v>****</v>
          </cell>
          <cell r="M380" t="str">
            <v>13</v>
          </cell>
          <cell r="N380" t="str">
            <v>PW00</v>
          </cell>
          <cell r="O380" t="str">
            <v>*</v>
          </cell>
          <cell r="P380" t="str">
            <v>*</v>
          </cell>
          <cell r="Q380" t="str">
            <v>****</v>
          </cell>
          <cell r="R380" t="str">
            <v>03</v>
          </cell>
          <cell r="S380" t="str">
            <v>****</v>
          </cell>
          <cell r="T380">
            <v>1</v>
          </cell>
          <cell r="U380">
            <v>1</v>
          </cell>
          <cell r="V380">
            <v>3</v>
          </cell>
          <cell r="W380">
            <v>2000</v>
          </cell>
          <cell r="X380">
            <v>70</v>
          </cell>
          <cell r="Y380">
            <v>0</v>
          </cell>
          <cell r="Z380">
            <v>0</v>
          </cell>
          <cell r="AA380">
            <v>50</v>
          </cell>
          <cell r="AB380">
            <v>0</v>
          </cell>
          <cell r="AC380">
            <v>50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257</v>
          </cell>
          <cell r="AJ380">
            <v>120</v>
          </cell>
          <cell r="AK380" t="str">
            <v/>
          </cell>
          <cell r="AL380">
            <v>2000</v>
          </cell>
          <cell r="AM380">
            <v>2000</v>
          </cell>
          <cell r="AN380" t="str">
            <v>ta1398811</v>
          </cell>
          <cell r="AO380" t="str">
            <v/>
          </cell>
          <cell r="AP380" t="str">
            <v/>
          </cell>
          <cell r="AQ380" t="str">
            <v/>
          </cell>
          <cell r="AR380">
            <v>3</v>
          </cell>
          <cell r="AS380">
            <v>5.3999999999999995</v>
          </cell>
          <cell r="AT380">
            <v>5.3999999999999995</v>
          </cell>
          <cell r="AU380">
            <v>6</v>
          </cell>
          <cell r="AV380">
            <v>10.799999999999999</v>
          </cell>
          <cell r="AW380">
            <v>10.799999999999999</v>
          </cell>
          <cell r="AX380">
            <v>6</v>
          </cell>
          <cell r="AY380">
            <v>10.799999999999999</v>
          </cell>
          <cell r="AZ380">
            <v>10.799999999999999</v>
          </cell>
          <cell r="BA380">
            <v>6</v>
          </cell>
          <cell r="BB380">
            <v>10.799999999999999</v>
          </cell>
          <cell r="BC380">
            <v>0</v>
          </cell>
          <cell r="BD380">
            <v>6</v>
          </cell>
          <cell r="BE380">
            <v>10.799999999999999</v>
          </cell>
          <cell r="BF380">
            <v>0</v>
          </cell>
          <cell r="BG380">
            <v>6</v>
          </cell>
          <cell r="BH380">
            <v>10.799999999999999</v>
          </cell>
          <cell r="BI380">
            <v>0</v>
          </cell>
        </row>
        <row r="381">
          <cell r="C381" t="str">
            <v>D1</v>
          </cell>
          <cell r="D381" t="str">
            <v>3</v>
          </cell>
          <cell r="E381" t="str">
            <v>ALTRI</v>
          </cell>
          <cell r="F381" t="str">
            <v>ZLGI051</v>
          </cell>
          <cell r="G381" t="str">
            <v>ZLGI051</v>
          </cell>
          <cell r="H381" t="str">
            <v>ALLACCIAMENTO ACQUEDOTTO LE PRATA 5</v>
          </cell>
          <cell r="I381" t="str">
            <v>987</v>
          </cell>
          <cell r="J381" t="str">
            <v>08</v>
          </cell>
          <cell r="K381" t="str">
            <v>****</v>
          </cell>
          <cell r="L381" t="str">
            <v>****</v>
          </cell>
          <cell r="M381" t="str">
            <v>13</v>
          </cell>
          <cell r="N381" t="str">
            <v>PW00</v>
          </cell>
          <cell r="O381" t="str">
            <v>*</v>
          </cell>
          <cell r="P381" t="str">
            <v>*</v>
          </cell>
          <cell r="Q381" t="str">
            <v>****</v>
          </cell>
          <cell r="R381" t="str">
            <v>09</v>
          </cell>
          <cell r="S381" t="str">
            <v>****</v>
          </cell>
          <cell r="T381" t="str">
            <v>3</v>
          </cell>
          <cell r="U381" t="str">
            <v>3</v>
          </cell>
          <cell r="V381">
            <v>4</v>
          </cell>
          <cell r="W381">
            <v>1999</v>
          </cell>
          <cell r="X381">
            <v>36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36</v>
          </cell>
          <cell r="AJ381">
            <v>36</v>
          </cell>
          <cell r="AK381" t="str">
            <v/>
          </cell>
          <cell r="AL381">
            <v>1999</v>
          </cell>
          <cell r="AM381">
            <v>1999</v>
          </cell>
          <cell r="AN381" t="str">
            <v>ta1398708</v>
          </cell>
          <cell r="AO381">
            <v>2.25</v>
          </cell>
          <cell r="AP381">
            <v>4.5</v>
          </cell>
          <cell r="AQ381">
            <v>4.5</v>
          </cell>
          <cell r="AR381">
            <v>4.5</v>
          </cell>
          <cell r="AS381">
            <v>9</v>
          </cell>
          <cell r="AT381">
            <v>9</v>
          </cell>
          <cell r="AU381">
            <v>4.5</v>
          </cell>
          <cell r="AV381">
            <v>4.5</v>
          </cell>
          <cell r="AW381">
            <v>4.5</v>
          </cell>
          <cell r="AX381" t="str">
            <v/>
          </cell>
          <cell r="AY381">
            <v>0</v>
          </cell>
          <cell r="AZ381">
            <v>0</v>
          </cell>
          <cell r="BA381" t="str">
            <v/>
          </cell>
          <cell r="BB381">
            <v>0</v>
          </cell>
          <cell r="BC381">
            <v>0</v>
          </cell>
          <cell r="BD381" t="str">
            <v/>
          </cell>
          <cell r="BE381">
            <v>0</v>
          </cell>
          <cell r="BF381">
            <v>0</v>
          </cell>
          <cell r="BG381" t="str">
            <v/>
          </cell>
          <cell r="BH381">
            <v>0</v>
          </cell>
          <cell r="BI381">
            <v>0</v>
          </cell>
        </row>
        <row r="382">
          <cell r="C382" t="str">
            <v>D1</v>
          </cell>
          <cell r="D382" t="str">
            <v>3</v>
          </cell>
          <cell r="E382" t="str">
            <v>ALTRI</v>
          </cell>
          <cell r="F382" t="str">
            <v>ZLGI052</v>
          </cell>
          <cell r="G382" t="str">
            <v>ZLGI052</v>
          </cell>
          <cell r="H382" t="str">
            <v>ALLACCIAMENTO RETE REINIEZIONE LUMIERA 2</v>
          </cell>
          <cell r="I382" t="str">
            <v>987</v>
          </cell>
          <cell r="J382" t="str">
            <v>08</v>
          </cell>
          <cell r="K382" t="str">
            <v>****</v>
          </cell>
          <cell r="L382" t="str">
            <v>****</v>
          </cell>
          <cell r="M382" t="str">
            <v>13</v>
          </cell>
          <cell r="N382" t="str">
            <v>C100</v>
          </cell>
          <cell r="O382" t="str">
            <v>*</v>
          </cell>
          <cell r="P382" t="str">
            <v>*</v>
          </cell>
          <cell r="Q382" t="str">
            <v>****</v>
          </cell>
          <cell r="R382" t="str">
            <v>09</v>
          </cell>
          <cell r="S382" t="str">
            <v>****</v>
          </cell>
          <cell r="T382" t="str">
            <v>3</v>
          </cell>
          <cell r="U382" t="str">
            <v>3</v>
          </cell>
          <cell r="V382">
            <v>4</v>
          </cell>
          <cell r="W382">
            <v>1999</v>
          </cell>
          <cell r="X382">
            <v>93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93</v>
          </cell>
          <cell r="AJ382">
            <v>93</v>
          </cell>
          <cell r="AK382" t="str">
            <v/>
          </cell>
          <cell r="AL382">
            <v>1999</v>
          </cell>
          <cell r="AM382">
            <v>1999</v>
          </cell>
          <cell r="AN382" t="str">
            <v>ta1398708</v>
          </cell>
          <cell r="AO382">
            <v>5.8125</v>
          </cell>
          <cell r="AP382">
            <v>11.625</v>
          </cell>
          <cell r="AQ382">
            <v>11.625</v>
          </cell>
          <cell r="AR382">
            <v>11.625</v>
          </cell>
          <cell r="AS382">
            <v>23.25</v>
          </cell>
          <cell r="AT382">
            <v>23.25</v>
          </cell>
          <cell r="AU382">
            <v>11.625</v>
          </cell>
          <cell r="AV382">
            <v>11.625</v>
          </cell>
          <cell r="AW382">
            <v>11.625</v>
          </cell>
          <cell r="AX382" t="str">
            <v/>
          </cell>
          <cell r="AY382">
            <v>0</v>
          </cell>
          <cell r="AZ382">
            <v>0</v>
          </cell>
          <cell r="BA382" t="str">
            <v/>
          </cell>
          <cell r="BB382">
            <v>0</v>
          </cell>
          <cell r="BC382">
            <v>0</v>
          </cell>
          <cell r="BD382" t="str">
            <v/>
          </cell>
          <cell r="BE382">
            <v>0</v>
          </cell>
          <cell r="BF382">
            <v>0</v>
          </cell>
          <cell r="BG382" t="str">
            <v/>
          </cell>
          <cell r="BH382">
            <v>0</v>
          </cell>
          <cell r="BI382">
            <v>0</v>
          </cell>
        </row>
        <row r="383">
          <cell r="C383" t="str">
            <v>D1</v>
          </cell>
          <cell r="D383" t="str">
            <v>3</v>
          </cell>
          <cell r="E383" t="str">
            <v>ALTRI</v>
          </cell>
          <cell r="F383" t="str">
            <v>ZLGI053</v>
          </cell>
          <cell r="G383" t="str">
            <v>ZLGI053</v>
          </cell>
          <cell r="H383" t="str">
            <v>SCARICATORI DI CONDENSA C.LI MV1 E MV2</v>
          </cell>
          <cell r="I383" t="str">
            <v>988</v>
          </cell>
          <cell r="J383" t="str">
            <v>11</v>
          </cell>
          <cell r="K383" t="str">
            <v>****</v>
          </cell>
          <cell r="L383" t="str">
            <v>****</v>
          </cell>
          <cell r="M383" t="str">
            <v>13</v>
          </cell>
          <cell r="N383" t="str">
            <v>M100</v>
          </cell>
          <cell r="O383" t="str">
            <v>*</v>
          </cell>
          <cell r="P383" t="str">
            <v>*</v>
          </cell>
          <cell r="Q383" t="str">
            <v>****</v>
          </cell>
          <cell r="R383" t="str">
            <v>02</v>
          </cell>
          <cell r="S383" t="str">
            <v>****</v>
          </cell>
          <cell r="T383">
            <v>1</v>
          </cell>
          <cell r="U383">
            <v>1</v>
          </cell>
          <cell r="V383">
            <v>3</v>
          </cell>
          <cell r="W383">
            <v>2000</v>
          </cell>
          <cell r="X383">
            <v>0</v>
          </cell>
          <cell r="Y383">
            <v>0</v>
          </cell>
          <cell r="Z383">
            <v>0</v>
          </cell>
          <cell r="AA383">
            <v>50</v>
          </cell>
          <cell r="AB383">
            <v>0</v>
          </cell>
          <cell r="AC383">
            <v>50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330</v>
          </cell>
          <cell r="AJ383">
            <v>50</v>
          </cell>
          <cell r="AK383" t="str">
            <v/>
          </cell>
          <cell r="AL383">
            <v>2000</v>
          </cell>
          <cell r="AM383">
            <v>2000</v>
          </cell>
          <cell r="AN383" t="str">
            <v>ta1398811</v>
          </cell>
          <cell r="AO383" t="str">
            <v/>
          </cell>
          <cell r="AP383" t="str">
            <v/>
          </cell>
          <cell r="AQ383" t="str">
            <v/>
          </cell>
          <cell r="AR383">
            <v>1.25</v>
          </cell>
          <cell r="AS383">
            <v>2.25</v>
          </cell>
          <cell r="AT383">
            <v>2.25</v>
          </cell>
          <cell r="AU383">
            <v>2.5</v>
          </cell>
          <cell r="AV383">
            <v>4.5</v>
          </cell>
          <cell r="AW383">
            <v>4.5</v>
          </cell>
          <cell r="AX383">
            <v>2.5</v>
          </cell>
          <cell r="AY383">
            <v>4.5</v>
          </cell>
          <cell r="AZ383">
            <v>4.5</v>
          </cell>
          <cell r="BA383">
            <v>2.5</v>
          </cell>
          <cell r="BB383">
            <v>4.5</v>
          </cell>
          <cell r="BC383">
            <v>0</v>
          </cell>
          <cell r="BD383">
            <v>2.5</v>
          </cell>
          <cell r="BE383">
            <v>4.5</v>
          </cell>
          <cell r="BF383">
            <v>0</v>
          </cell>
          <cell r="BG383">
            <v>2.5</v>
          </cell>
          <cell r="BH383">
            <v>4.5</v>
          </cell>
          <cell r="BI383">
            <v>0</v>
          </cell>
        </row>
        <row r="384">
          <cell r="C384" t="str">
            <v>C1</v>
          </cell>
          <cell r="D384" t="str">
            <v>1</v>
          </cell>
          <cell r="E384" t="str">
            <v>ALTRI</v>
          </cell>
          <cell r="F384" t="str">
            <v>ZLMI001</v>
          </cell>
          <cell r="G384" t="str">
            <v>ZLMI001</v>
          </cell>
          <cell r="H384" t="str">
            <v>MODIFICA FABBRICATI ENEL UFF. PER NUCLEO PC (PAICCI)</v>
          </cell>
          <cell r="I384" t="str">
            <v>988</v>
          </cell>
          <cell r="J384" t="str">
            <v>11</v>
          </cell>
          <cell r="K384" t="str">
            <v>****</v>
          </cell>
          <cell r="L384" t="str">
            <v>****</v>
          </cell>
          <cell r="M384" t="str">
            <v>02</v>
          </cell>
          <cell r="N384" t="str">
            <v>****</v>
          </cell>
          <cell r="O384" t="str">
            <v>*</v>
          </cell>
          <cell r="P384" t="str">
            <v>*</v>
          </cell>
          <cell r="Q384" t="str">
            <v>****</v>
          </cell>
          <cell r="R384" t="str">
            <v>07</v>
          </cell>
          <cell r="S384" t="str">
            <v>****</v>
          </cell>
          <cell r="T384">
            <v>1</v>
          </cell>
          <cell r="U384">
            <v>1</v>
          </cell>
          <cell r="V384">
            <v>1</v>
          </cell>
          <cell r="W384">
            <v>2000</v>
          </cell>
          <cell r="X384">
            <v>190</v>
          </cell>
          <cell r="Y384">
            <v>25</v>
          </cell>
          <cell r="Z384">
            <v>0</v>
          </cell>
          <cell r="AA384">
            <v>0</v>
          </cell>
          <cell r="AB384">
            <v>0</v>
          </cell>
          <cell r="AC384">
            <v>25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215</v>
          </cell>
          <cell r="AJ384">
            <v>215</v>
          </cell>
          <cell r="AK384" t="str">
            <v/>
          </cell>
          <cell r="AL384">
            <v>2000</v>
          </cell>
          <cell r="AM384">
            <v>2000</v>
          </cell>
          <cell r="AN384" t="str">
            <v>ta0298811</v>
          </cell>
          <cell r="AO384" t="str">
            <v/>
          </cell>
          <cell r="AP384" t="str">
            <v/>
          </cell>
          <cell r="AQ384" t="str">
            <v/>
          </cell>
          <cell r="AR384">
            <v>2.6875</v>
          </cell>
          <cell r="AS384">
            <v>3.2250000000000001</v>
          </cell>
          <cell r="AT384">
            <v>3.2250000000000001</v>
          </cell>
          <cell r="AU384">
            <v>5.375</v>
          </cell>
          <cell r="AV384">
            <v>6.45</v>
          </cell>
          <cell r="AW384">
            <v>6.45</v>
          </cell>
          <cell r="AX384">
            <v>5.375</v>
          </cell>
          <cell r="AY384">
            <v>6.45</v>
          </cell>
          <cell r="AZ384">
            <v>6.45</v>
          </cell>
          <cell r="BA384">
            <v>5.375</v>
          </cell>
          <cell r="BB384">
            <v>6.45</v>
          </cell>
          <cell r="BC384">
            <v>0</v>
          </cell>
          <cell r="BD384">
            <v>5.375</v>
          </cell>
          <cell r="BE384">
            <v>6.45</v>
          </cell>
          <cell r="BF384">
            <v>0</v>
          </cell>
          <cell r="BG384">
            <v>5.375</v>
          </cell>
          <cell r="BH384">
            <v>6.45</v>
          </cell>
          <cell r="BI384">
            <v>0</v>
          </cell>
        </row>
        <row r="385">
          <cell r="C385" t="str">
            <v>C2</v>
          </cell>
          <cell r="D385" t="str">
            <v>2</v>
          </cell>
          <cell r="E385" t="str">
            <v>ALTRI</v>
          </cell>
          <cell r="F385" t="str">
            <v>ZLMI002</v>
          </cell>
          <cell r="G385" t="str">
            <v>ZLMI002</v>
          </cell>
          <cell r="H385" t="str">
            <v>ADEGUAM. TORRI IN LEGNO A PRESCRIZ. UNMIG C.LI VARIE (EX WUSI012)VERIF</v>
          </cell>
          <cell r="I385" t="str">
            <v>988</v>
          </cell>
          <cell r="J385" t="str">
            <v>11</v>
          </cell>
          <cell r="K385" t="str">
            <v>****</v>
          </cell>
          <cell r="L385" t="str">
            <v>****</v>
          </cell>
          <cell r="M385" t="str">
            <v>13</v>
          </cell>
          <cell r="N385" t="str">
            <v>BE00</v>
          </cell>
          <cell r="O385" t="str">
            <v>*</v>
          </cell>
          <cell r="P385" t="str">
            <v>*</v>
          </cell>
          <cell r="Q385" t="str">
            <v>****</v>
          </cell>
          <cell r="R385" t="str">
            <v>06</v>
          </cell>
          <cell r="S385" t="str">
            <v>6100</v>
          </cell>
          <cell r="T385" t="str">
            <v>1</v>
          </cell>
          <cell r="U385">
            <v>1</v>
          </cell>
          <cell r="V385">
            <v>4</v>
          </cell>
          <cell r="W385">
            <v>1999</v>
          </cell>
          <cell r="X385">
            <v>36.700000000000003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36.700000000000003</v>
          </cell>
          <cell r="AJ385">
            <v>36.700000000000003</v>
          </cell>
          <cell r="AK385" t="str">
            <v/>
          </cell>
          <cell r="AL385">
            <v>1999</v>
          </cell>
          <cell r="AM385">
            <v>1999</v>
          </cell>
          <cell r="AN385" t="str">
            <v>ta1398811</v>
          </cell>
          <cell r="AO385">
            <v>0.91750000000000009</v>
          </cell>
          <cell r="AP385">
            <v>1.6515</v>
          </cell>
          <cell r="AQ385">
            <v>1.6515</v>
          </cell>
          <cell r="AR385">
            <v>1.8350000000000002</v>
          </cell>
          <cell r="AS385">
            <v>3.3029999999999999</v>
          </cell>
          <cell r="AT385">
            <v>3.3029999999999999</v>
          </cell>
          <cell r="AU385">
            <v>1.8350000000000002</v>
          </cell>
          <cell r="AV385">
            <v>3.3029999999999999</v>
          </cell>
          <cell r="AW385">
            <v>3.3029999999999999</v>
          </cell>
          <cell r="AX385">
            <v>1.8350000000000002</v>
          </cell>
          <cell r="AY385">
            <v>3.3029999999999999</v>
          </cell>
          <cell r="AZ385">
            <v>0</v>
          </cell>
          <cell r="BA385">
            <v>1.8350000000000002</v>
          </cell>
          <cell r="BB385">
            <v>3.3029999999999999</v>
          </cell>
          <cell r="BC385">
            <v>0</v>
          </cell>
          <cell r="BD385">
            <v>1.8350000000000002</v>
          </cell>
          <cell r="BE385">
            <v>3.3029999999999999</v>
          </cell>
          <cell r="BF385">
            <v>0</v>
          </cell>
          <cell r="BG385">
            <v>1.8350000000000002</v>
          </cell>
          <cell r="BH385">
            <v>3.3029999999999999</v>
          </cell>
          <cell r="BI385">
            <v>0</v>
          </cell>
        </row>
        <row r="386">
          <cell r="C386" t="str">
            <v>C2</v>
          </cell>
          <cell r="D386" t="str">
            <v>2</v>
          </cell>
          <cell r="E386" t="str">
            <v>ALTRI</v>
          </cell>
          <cell r="F386" t="str">
            <v>ZLMI002</v>
          </cell>
          <cell r="G386" t="str">
            <v>ZLMI002</v>
          </cell>
          <cell r="H386" t="str">
            <v>ADEGUAM. TORRI IN LEGNO A PRESCRIZ. UNMIG C.LI VARIE (EX WUSI012)VERIF</v>
          </cell>
          <cell r="I386" t="str">
            <v>988</v>
          </cell>
          <cell r="J386" t="str">
            <v>11</v>
          </cell>
          <cell r="K386" t="str">
            <v>****</v>
          </cell>
          <cell r="L386" t="str">
            <v>****</v>
          </cell>
          <cell r="M386" t="str">
            <v>13</v>
          </cell>
          <cell r="N386" t="str">
            <v>P400</v>
          </cell>
          <cell r="O386" t="str">
            <v>*</v>
          </cell>
          <cell r="P386" t="str">
            <v>*</v>
          </cell>
          <cell r="Q386" t="str">
            <v>****</v>
          </cell>
          <cell r="R386" t="str">
            <v>06</v>
          </cell>
          <cell r="S386" t="str">
            <v>6102</v>
          </cell>
          <cell r="T386" t="str">
            <v>1</v>
          </cell>
          <cell r="U386">
            <v>1</v>
          </cell>
          <cell r="V386">
            <v>4</v>
          </cell>
          <cell r="W386">
            <v>1999</v>
          </cell>
          <cell r="X386">
            <v>1.4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1.4</v>
          </cell>
          <cell r="AJ386">
            <v>1.4</v>
          </cell>
          <cell r="AK386" t="str">
            <v/>
          </cell>
          <cell r="AL386">
            <v>1999</v>
          </cell>
          <cell r="AM386">
            <v>1999</v>
          </cell>
          <cell r="AN386" t="str">
            <v>ta1398811</v>
          </cell>
          <cell r="AO386">
            <v>3.4999999999999996E-2</v>
          </cell>
          <cell r="AP386">
            <v>6.3E-2</v>
          </cell>
          <cell r="AQ386">
            <v>6.3E-2</v>
          </cell>
          <cell r="AR386">
            <v>6.9999999999999993E-2</v>
          </cell>
          <cell r="AS386">
            <v>0.126</v>
          </cell>
          <cell r="AT386">
            <v>0.126</v>
          </cell>
          <cell r="AU386">
            <v>6.9999999999999993E-2</v>
          </cell>
          <cell r="AV386">
            <v>0.126</v>
          </cell>
          <cell r="AW386">
            <v>0.126</v>
          </cell>
          <cell r="AX386">
            <v>6.9999999999999993E-2</v>
          </cell>
          <cell r="AY386">
            <v>0.126</v>
          </cell>
          <cell r="AZ386">
            <v>0</v>
          </cell>
          <cell r="BA386">
            <v>6.9999999999999993E-2</v>
          </cell>
          <cell r="BB386">
            <v>0.126</v>
          </cell>
          <cell r="BC386">
            <v>0</v>
          </cell>
          <cell r="BD386">
            <v>6.9999999999999993E-2</v>
          </cell>
          <cell r="BE386">
            <v>0.126</v>
          </cell>
          <cell r="BF386">
            <v>0</v>
          </cell>
          <cell r="BG386">
            <v>6.9999999999999993E-2</v>
          </cell>
          <cell r="BH386">
            <v>0.126</v>
          </cell>
          <cell r="BI386">
            <v>0</v>
          </cell>
        </row>
        <row r="387">
          <cell r="C387" t="str">
            <v>C2</v>
          </cell>
          <cell r="D387" t="str">
            <v>2</v>
          </cell>
          <cell r="E387" t="str">
            <v>ALTRI</v>
          </cell>
          <cell r="F387" t="str">
            <v>ZLMI002</v>
          </cell>
          <cell r="G387" t="str">
            <v>ZLMI002</v>
          </cell>
          <cell r="H387" t="str">
            <v>ADEGUAM. TORRI IN LEGNO A PRESCRIZ. UNMIG C.LI VARIE (EX WUSI012)VERIF</v>
          </cell>
          <cell r="I387" t="str">
            <v>988</v>
          </cell>
          <cell r="J387" t="str">
            <v>11</v>
          </cell>
          <cell r="K387" t="str">
            <v>****</v>
          </cell>
          <cell r="L387" t="str">
            <v>****</v>
          </cell>
          <cell r="M387" t="str">
            <v>13</v>
          </cell>
          <cell r="N387" t="str">
            <v>****</v>
          </cell>
          <cell r="O387" t="str">
            <v>*</v>
          </cell>
          <cell r="P387" t="str">
            <v>*</v>
          </cell>
          <cell r="Q387" t="str">
            <v>****</v>
          </cell>
          <cell r="R387" t="str">
            <v>06</v>
          </cell>
          <cell r="S387" t="str">
            <v>****</v>
          </cell>
          <cell r="T387" t="str">
            <v>3</v>
          </cell>
          <cell r="U387" t="str">
            <v>3</v>
          </cell>
          <cell r="V387">
            <v>4</v>
          </cell>
          <cell r="W387">
            <v>1999</v>
          </cell>
          <cell r="X387">
            <v>49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49</v>
          </cell>
          <cell r="AJ387">
            <v>49</v>
          </cell>
          <cell r="AK387" t="str">
            <v/>
          </cell>
          <cell r="AL387">
            <v>1999</v>
          </cell>
          <cell r="AM387">
            <v>1999</v>
          </cell>
          <cell r="AN387" t="str">
            <v>ta1398811</v>
          </cell>
          <cell r="AO387">
            <v>1.2250000000000001</v>
          </cell>
          <cell r="AP387">
            <v>2.2050000000000001</v>
          </cell>
          <cell r="AQ387">
            <v>2.2050000000000001</v>
          </cell>
          <cell r="AR387">
            <v>2.4500000000000002</v>
          </cell>
          <cell r="AS387">
            <v>4.41</v>
          </cell>
          <cell r="AT387">
            <v>4.41</v>
          </cell>
          <cell r="AU387">
            <v>2.4500000000000002</v>
          </cell>
          <cell r="AV387">
            <v>4.41</v>
          </cell>
          <cell r="AW387">
            <v>4.41</v>
          </cell>
          <cell r="AX387">
            <v>2.4500000000000002</v>
          </cell>
          <cell r="AY387">
            <v>4.41</v>
          </cell>
          <cell r="AZ387">
            <v>0</v>
          </cell>
          <cell r="BA387">
            <v>2.4500000000000002</v>
          </cell>
          <cell r="BB387">
            <v>4.41</v>
          </cell>
          <cell r="BC387">
            <v>0</v>
          </cell>
          <cell r="BD387">
            <v>2.4500000000000002</v>
          </cell>
          <cell r="BE387">
            <v>4.41</v>
          </cell>
          <cell r="BF387">
            <v>0</v>
          </cell>
          <cell r="BG387">
            <v>2.4500000000000002</v>
          </cell>
          <cell r="BH387">
            <v>4.41</v>
          </cell>
          <cell r="BI387">
            <v>0</v>
          </cell>
        </row>
        <row r="388">
          <cell r="C388" t="str">
            <v>D1</v>
          </cell>
          <cell r="D388" t="str">
            <v>3</v>
          </cell>
          <cell r="E388" t="str">
            <v>ALTRI</v>
          </cell>
          <cell r="F388" t="str">
            <v>ZLMI004</v>
          </cell>
          <cell r="G388" t="str">
            <v>ZLMI004</v>
          </cell>
          <cell r="H388" t="str">
            <v>AUTOMAZ.REGOL.LIVELLO SEPARATORI IN PRES.C.LE PC 3-5(EX XUSI147)VERIF</v>
          </cell>
          <cell r="I388" t="str">
            <v>988</v>
          </cell>
          <cell r="J388" t="str">
            <v>11</v>
          </cell>
          <cell r="K388" t="str">
            <v>****</v>
          </cell>
          <cell r="L388" t="str">
            <v>****</v>
          </cell>
          <cell r="M388" t="str">
            <v>13</v>
          </cell>
          <cell r="N388" t="str">
            <v>****</v>
          </cell>
          <cell r="O388" t="str">
            <v>*</v>
          </cell>
          <cell r="P388" t="str">
            <v>*</v>
          </cell>
          <cell r="Q388" t="str">
            <v>****</v>
          </cell>
          <cell r="R388" t="str">
            <v>**</v>
          </cell>
          <cell r="S388" t="str">
            <v>****</v>
          </cell>
          <cell r="T388">
            <v>1</v>
          </cell>
          <cell r="U388">
            <v>1</v>
          </cell>
          <cell r="V388">
            <v>4</v>
          </cell>
          <cell r="W388">
            <v>2000</v>
          </cell>
          <cell r="X388">
            <v>0</v>
          </cell>
          <cell r="Y388">
            <v>0</v>
          </cell>
          <cell r="Z388">
            <v>0</v>
          </cell>
          <cell r="AA388">
            <v>87</v>
          </cell>
          <cell r="AB388">
            <v>0</v>
          </cell>
          <cell r="AC388">
            <v>87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87</v>
          </cell>
          <cell r="AJ388">
            <v>87</v>
          </cell>
          <cell r="AK388" t="str">
            <v/>
          </cell>
          <cell r="AL388">
            <v>2000</v>
          </cell>
          <cell r="AM388">
            <v>2000</v>
          </cell>
          <cell r="AN388" t="str">
            <v>ta1398811</v>
          </cell>
          <cell r="AO388" t="str">
            <v/>
          </cell>
          <cell r="AP388" t="str">
            <v/>
          </cell>
          <cell r="AQ388" t="str">
            <v/>
          </cell>
          <cell r="AR388">
            <v>2.1750000000000003</v>
          </cell>
          <cell r="AS388">
            <v>3.915</v>
          </cell>
          <cell r="AT388">
            <v>3.915</v>
          </cell>
          <cell r="AU388">
            <v>4.3500000000000005</v>
          </cell>
          <cell r="AV388">
            <v>7.83</v>
          </cell>
          <cell r="AW388">
            <v>7.83</v>
          </cell>
          <cell r="AX388">
            <v>4.3500000000000005</v>
          </cell>
          <cell r="AY388">
            <v>7.83</v>
          </cell>
          <cell r="AZ388">
            <v>7.83</v>
          </cell>
          <cell r="BA388">
            <v>4.3500000000000005</v>
          </cell>
          <cell r="BB388">
            <v>7.83</v>
          </cell>
          <cell r="BC388">
            <v>0</v>
          </cell>
          <cell r="BD388">
            <v>4.3500000000000005</v>
          </cell>
          <cell r="BE388">
            <v>7.83</v>
          </cell>
          <cell r="BF388">
            <v>0</v>
          </cell>
          <cell r="BG388">
            <v>4.3500000000000005</v>
          </cell>
          <cell r="BH388">
            <v>7.83</v>
          </cell>
          <cell r="BI388">
            <v>0</v>
          </cell>
        </row>
        <row r="389">
          <cell r="C389" t="str">
            <v>C1</v>
          </cell>
          <cell r="D389" t="str">
            <v>1</v>
          </cell>
          <cell r="E389" t="str">
            <v>ALTRI</v>
          </cell>
          <cell r="F389" t="str">
            <v>ZLMI005</v>
          </cell>
          <cell r="G389" t="str">
            <v>ZLMI005</v>
          </cell>
          <cell r="H389" t="str">
            <v>MODIFICA DRENAGGI FOSSA CASSA OLIO C.LI 20 MW</v>
          </cell>
          <cell r="I389" t="str">
            <v>988</v>
          </cell>
          <cell r="J389" t="str">
            <v>11</v>
          </cell>
          <cell r="K389" t="str">
            <v>****</v>
          </cell>
          <cell r="L389" t="str">
            <v>****</v>
          </cell>
          <cell r="M389" t="str">
            <v>13</v>
          </cell>
          <cell r="N389" t="str">
            <v>****</v>
          </cell>
          <cell r="O389" t="str">
            <v>*</v>
          </cell>
          <cell r="P389" t="str">
            <v>*</v>
          </cell>
          <cell r="Q389" t="str">
            <v>****</v>
          </cell>
          <cell r="R389" t="str">
            <v>**</v>
          </cell>
          <cell r="S389" t="str">
            <v>****</v>
          </cell>
          <cell r="T389">
            <v>3</v>
          </cell>
          <cell r="U389">
            <v>3</v>
          </cell>
          <cell r="V389">
            <v>4</v>
          </cell>
          <cell r="W389">
            <v>2000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20</v>
          </cell>
          <cell r="AC389">
            <v>20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20</v>
          </cell>
          <cell r="AJ389">
            <v>20</v>
          </cell>
          <cell r="AK389" t="str">
            <v/>
          </cell>
          <cell r="AL389">
            <v>2000</v>
          </cell>
          <cell r="AM389">
            <v>2000</v>
          </cell>
          <cell r="AN389" t="str">
            <v>ta1398811</v>
          </cell>
          <cell r="AO389" t="str">
            <v/>
          </cell>
          <cell r="AP389" t="str">
            <v/>
          </cell>
          <cell r="AQ389" t="str">
            <v/>
          </cell>
          <cell r="AR389">
            <v>0.5</v>
          </cell>
          <cell r="AS389">
            <v>0.89999999999999991</v>
          </cell>
          <cell r="AT389">
            <v>0.89999999999999991</v>
          </cell>
          <cell r="AU389">
            <v>1</v>
          </cell>
          <cell r="AV389">
            <v>1.7999999999999998</v>
          </cell>
          <cell r="AW389">
            <v>1.7999999999999998</v>
          </cell>
          <cell r="AX389">
            <v>1</v>
          </cell>
          <cell r="AY389">
            <v>1.7999999999999998</v>
          </cell>
          <cell r="AZ389">
            <v>1.7999999999999998</v>
          </cell>
          <cell r="BA389">
            <v>1</v>
          </cell>
          <cell r="BB389">
            <v>1.7999999999999998</v>
          </cell>
          <cell r="BC389">
            <v>0</v>
          </cell>
          <cell r="BD389">
            <v>1</v>
          </cell>
          <cell r="BE389">
            <v>1.7999999999999998</v>
          </cell>
          <cell r="BF389">
            <v>0</v>
          </cell>
          <cell r="BG389">
            <v>1</v>
          </cell>
          <cell r="BH389">
            <v>1.7999999999999998</v>
          </cell>
          <cell r="BI389">
            <v>0</v>
          </cell>
        </row>
        <row r="390">
          <cell r="C390" t="str">
            <v>C1</v>
          </cell>
          <cell r="D390" t="str">
            <v>1</v>
          </cell>
          <cell r="E390" t="str">
            <v>ALTRI</v>
          </cell>
          <cell r="F390" t="str">
            <v>ZLMI007</v>
          </cell>
          <cell r="G390" t="str">
            <v>ZLMI007</v>
          </cell>
          <cell r="H390" t="str">
            <v>MONTAGGIO E SOSTITUZ. SILENZIATORI POZZI VARI  (EX RLAI811) (VERIF)</v>
          </cell>
          <cell r="I390" t="str">
            <v>988</v>
          </cell>
          <cell r="J390" t="str">
            <v>11</v>
          </cell>
          <cell r="K390" t="str">
            <v>****</v>
          </cell>
          <cell r="L390" t="str">
            <v>****</v>
          </cell>
          <cell r="M390" t="str">
            <v>13</v>
          </cell>
          <cell r="N390" t="str">
            <v>****</v>
          </cell>
          <cell r="O390" t="str">
            <v>*</v>
          </cell>
          <cell r="P390" t="str">
            <v>*</v>
          </cell>
          <cell r="Q390" t="str">
            <v>****</v>
          </cell>
          <cell r="R390" t="str">
            <v>**</v>
          </cell>
          <cell r="S390" t="str">
            <v>****</v>
          </cell>
          <cell r="V390">
            <v>2001</v>
          </cell>
          <cell r="W390">
            <v>2001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6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6</v>
          </cell>
          <cell r="AJ390">
            <v>6</v>
          </cell>
          <cell r="AK390" t="str">
            <v/>
          </cell>
          <cell r="AL390">
            <v>2001</v>
          </cell>
          <cell r="AM390">
            <v>2001</v>
          </cell>
          <cell r="AN390" t="str">
            <v>ta1398811</v>
          </cell>
          <cell r="AO390" t="str">
            <v/>
          </cell>
          <cell r="AP390" t="str">
            <v/>
          </cell>
          <cell r="AQ390" t="str">
            <v/>
          </cell>
          <cell r="AR390" t="str">
            <v/>
          </cell>
          <cell r="AS390" t="str">
            <v/>
          </cell>
          <cell r="AT390" t="str">
            <v/>
          </cell>
          <cell r="AU390">
            <v>0.15000000000000002</v>
          </cell>
          <cell r="AV390">
            <v>0.27</v>
          </cell>
          <cell r="AW390">
            <v>0.27</v>
          </cell>
          <cell r="AX390">
            <v>0.30000000000000004</v>
          </cell>
          <cell r="AY390">
            <v>0.54</v>
          </cell>
          <cell r="AZ390">
            <v>0.54</v>
          </cell>
          <cell r="BA390">
            <v>0.30000000000000004</v>
          </cell>
          <cell r="BB390">
            <v>0.54</v>
          </cell>
          <cell r="BC390">
            <v>0.54</v>
          </cell>
          <cell r="BD390">
            <v>0.30000000000000004</v>
          </cell>
          <cell r="BE390">
            <v>0.54</v>
          </cell>
          <cell r="BF390">
            <v>0</v>
          </cell>
          <cell r="BG390">
            <v>0.30000000000000004</v>
          </cell>
          <cell r="BH390">
            <v>0.54</v>
          </cell>
          <cell r="BI390">
            <v>0</v>
          </cell>
        </row>
        <row r="391">
          <cell r="C391" t="str">
            <v>C2</v>
          </cell>
          <cell r="D391" t="str">
            <v>2</v>
          </cell>
          <cell r="E391" t="str">
            <v>ALTRI</v>
          </cell>
          <cell r="F391" t="str">
            <v>ZLMI012</v>
          </cell>
          <cell r="G391" t="str">
            <v>ZLMI012</v>
          </cell>
          <cell r="H391" t="str">
            <v>ADEGUAMENTO SICUREZZA CANTINE BOCCAPOZZO (EX VLAI022)</v>
          </cell>
          <cell r="I391" t="str">
            <v>988</v>
          </cell>
          <cell r="J391" t="str">
            <v>11</v>
          </cell>
          <cell r="K391" t="str">
            <v>****</v>
          </cell>
          <cell r="L391" t="str">
            <v>****</v>
          </cell>
          <cell r="M391" t="str">
            <v>13</v>
          </cell>
          <cell r="N391" t="str">
            <v>****</v>
          </cell>
          <cell r="O391" t="str">
            <v>*</v>
          </cell>
          <cell r="P391" t="str">
            <v>*</v>
          </cell>
          <cell r="Q391" t="str">
            <v>****</v>
          </cell>
          <cell r="R391" t="str">
            <v>**</v>
          </cell>
          <cell r="S391" t="str">
            <v>****</v>
          </cell>
          <cell r="T391">
            <v>3</v>
          </cell>
          <cell r="U391">
            <v>3</v>
          </cell>
          <cell r="V391">
            <v>1</v>
          </cell>
          <cell r="W391">
            <v>2000</v>
          </cell>
          <cell r="X391">
            <v>0</v>
          </cell>
          <cell r="Y391">
            <v>20</v>
          </cell>
          <cell r="AA391">
            <v>0</v>
          </cell>
          <cell r="AB391">
            <v>0</v>
          </cell>
          <cell r="AC391">
            <v>20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20</v>
          </cell>
          <cell r="AJ391">
            <v>20</v>
          </cell>
          <cell r="AK391" t="str">
            <v/>
          </cell>
          <cell r="AL391">
            <v>2000</v>
          </cell>
          <cell r="AM391">
            <v>2000</v>
          </cell>
          <cell r="AN391" t="str">
            <v>ta1398811</v>
          </cell>
          <cell r="AO391" t="str">
            <v/>
          </cell>
          <cell r="AP391" t="str">
            <v/>
          </cell>
          <cell r="AQ391" t="str">
            <v/>
          </cell>
          <cell r="AR391">
            <v>0.5</v>
          </cell>
          <cell r="AS391">
            <v>0.89999999999999991</v>
          </cell>
          <cell r="AT391">
            <v>0.89999999999999991</v>
          </cell>
          <cell r="AU391">
            <v>1</v>
          </cell>
          <cell r="AV391">
            <v>1.7999999999999998</v>
          </cell>
          <cell r="AW391">
            <v>1.7999999999999998</v>
          </cell>
          <cell r="AX391">
            <v>1</v>
          </cell>
          <cell r="AY391">
            <v>1.7999999999999998</v>
          </cell>
          <cell r="AZ391">
            <v>1.7999999999999998</v>
          </cell>
          <cell r="BA391">
            <v>1</v>
          </cell>
          <cell r="BB391">
            <v>1.7999999999999998</v>
          </cell>
          <cell r="BC391">
            <v>0</v>
          </cell>
          <cell r="BD391">
            <v>1</v>
          </cell>
          <cell r="BE391">
            <v>1.7999999999999998</v>
          </cell>
          <cell r="BF391">
            <v>0</v>
          </cell>
          <cell r="BG391">
            <v>1</v>
          </cell>
          <cell r="BH391">
            <v>1.7999999999999998</v>
          </cell>
          <cell r="BI391">
            <v>0</v>
          </cell>
        </row>
        <row r="392">
          <cell r="C392" t="str">
            <v>C2</v>
          </cell>
          <cell r="D392" t="str">
            <v>2</v>
          </cell>
          <cell r="E392" t="str">
            <v>ALTRI</v>
          </cell>
          <cell r="F392" t="str">
            <v>ZLMI012</v>
          </cell>
          <cell r="G392" t="str">
            <v>ZLMI012</v>
          </cell>
          <cell r="H392" t="str">
            <v>ADEGUAMENTO SICUREZZA CANTINE BOCCAPOZZO (EX VLAI022)</v>
          </cell>
          <cell r="I392" t="str">
            <v>988</v>
          </cell>
          <cell r="J392" t="str">
            <v>11</v>
          </cell>
          <cell r="K392" t="str">
            <v>****</v>
          </cell>
          <cell r="L392" t="str">
            <v>****</v>
          </cell>
          <cell r="M392" t="str">
            <v>13</v>
          </cell>
          <cell r="N392" t="str">
            <v>****</v>
          </cell>
          <cell r="O392" t="str">
            <v>*</v>
          </cell>
          <cell r="P392" t="str">
            <v>*</v>
          </cell>
          <cell r="Q392" t="str">
            <v>****</v>
          </cell>
          <cell r="R392" t="str">
            <v>**</v>
          </cell>
          <cell r="S392" t="str">
            <v>****</v>
          </cell>
          <cell r="T392">
            <v>3</v>
          </cell>
          <cell r="U392">
            <v>3</v>
          </cell>
          <cell r="V392">
            <v>2</v>
          </cell>
          <cell r="W392">
            <v>2000</v>
          </cell>
          <cell r="X392">
            <v>0</v>
          </cell>
          <cell r="Y392">
            <v>20</v>
          </cell>
          <cell r="Z392">
            <v>20</v>
          </cell>
          <cell r="AA392">
            <v>0</v>
          </cell>
          <cell r="AB392">
            <v>0</v>
          </cell>
          <cell r="AC392">
            <v>20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20</v>
          </cell>
          <cell r="AJ392">
            <v>20</v>
          </cell>
          <cell r="AK392" t="str">
            <v/>
          </cell>
          <cell r="AL392">
            <v>2000</v>
          </cell>
          <cell r="AM392">
            <v>2000</v>
          </cell>
          <cell r="AN392" t="str">
            <v>ta1398811</v>
          </cell>
          <cell r="AO392" t="str">
            <v/>
          </cell>
          <cell r="AP392" t="str">
            <v/>
          </cell>
          <cell r="AQ392" t="str">
            <v/>
          </cell>
          <cell r="AR392">
            <v>0.5</v>
          </cell>
          <cell r="AS392">
            <v>0.89999999999999991</v>
          </cell>
          <cell r="AT392">
            <v>0.89999999999999991</v>
          </cell>
          <cell r="AU392">
            <v>1</v>
          </cell>
          <cell r="AV392">
            <v>1.7999999999999998</v>
          </cell>
          <cell r="AW392">
            <v>1.7999999999999998</v>
          </cell>
          <cell r="AX392">
            <v>1</v>
          </cell>
          <cell r="AY392">
            <v>1.7999999999999998</v>
          </cell>
          <cell r="AZ392">
            <v>1.7999999999999998</v>
          </cell>
          <cell r="BA392">
            <v>1</v>
          </cell>
          <cell r="BB392">
            <v>1.7999999999999998</v>
          </cell>
          <cell r="BC392">
            <v>0</v>
          </cell>
          <cell r="BD392">
            <v>1</v>
          </cell>
          <cell r="BE392">
            <v>1.7999999999999998</v>
          </cell>
          <cell r="BF392">
            <v>0</v>
          </cell>
          <cell r="BG392">
            <v>1</v>
          </cell>
          <cell r="BH392">
            <v>1.7999999999999998</v>
          </cell>
          <cell r="BI392">
            <v>0</v>
          </cell>
        </row>
        <row r="393">
          <cell r="C393" t="str">
            <v>C2</v>
          </cell>
          <cell r="D393" t="str">
            <v>2</v>
          </cell>
          <cell r="E393" t="str">
            <v>ALTRI</v>
          </cell>
          <cell r="F393" t="str">
            <v>ZLMI012</v>
          </cell>
          <cell r="G393" t="str">
            <v>ZLMI012</v>
          </cell>
          <cell r="H393" t="str">
            <v>ADEGUAMENTO SICUREZZA CANTINE BOCCAPOZZO (EX VLAI022)</v>
          </cell>
          <cell r="I393" t="str">
            <v>988</v>
          </cell>
          <cell r="J393" t="str">
            <v>11</v>
          </cell>
          <cell r="K393" t="str">
            <v>****</v>
          </cell>
          <cell r="L393" t="str">
            <v>****</v>
          </cell>
          <cell r="M393" t="str">
            <v>13</v>
          </cell>
          <cell r="N393" t="str">
            <v>****</v>
          </cell>
          <cell r="O393" t="str">
            <v>*</v>
          </cell>
          <cell r="P393" t="str">
            <v>*</v>
          </cell>
          <cell r="Q393" t="str">
            <v>****</v>
          </cell>
          <cell r="R393" t="str">
            <v>**</v>
          </cell>
          <cell r="S393" t="str">
            <v>****</v>
          </cell>
          <cell r="T393">
            <v>3</v>
          </cell>
          <cell r="U393">
            <v>3</v>
          </cell>
          <cell r="V393">
            <v>3</v>
          </cell>
          <cell r="W393">
            <v>2000</v>
          </cell>
          <cell r="X393">
            <v>0</v>
          </cell>
          <cell r="Z393">
            <v>10</v>
          </cell>
          <cell r="AA393">
            <v>10</v>
          </cell>
          <cell r="AB393">
            <v>0</v>
          </cell>
          <cell r="AC393">
            <v>10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10</v>
          </cell>
          <cell r="AJ393">
            <v>10</v>
          </cell>
          <cell r="AK393" t="str">
            <v/>
          </cell>
          <cell r="AL393">
            <v>2000</v>
          </cell>
          <cell r="AM393">
            <v>2000</v>
          </cell>
          <cell r="AN393" t="str">
            <v>ta1398811</v>
          </cell>
          <cell r="AO393" t="str">
            <v/>
          </cell>
          <cell r="AP393" t="str">
            <v/>
          </cell>
          <cell r="AQ393" t="str">
            <v/>
          </cell>
          <cell r="AR393">
            <v>0.25</v>
          </cell>
          <cell r="AS393">
            <v>0.44999999999999996</v>
          </cell>
          <cell r="AT393">
            <v>0.44999999999999996</v>
          </cell>
          <cell r="AU393">
            <v>0.5</v>
          </cell>
          <cell r="AV393">
            <v>0.89999999999999991</v>
          </cell>
          <cell r="AW393">
            <v>0.89999999999999991</v>
          </cell>
          <cell r="AX393">
            <v>0.5</v>
          </cell>
          <cell r="AY393">
            <v>0.89999999999999991</v>
          </cell>
          <cell r="AZ393">
            <v>0.89999999999999991</v>
          </cell>
          <cell r="BA393">
            <v>0.5</v>
          </cell>
          <cell r="BB393">
            <v>0.89999999999999991</v>
          </cell>
          <cell r="BC393">
            <v>0</v>
          </cell>
          <cell r="BD393">
            <v>0.5</v>
          </cell>
          <cell r="BE393">
            <v>0.89999999999999991</v>
          </cell>
          <cell r="BF393">
            <v>0</v>
          </cell>
          <cell r="BG393">
            <v>0.5</v>
          </cell>
          <cell r="BH393">
            <v>0.89999999999999991</v>
          </cell>
          <cell r="BI393">
            <v>0</v>
          </cell>
        </row>
        <row r="394">
          <cell r="C394" t="str">
            <v>C1</v>
          </cell>
          <cell r="D394" t="str">
            <v>1</v>
          </cell>
          <cell r="E394" t="str">
            <v>ALTRI</v>
          </cell>
          <cell r="F394" t="str">
            <v>ZLMI013</v>
          </cell>
          <cell r="G394" t="str">
            <v>ZLMI013</v>
          </cell>
          <cell r="H394" t="str">
            <v>COMPLET.LAVORI AGIBILITA' E SISTEMAZ.REFLUE(EX WLAI015) VERIF</v>
          </cell>
          <cell r="I394" t="str">
            <v>988</v>
          </cell>
          <cell r="J394" t="str">
            <v>11</v>
          </cell>
          <cell r="K394" t="str">
            <v>****</v>
          </cell>
          <cell r="L394" t="str">
            <v>****</v>
          </cell>
          <cell r="M394" t="str">
            <v>13</v>
          </cell>
          <cell r="N394" t="str">
            <v>B200</v>
          </cell>
          <cell r="O394" t="str">
            <v>*</v>
          </cell>
          <cell r="P394" t="str">
            <v>*</v>
          </cell>
          <cell r="Q394" t="str">
            <v>****</v>
          </cell>
          <cell r="R394" t="str">
            <v>08</v>
          </cell>
          <cell r="S394" t="str">
            <v>****</v>
          </cell>
          <cell r="T394">
            <v>1</v>
          </cell>
          <cell r="U394">
            <v>1</v>
          </cell>
          <cell r="V394">
            <v>2001</v>
          </cell>
          <cell r="W394">
            <v>2001</v>
          </cell>
          <cell r="X394">
            <v>60</v>
          </cell>
          <cell r="Y394">
            <v>30</v>
          </cell>
          <cell r="Z394">
            <v>0</v>
          </cell>
          <cell r="AA394">
            <v>0</v>
          </cell>
          <cell r="AB394">
            <v>0</v>
          </cell>
          <cell r="AC394">
            <v>30</v>
          </cell>
          <cell r="AD394">
            <v>20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110</v>
          </cell>
          <cell r="AJ394">
            <v>110</v>
          </cell>
          <cell r="AK394" t="str">
            <v/>
          </cell>
          <cell r="AL394">
            <v>2001</v>
          </cell>
          <cell r="AM394">
            <v>2001</v>
          </cell>
          <cell r="AN394" t="str">
            <v>ta1398811</v>
          </cell>
          <cell r="AO394" t="str">
            <v/>
          </cell>
          <cell r="AP394" t="str">
            <v/>
          </cell>
          <cell r="AQ394" t="str">
            <v/>
          </cell>
          <cell r="AR394" t="str">
            <v/>
          </cell>
          <cell r="AS394" t="str">
            <v/>
          </cell>
          <cell r="AT394" t="str">
            <v/>
          </cell>
          <cell r="AU394">
            <v>2.75</v>
          </cell>
          <cell r="AV394">
            <v>4.95</v>
          </cell>
          <cell r="AW394">
            <v>4.95</v>
          </cell>
          <cell r="AX394">
            <v>5.5</v>
          </cell>
          <cell r="AY394">
            <v>9.9</v>
          </cell>
          <cell r="AZ394">
            <v>9.9</v>
          </cell>
          <cell r="BA394">
            <v>5.5</v>
          </cell>
          <cell r="BB394">
            <v>9.9</v>
          </cell>
          <cell r="BC394">
            <v>9.9</v>
          </cell>
          <cell r="BD394">
            <v>5.5</v>
          </cell>
          <cell r="BE394">
            <v>9.9</v>
          </cell>
          <cell r="BF394">
            <v>0</v>
          </cell>
          <cell r="BG394">
            <v>5.5</v>
          </cell>
          <cell r="BH394">
            <v>9.9</v>
          </cell>
          <cell r="BI394">
            <v>0</v>
          </cell>
        </row>
        <row r="395">
          <cell r="C395" t="str">
            <v>D1</v>
          </cell>
          <cell r="D395" t="str">
            <v>3</v>
          </cell>
          <cell r="E395" t="str">
            <v>ALTRI</v>
          </cell>
          <cell r="F395" t="str">
            <v>ZLMI015</v>
          </cell>
          <cell r="G395" t="str">
            <v>ZLMI015</v>
          </cell>
          <cell r="H395" t="str">
            <v>ADEGUAMENTO PUNTI DI MISURA SU RETE VAPORE</v>
          </cell>
          <cell r="I395" t="str">
            <v>988</v>
          </cell>
          <cell r="J395" t="str">
            <v>11</v>
          </cell>
          <cell r="K395" t="str">
            <v>****</v>
          </cell>
          <cell r="L395" t="str">
            <v>****</v>
          </cell>
          <cell r="M395" t="str">
            <v>13</v>
          </cell>
          <cell r="N395" t="str">
            <v>****</v>
          </cell>
          <cell r="O395" t="str">
            <v>*</v>
          </cell>
          <cell r="P395" t="str">
            <v>*</v>
          </cell>
          <cell r="Q395" t="str">
            <v>****</v>
          </cell>
          <cell r="R395" t="str">
            <v>**</v>
          </cell>
          <cell r="S395" t="str">
            <v>****</v>
          </cell>
          <cell r="T395">
            <v>1</v>
          </cell>
          <cell r="U395">
            <v>1</v>
          </cell>
          <cell r="V395">
            <v>2001</v>
          </cell>
          <cell r="W395">
            <v>2001</v>
          </cell>
          <cell r="X395">
            <v>0</v>
          </cell>
          <cell r="Y395">
            <v>0</v>
          </cell>
          <cell r="Z395">
            <v>11</v>
          </cell>
          <cell r="AA395">
            <v>14</v>
          </cell>
          <cell r="AB395">
            <v>0</v>
          </cell>
          <cell r="AC395">
            <v>25</v>
          </cell>
          <cell r="AD395">
            <v>25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50</v>
          </cell>
          <cell r="AJ395">
            <v>50</v>
          </cell>
          <cell r="AK395" t="str">
            <v/>
          </cell>
          <cell r="AL395">
            <v>2001</v>
          </cell>
          <cell r="AM395">
            <v>2001</v>
          </cell>
          <cell r="AN395" t="str">
            <v>ta1398811</v>
          </cell>
          <cell r="AO395" t="str">
            <v/>
          </cell>
          <cell r="AP395" t="str">
            <v/>
          </cell>
          <cell r="AQ395" t="str">
            <v/>
          </cell>
          <cell r="AR395" t="str">
            <v/>
          </cell>
          <cell r="AS395" t="str">
            <v/>
          </cell>
          <cell r="AT395" t="str">
            <v/>
          </cell>
          <cell r="AU395">
            <v>1.25</v>
          </cell>
          <cell r="AV395">
            <v>2.25</v>
          </cell>
          <cell r="AW395">
            <v>2.25</v>
          </cell>
          <cell r="AX395">
            <v>2.5</v>
          </cell>
          <cell r="AY395">
            <v>4.5</v>
          </cell>
          <cell r="AZ395">
            <v>4.5</v>
          </cell>
          <cell r="BA395">
            <v>2.5</v>
          </cell>
          <cell r="BB395">
            <v>4.5</v>
          </cell>
          <cell r="BC395">
            <v>4.5</v>
          </cell>
          <cell r="BD395">
            <v>2.5</v>
          </cell>
          <cell r="BE395">
            <v>4.5</v>
          </cell>
          <cell r="BF395">
            <v>0</v>
          </cell>
          <cell r="BG395">
            <v>2.5</v>
          </cell>
          <cell r="BH395">
            <v>4.5</v>
          </cell>
          <cell r="BI395">
            <v>0</v>
          </cell>
        </row>
        <row r="396">
          <cell r="C396" t="str">
            <v>C2</v>
          </cell>
          <cell r="D396" t="str">
            <v>2</v>
          </cell>
          <cell r="E396" t="str">
            <v>ALTRI</v>
          </cell>
          <cell r="F396" t="str">
            <v>ZLMI025</v>
          </cell>
          <cell r="G396" t="str">
            <v>ZLMI025</v>
          </cell>
          <cell r="H396" t="str">
            <v>REALIZZAZIONE MAGLIA DI TERRA C.LI IMPIANTI NUCLEO AMIATA</v>
          </cell>
          <cell r="I396" t="str">
            <v>988</v>
          </cell>
          <cell r="J396" t="str">
            <v>11</v>
          </cell>
          <cell r="K396" t="str">
            <v>****</v>
          </cell>
          <cell r="L396" t="str">
            <v>****</v>
          </cell>
          <cell r="M396" t="str">
            <v>13</v>
          </cell>
          <cell r="N396" t="str">
            <v>****</v>
          </cell>
          <cell r="O396" t="str">
            <v>*</v>
          </cell>
          <cell r="P396" t="str">
            <v>*</v>
          </cell>
          <cell r="Q396" t="str">
            <v>****</v>
          </cell>
          <cell r="R396" t="str">
            <v>**</v>
          </cell>
          <cell r="S396" t="str">
            <v>****</v>
          </cell>
          <cell r="T396">
            <v>1</v>
          </cell>
          <cell r="U396">
            <v>1</v>
          </cell>
          <cell r="V396">
            <v>2003</v>
          </cell>
          <cell r="W396">
            <v>2003</v>
          </cell>
          <cell r="X396">
            <v>0</v>
          </cell>
          <cell r="Y396">
            <v>13</v>
          </cell>
          <cell r="Z396">
            <v>13</v>
          </cell>
          <cell r="AA396">
            <v>13</v>
          </cell>
          <cell r="AB396">
            <v>13</v>
          </cell>
          <cell r="AC396">
            <v>52</v>
          </cell>
          <cell r="AD396">
            <v>26</v>
          </cell>
          <cell r="AE396">
            <v>26</v>
          </cell>
          <cell r="AF396">
            <v>26</v>
          </cell>
          <cell r="AG396">
            <v>0</v>
          </cell>
          <cell r="AH396">
            <v>0</v>
          </cell>
          <cell r="AI396">
            <v>130</v>
          </cell>
          <cell r="AJ396">
            <v>130</v>
          </cell>
          <cell r="AK396" t="str">
            <v/>
          </cell>
          <cell r="AL396">
            <v>2003</v>
          </cell>
          <cell r="AM396">
            <v>2003</v>
          </cell>
          <cell r="AN396" t="str">
            <v>ta1398811</v>
          </cell>
          <cell r="AO396" t="str">
            <v/>
          </cell>
          <cell r="AP396" t="str">
            <v/>
          </cell>
          <cell r="AQ396" t="str">
            <v/>
          </cell>
          <cell r="AR396" t="str">
            <v/>
          </cell>
          <cell r="AS396" t="str">
            <v/>
          </cell>
          <cell r="AT396" t="str">
            <v/>
          </cell>
          <cell r="AU396" t="str">
            <v/>
          </cell>
          <cell r="AV396" t="str">
            <v/>
          </cell>
          <cell r="AW396" t="str">
            <v/>
          </cell>
          <cell r="AX396" t="str">
            <v/>
          </cell>
          <cell r="AY396" t="str">
            <v/>
          </cell>
          <cell r="AZ396" t="str">
            <v/>
          </cell>
          <cell r="BA396">
            <v>3.25</v>
          </cell>
          <cell r="BB396">
            <v>5.85</v>
          </cell>
          <cell r="BC396">
            <v>5.85</v>
          </cell>
          <cell r="BD396">
            <v>6.5</v>
          </cell>
          <cell r="BE396">
            <v>11.7</v>
          </cell>
          <cell r="BF396">
            <v>11.7</v>
          </cell>
          <cell r="BG396">
            <v>6.5</v>
          </cell>
          <cell r="BH396">
            <v>11.7</v>
          </cell>
          <cell r="BI396">
            <v>11.7</v>
          </cell>
        </row>
        <row r="397">
          <cell r="C397" t="str">
            <v>C2</v>
          </cell>
          <cell r="D397" t="str">
            <v>2</v>
          </cell>
          <cell r="E397" t="str">
            <v>ALTRI</v>
          </cell>
          <cell r="F397" t="str">
            <v>ZLMI026</v>
          </cell>
          <cell r="G397" t="str">
            <v>ZLMI026</v>
          </cell>
          <cell r="H397" t="str">
            <v>REALIZZAZIONE RECINZIONI BOCCAPOZZI C.LI VARIE (EX VLAI021) VERIF</v>
          </cell>
          <cell r="I397" t="str">
            <v>988</v>
          </cell>
          <cell r="J397" t="str">
            <v>11</v>
          </cell>
          <cell r="K397" t="str">
            <v>****</v>
          </cell>
          <cell r="L397" t="str">
            <v>****</v>
          </cell>
          <cell r="M397" t="str">
            <v>13</v>
          </cell>
          <cell r="N397" t="str">
            <v>****</v>
          </cell>
          <cell r="O397" t="str">
            <v>*</v>
          </cell>
          <cell r="P397" t="str">
            <v>*</v>
          </cell>
          <cell r="Q397" t="str">
            <v>****</v>
          </cell>
          <cell r="R397" t="str">
            <v>**</v>
          </cell>
          <cell r="S397" t="str">
            <v>****</v>
          </cell>
          <cell r="T397">
            <v>1</v>
          </cell>
          <cell r="U397">
            <v>1</v>
          </cell>
          <cell r="V397">
            <v>2001</v>
          </cell>
          <cell r="W397">
            <v>2001</v>
          </cell>
          <cell r="X397">
            <v>0</v>
          </cell>
          <cell r="Y397">
            <v>0</v>
          </cell>
          <cell r="Z397">
            <v>15</v>
          </cell>
          <cell r="AA397">
            <v>20</v>
          </cell>
          <cell r="AB397">
            <v>0</v>
          </cell>
          <cell r="AC397">
            <v>35</v>
          </cell>
          <cell r="AD397">
            <v>15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50</v>
          </cell>
          <cell r="AJ397">
            <v>50</v>
          </cell>
          <cell r="AK397" t="str">
            <v/>
          </cell>
          <cell r="AL397">
            <v>2001</v>
          </cell>
          <cell r="AM397">
            <v>2001</v>
          </cell>
          <cell r="AN397" t="str">
            <v>ta1398811</v>
          </cell>
          <cell r="AO397" t="str">
            <v/>
          </cell>
          <cell r="AP397" t="str">
            <v/>
          </cell>
          <cell r="AQ397" t="str">
            <v/>
          </cell>
          <cell r="AR397" t="str">
            <v/>
          </cell>
          <cell r="AS397" t="str">
            <v/>
          </cell>
          <cell r="AT397" t="str">
            <v/>
          </cell>
          <cell r="AU397">
            <v>1.25</v>
          </cell>
          <cell r="AV397">
            <v>2.25</v>
          </cell>
          <cell r="AW397">
            <v>2.25</v>
          </cell>
          <cell r="AX397">
            <v>2.5</v>
          </cell>
          <cell r="AY397">
            <v>4.5</v>
          </cell>
          <cell r="AZ397">
            <v>4.5</v>
          </cell>
          <cell r="BA397">
            <v>2.5</v>
          </cell>
          <cell r="BB397">
            <v>4.5</v>
          </cell>
          <cell r="BC397">
            <v>4.5</v>
          </cell>
          <cell r="BD397">
            <v>2.5</v>
          </cell>
          <cell r="BE397">
            <v>4.5</v>
          </cell>
          <cell r="BF397">
            <v>0</v>
          </cell>
          <cell r="BG397">
            <v>2.5</v>
          </cell>
          <cell r="BH397">
            <v>4.5</v>
          </cell>
          <cell r="BI397">
            <v>0</v>
          </cell>
        </row>
        <row r="398">
          <cell r="C398" t="str">
            <v>D1</v>
          </cell>
          <cell r="D398" t="str">
            <v>3</v>
          </cell>
          <cell r="E398" t="str">
            <v>ALTRI</v>
          </cell>
          <cell r="F398" t="str">
            <v>ZLMI027</v>
          </cell>
          <cell r="G398" t="str">
            <v>ZLMI027</v>
          </cell>
          <cell r="H398" t="str">
            <v>ADEGUAMENTO PARALLELI AUTOMATICI C.LI PC 4-5 (EX WLAI036) VERIF</v>
          </cell>
          <cell r="I398" t="str">
            <v>988</v>
          </cell>
          <cell r="J398" t="str">
            <v>11</v>
          </cell>
          <cell r="K398" t="str">
            <v>****</v>
          </cell>
          <cell r="L398" t="str">
            <v>****</v>
          </cell>
          <cell r="M398" t="str">
            <v>13</v>
          </cell>
          <cell r="N398" t="str">
            <v>****</v>
          </cell>
          <cell r="O398" t="str">
            <v>*</v>
          </cell>
          <cell r="P398" t="str">
            <v>*</v>
          </cell>
          <cell r="Q398" t="str">
            <v>****</v>
          </cell>
          <cell r="R398" t="str">
            <v>05</v>
          </cell>
          <cell r="S398" t="str">
            <v>****</v>
          </cell>
          <cell r="T398" t="str">
            <v>3</v>
          </cell>
          <cell r="U398" t="str">
            <v>3</v>
          </cell>
          <cell r="V398">
            <v>4</v>
          </cell>
          <cell r="W398">
            <v>1999</v>
          </cell>
          <cell r="X398">
            <v>10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10</v>
          </cell>
          <cell r="AJ398">
            <v>10</v>
          </cell>
          <cell r="AK398" t="str">
            <v/>
          </cell>
          <cell r="AL398">
            <v>1999</v>
          </cell>
          <cell r="AM398">
            <v>1999</v>
          </cell>
          <cell r="AN398" t="str">
            <v>ta1398811</v>
          </cell>
          <cell r="AO398">
            <v>0.25</v>
          </cell>
          <cell r="AP398">
            <v>0.44999999999999996</v>
          </cell>
          <cell r="AQ398">
            <v>0.44999999999999996</v>
          </cell>
          <cell r="AR398">
            <v>0.5</v>
          </cell>
          <cell r="AS398">
            <v>0.89999999999999991</v>
          </cell>
          <cell r="AT398">
            <v>0.89999999999999991</v>
          </cell>
          <cell r="AU398">
            <v>0.5</v>
          </cell>
          <cell r="AV398">
            <v>0.89999999999999991</v>
          </cell>
          <cell r="AW398">
            <v>0.89999999999999991</v>
          </cell>
          <cell r="AX398">
            <v>0.5</v>
          </cell>
          <cell r="AY398">
            <v>0.89999999999999991</v>
          </cell>
          <cell r="AZ398">
            <v>0</v>
          </cell>
          <cell r="BA398">
            <v>0.5</v>
          </cell>
          <cell r="BB398">
            <v>0.89999999999999991</v>
          </cell>
          <cell r="BC398">
            <v>0</v>
          </cell>
          <cell r="BD398">
            <v>0.5</v>
          </cell>
          <cell r="BE398">
            <v>0.89999999999999991</v>
          </cell>
          <cell r="BF398">
            <v>0</v>
          </cell>
          <cell r="BG398">
            <v>0.5</v>
          </cell>
          <cell r="BH398">
            <v>0.89999999999999991</v>
          </cell>
          <cell r="BI398">
            <v>0</v>
          </cell>
        </row>
        <row r="399">
          <cell r="C399" t="str">
            <v>D1</v>
          </cell>
          <cell r="D399" t="str">
            <v>3</v>
          </cell>
          <cell r="E399" t="str">
            <v>ALTRI</v>
          </cell>
          <cell r="F399" t="str">
            <v>ZLMI030</v>
          </cell>
          <cell r="G399" t="str">
            <v>ZLMI030</v>
          </cell>
          <cell r="H399" t="str">
            <v>AUTOMAZIONE E REGOLAZIONE LIVELLO SEPARATORE VAPORE DI BOCCAPOZZO</v>
          </cell>
          <cell r="I399" t="str">
            <v>988</v>
          </cell>
          <cell r="J399" t="str">
            <v>11</v>
          </cell>
          <cell r="K399" t="str">
            <v>****</v>
          </cell>
          <cell r="L399" t="str">
            <v>****</v>
          </cell>
          <cell r="M399" t="str">
            <v>13</v>
          </cell>
          <cell r="N399" t="str">
            <v>****</v>
          </cell>
          <cell r="O399" t="str">
            <v>*</v>
          </cell>
          <cell r="P399" t="str">
            <v>*</v>
          </cell>
          <cell r="Q399" t="str">
            <v>****</v>
          </cell>
          <cell r="R399" t="str">
            <v>**</v>
          </cell>
          <cell r="S399" t="str">
            <v>****</v>
          </cell>
          <cell r="T399">
            <v>1</v>
          </cell>
          <cell r="U399">
            <v>1</v>
          </cell>
          <cell r="V399">
            <v>4</v>
          </cell>
          <cell r="W399">
            <v>2000</v>
          </cell>
          <cell r="X399">
            <v>0</v>
          </cell>
          <cell r="Y399">
            <v>0</v>
          </cell>
          <cell r="Z399">
            <v>0</v>
          </cell>
          <cell r="AA399">
            <v>513</v>
          </cell>
          <cell r="AB399">
            <v>60</v>
          </cell>
          <cell r="AC399">
            <v>573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573</v>
          </cell>
          <cell r="AJ399">
            <v>573</v>
          </cell>
          <cell r="AK399" t="str">
            <v/>
          </cell>
          <cell r="AL399">
            <v>2000</v>
          </cell>
          <cell r="AM399">
            <v>2000</v>
          </cell>
          <cell r="AN399" t="str">
            <v>ta1398811</v>
          </cell>
          <cell r="AO399" t="str">
            <v/>
          </cell>
          <cell r="AP399" t="str">
            <v/>
          </cell>
          <cell r="AQ399" t="str">
            <v/>
          </cell>
          <cell r="AR399">
            <v>14.325000000000001</v>
          </cell>
          <cell r="AS399">
            <v>25.785</v>
          </cell>
          <cell r="AT399">
            <v>25.785</v>
          </cell>
          <cell r="AU399">
            <v>28.650000000000002</v>
          </cell>
          <cell r="AV399">
            <v>51.57</v>
          </cell>
          <cell r="AW399">
            <v>51.57</v>
          </cell>
          <cell r="AX399">
            <v>28.650000000000002</v>
          </cell>
          <cell r="AY399">
            <v>51.57</v>
          </cell>
          <cell r="AZ399">
            <v>51.57</v>
          </cell>
          <cell r="BA399">
            <v>28.650000000000002</v>
          </cell>
          <cell r="BB399">
            <v>51.57</v>
          </cell>
          <cell r="BC399">
            <v>0</v>
          </cell>
          <cell r="BD399">
            <v>28.650000000000002</v>
          </cell>
          <cell r="BE399">
            <v>51.57</v>
          </cell>
          <cell r="BF399">
            <v>0</v>
          </cell>
          <cell r="BG399">
            <v>28.650000000000002</v>
          </cell>
          <cell r="BH399">
            <v>51.57</v>
          </cell>
          <cell r="BI399">
            <v>0</v>
          </cell>
        </row>
        <row r="400">
          <cell r="C400" t="str">
            <v>D1</v>
          </cell>
          <cell r="D400" t="str">
            <v>3</v>
          </cell>
          <cell r="E400" t="str">
            <v>ALTRI</v>
          </cell>
          <cell r="F400" t="str">
            <v>ZUSI001</v>
          </cell>
          <cell r="G400" t="str">
            <v>ZUSI001</v>
          </cell>
          <cell r="H400" t="str">
            <v>ADEG. SISTEMA DI TELECONTROLLO IMP. VARI</v>
          </cell>
          <cell r="I400" t="str">
            <v>988</v>
          </cell>
          <cell r="J400" t="str">
            <v>11</v>
          </cell>
          <cell r="K400" t="str">
            <v>****</v>
          </cell>
          <cell r="L400" t="str">
            <v>****</v>
          </cell>
          <cell r="M400" t="str">
            <v>64</v>
          </cell>
          <cell r="N400" t="str">
            <v>0080</v>
          </cell>
          <cell r="O400" t="str">
            <v>*</v>
          </cell>
          <cell r="P400" t="str">
            <v>*</v>
          </cell>
          <cell r="Q400" t="str">
            <v>****</v>
          </cell>
          <cell r="R400" t="str">
            <v>06</v>
          </cell>
          <cell r="S400" t="str">
            <v>6029</v>
          </cell>
          <cell r="T400" t="str">
            <v>1</v>
          </cell>
          <cell r="U400">
            <v>1</v>
          </cell>
          <cell r="V400">
            <v>4</v>
          </cell>
          <cell r="W400">
            <v>1999</v>
          </cell>
          <cell r="X400">
            <v>0.1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0.1</v>
          </cell>
          <cell r="AJ400">
            <v>0.1</v>
          </cell>
          <cell r="AK400" t="str">
            <v/>
          </cell>
          <cell r="AL400">
            <v>1999</v>
          </cell>
          <cell r="AM400">
            <v>1999</v>
          </cell>
          <cell r="AN400" t="str">
            <v>ta6498811</v>
          </cell>
          <cell r="AO400">
            <v>2.5000000000000005E-3</v>
          </cell>
          <cell r="AP400">
            <v>4.4999999999999997E-3</v>
          </cell>
          <cell r="AQ400">
            <v>4.4999999999999997E-3</v>
          </cell>
          <cell r="AR400">
            <v>5.000000000000001E-3</v>
          </cell>
          <cell r="AS400">
            <v>8.9999999999999993E-3</v>
          </cell>
          <cell r="AT400">
            <v>8.9999999999999993E-3</v>
          </cell>
          <cell r="AU400">
            <v>5.000000000000001E-3</v>
          </cell>
          <cell r="AV400">
            <v>8.9999999999999993E-3</v>
          </cell>
          <cell r="AW400">
            <v>8.9999999999999993E-3</v>
          </cell>
          <cell r="AX400">
            <v>5.000000000000001E-3</v>
          </cell>
          <cell r="AY400">
            <v>8.9999999999999993E-3</v>
          </cell>
          <cell r="AZ400">
            <v>0</v>
          </cell>
          <cell r="BA400">
            <v>5.000000000000001E-3</v>
          </cell>
          <cell r="BB400">
            <v>8.9999999999999993E-3</v>
          </cell>
          <cell r="BC400">
            <v>0</v>
          </cell>
          <cell r="BD400">
            <v>5.000000000000001E-3</v>
          </cell>
          <cell r="BE400">
            <v>8.9999999999999993E-3</v>
          </cell>
          <cell r="BF400">
            <v>0</v>
          </cell>
          <cell r="BG400">
            <v>5.000000000000001E-3</v>
          </cell>
          <cell r="BH400">
            <v>8.9999999999999993E-3</v>
          </cell>
          <cell r="BI400">
            <v>0</v>
          </cell>
        </row>
        <row r="401">
          <cell r="C401" t="str">
            <v>D1</v>
          </cell>
          <cell r="D401" t="str">
            <v>3</v>
          </cell>
          <cell r="E401" t="str">
            <v>ALTRI</v>
          </cell>
          <cell r="F401" t="str">
            <v>ZUSI001</v>
          </cell>
          <cell r="G401" t="str">
            <v>ZUSI001</v>
          </cell>
          <cell r="H401" t="str">
            <v>ADEG. SISTEMA DI TELECONTROLLO IMP. VARI</v>
          </cell>
          <cell r="I401" t="str">
            <v>988</v>
          </cell>
          <cell r="J401" t="str">
            <v>11</v>
          </cell>
          <cell r="K401" t="str">
            <v>****</v>
          </cell>
          <cell r="L401" t="str">
            <v>****</v>
          </cell>
          <cell r="M401" t="str">
            <v>64</v>
          </cell>
          <cell r="N401" t="str">
            <v>0080</v>
          </cell>
          <cell r="O401" t="str">
            <v>*</v>
          </cell>
          <cell r="P401" t="str">
            <v>*</v>
          </cell>
          <cell r="Q401" t="str">
            <v>****</v>
          </cell>
          <cell r="R401" t="str">
            <v>06</v>
          </cell>
          <cell r="S401" t="str">
            <v>6029</v>
          </cell>
          <cell r="T401" t="str">
            <v>1</v>
          </cell>
          <cell r="U401">
            <v>1</v>
          </cell>
          <cell r="V401">
            <v>1</v>
          </cell>
          <cell r="W401">
            <v>2000</v>
          </cell>
          <cell r="X401">
            <v>48.7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48.7</v>
          </cell>
          <cell r="AJ401">
            <v>48.7</v>
          </cell>
          <cell r="AK401" t="str">
            <v/>
          </cell>
          <cell r="AL401">
            <v>1999</v>
          </cell>
          <cell r="AM401">
            <v>2000</v>
          </cell>
          <cell r="AN401" t="str">
            <v>ta6498811</v>
          </cell>
          <cell r="AO401" t="str">
            <v/>
          </cell>
          <cell r="AP401" t="str">
            <v/>
          </cell>
          <cell r="AQ401" t="str">
            <v/>
          </cell>
          <cell r="AR401">
            <v>1.2175000000000002</v>
          </cell>
          <cell r="AS401">
            <v>2.1915</v>
          </cell>
          <cell r="AT401">
            <v>2.1915</v>
          </cell>
          <cell r="AU401">
            <v>2.4350000000000005</v>
          </cell>
          <cell r="AV401">
            <v>4.383</v>
          </cell>
          <cell r="AW401">
            <v>4.383</v>
          </cell>
          <cell r="AX401">
            <v>2.4350000000000005</v>
          </cell>
          <cell r="AY401">
            <v>4.383</v>
          </cell>
          <cell r="AZ401">
            <v>4.383</v>
          </cell>
          <cell r="BA401">
            <v>2.4350000000000005</v>
          </cell>
          <cell r="BB401">
            <v>4.383</v>
          </cell>
          <cell r="BC401">
            <v>0</v>
          </cell>
          <cell r="BD401">
            <v>2.4350000000000005</v>
          </cell>
          <cell r="BE401">
            <v>4.383</v>
          </cell>
          <cell r="BF401">
            <v>0</v>
          </cell>
          <cell r="BG401">
            <v>2.4350000000000005</v>
          </cell>
          <cell r="BH401">
            <v>4.383</v>
          </cell>
          <cell r="BI401">
            <v>0</v>
          </cell>
        </row>
        <row r="402">
          <cell r="C402" t="str">
            <v>A</v>
          </cell>
          <cell r="D402" t="str">
            <v>6N</v>
          </cell>
          <cell r="E402" t="str">
            <v>EOLIC</v>
          </cell>
          <cell r="F402" t="str">
            <v>IPRO103</v>
          </cell>
          <cell r="G402" t="str">
            <v>IPRO103</v>
          </cell>
          <cell r="H402" t="str">
            <v>IMPIANTO EOLICO MICROIMPIANTI CATANIA</v>
          </cell>
          <cell r="I402" t="str">
            <v>988</v>
          </cell>
          <cell r="J402" t="str">
            <v>11</v>
          </cell>
          <cell r="K402" t="str">
            <v>****</v>
          </cell>
          <cell r="L402" t="str">
            <v>****</v>
          </cell>
          <cell r="M402" t="str">
            <v>16</v>
          </cell>
          <cell r="N402" t="str">
            <v>****</v>
          </cell>
          <cell r="O402" t="str">
            <v>*</v>
          </cell>
          <cell r="P402" t="str">
            <v>*</v>
          </cell>
          <cell r="Q402" t="str">
            <v>****</v>
          </cell>
          <cell r="R402" t="str">
            <v>**</v>
          </cell>
          <cell r="S402" t="str">
            <v>****</v>
          </cell>
          <cell r="T402">
            <v>1</v>
          </cell>
          <cell r="U402">
            <v>1</v>
          </cell>
          <cell r="V402">
            <v>2001</v>
          </cell>
          <cell r="W402">
            <v>2001</v>
          </cell>
          <cell r="X402">
            <v>955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955</v>
          </cell>
          <cell r="AJ402">
            <v>955</v>
          </cell>
          <cell r="AK402" t="str">
            <v/>
          </cell>
          <cell r="AL402">
            <v>1999</v>
          </cell>
          <cell r="AM402">
            <v>2001</v>
          </cell>
          <cell r="AN402" t="str">
            <v>ta1698811</v>
          </cell>
          <cell r="AO402" t="str">
            <v/>
          </cell>
          <cell r="AP402" t="str">
            <v/>
          </cell>
          <cell r="AQ402" t="str">
            <v/>
          </cell>
          <cell r="AR402" t="str">
            <v/>
          </cell>
          <cell r="AS402" t="str">
            <v/>
          </cell>
          <cell r="AT402" t="str">
            <v/>
          </cell>
          <cell r="AU402">
            <v>23.875</v>
          </cell>
          <cell r="AV402">
            <v>42.975000000000001</v>
          </cell>
          <cell r="AW402">
            <v>42.975000000000001</v>
          </cell>
          <cell r="AX402">
            <v>47.75</v>
          </cell>
          <cell r="AY402">
            <v>85.95</v>
          </cell>
          <cell r="AZ402">
            <v>85.95</v>
          </cell>
          <cell r="BA402">
            <v>47.75</v>
          </cell>
          <cell r="BB402">
            <v>85.95</v>
          </cell>
          <cell r="BC402">
            <v>85.95</v>
          </cell>
          <cell r="BD402">
            <v>47.75</v>
          </cell>
          <cell r="BE402">
            <v>85.95</v>
          </cell>
          <cell r="BF402">
            <v>0</v>
          </cell>
          <cell r="BG402">
            <v>47.75</v>
          </cell>
          <cell r="BH402">
            <v>85.95</v>
          </cell>
          <cell r="BI402">
            <v>0</v>
          </cell>
        </row>
        <row r="403">
          <cell r="C403" t="str">
            <v>A</v>
          </cell>
          <cell r="D403" t="str">
            <v>6N</v>
          </cell>
          <cell r="E403" t="str">
            <v>EOLIC</v>
          </cell>
          <cell r="F403" t="str">
            <v>IPRO104</v>
          </cell>
          <cell r="G403" t="str">
            <v>IPRO104</v>
          </cell>
          <cell r="H403" t="str">
            <v>IMPIANTO EOLICO CAMPO PROVE ALTANURRA</v>
          </cell>
          <cell r="I403" t="str">
            <v>988</v>
          </cell>
          <cell r="J403" t="str">
            <v>11</v>
          </cell>
          <cell r="K403" t="str">
            <v>****</v>
          </cell>
          <cell r="L403" t="str">
            <v>****</v>
          </cell>
          <cell r="M403" t="str">
            <v>16</v>
          </cell>
          <cell r="N403" t="str">
            <v>****</v>
          </cell>
          <cell r="O403" t="str">
            <v>*</v>
          </cell>
          <cell r="P403" t="str">
            <v>*</v>
          </cell>
          <cell r="Q403" t="str">
            <v>****</v>
          </cell>
          <cell r="R403" t="str">
            <v>**</v>
          </cell>
          <cell r="S403" t="str">
            <v>****</v>
          </cell>
          <cell r="T403">
            <v>1</v>
          </cell>
          <cell r="U403">
            <v>1</v>
          </cell>
          <cell r="V403">
            <v>1</v>
          </cell>
          <cell r="W403">
            <v>2000</v>
          </cell>
          <cell r="X403">
            <v>8465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8465</v>
          </cell>
          <cell r="AJ403">
            <v>8465</v>
          </cell>
          <cell r="AK403" t="str">
            <v/>
          </cell>
          <cell r="AL403">
            <v>1999</v>
          </cell>
          <cell r="AM403">
            <v>2000</v>
          </cell>
          <cell r="AN403" t="str">
            <v>ta1698811</v>
          </cell>
          <cell r="AO403" t="str">
            <v/>
          </cell>
          <cell r="AP403" t="str">
            <v/>
          </cell>
          <cell r="AQ403" t="str">
            <v/>
          </cell>
          <cell r="AR403">
            <v>211.625</v>
          </cell>
          <cell r="AS403">
            <v>380.92500000000001</v>
          </cell>
          <cell r="AT403">
            <v>380.92500000000001</v>
          </cell>
          <cell r="AU403">
            <v>423.25</v>
          </cell>
          <cell r="AV403">
            <v>761.85</v>
          </cell>
          <cell r="AW403">
            <v>761.85</v>
          </cell>
          <cell r="AX403">
            <v>423.25</v>
          </cell>
          <cell r="AY403">
            <v>761.85</v>
          </cell>
          <cell r="AZ403">
            <v>761.85</v>
          </cell>
          <cell r="BA403">
            <v>423.25</v>
          </cell>
          <cell r="BB403">
            <v>761.85</v>
          </cell>
          <cell r="BC403">
            <v>0</v>
          </cell>
          <cell r="BD403">
            <v>423.25</v>
          </cell>
          <cell r="BE403">
            <v>761.85</v>
          </cell>
          <cell r="BF403">
            <v>0</v>
          </cell>
          <cell r="BG403">
            <v>423.25</v>
          </cell>
          <cell r="BH403">
            <v>761.85</v>
          </cell>
          <cell r="BI403">
            <v>0</v>
          </cell>
        </row>
        <row r="404">
          <cell r="C404" t="str">
            <v>A</v>
          </cell>
          <cell r="D404" t="str">
            <v>6N</v>
          </cell>
          <cell r="E404" t="str">
            <v>EOLIC</v>
          </cell>
          <cell r="F404" t="str">
            <v>IPRO106</v>
          </cell>
          <cell r="G404" t="str">
            <v>IPRO106</v>
          </cell>
          <cell r="H404" t="str">
            <v>REALIZZAZIONE 3 SICILIA - SCLAFANI BAGNI</v>
          </cell>
          <cell r="I404" t="str">
            <v>988</v>
          </cell>
          <cell r="J404" t="str">
            <v>11</v>
          </cell>
          <cell r="K404" t="str">
            <v>****</v>
          </cell>
          <cell r="L404" t="str">
            <v>****</v>
          </cell>
          <cell r="M404" t="str">
            <v>16</v>
          </cell>
          <cell r="N404" t="str">
            <v>****</v>
          </cell>
          <cell r="O404" t="str">
            <v>*</v>
          </cell>
          <cell r="P404" t="str">
            <v>*</v>
          </cell>
          <cell r="Q404" t="str">
            <v>****</v>
          </cell>
          <cell r="R404" t="str">
            <v>**</v>
          </cell>
          <cell r="S404" t="str">
            <v>****</v>
          </cell>
          <cell r="T404">
            <v>1</v>
          </cell>
          <cell r="U404">
            <v>1</v>
          </cell>
          <cell r="V404">
            <v>4</v>
          </cell>
          <cell r="W404">
            <v>2000</v>
          </cell>
          <cell r="X404">
            <v>1003</v>
          </cell>
          <cell r="Y404">
            <v>245</v>
          </cell>
          <cell r="Z404">
            <v>6893</v>
          </cell>
          <cell r="AA404">
            <v>1049</v>
          </cell>
          <cell r="AB404">
            <v>2578</v>
          </cell>
          <cell r="AC404">
            <v>10765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11768</v>
          </cell>
          <cell r="AJ404">
            <v>11768</v>
          </cell>
          <cell r="AK404" t="str">
            <v/>
          </cell>
          <cell r="AL404">
            <v>2000</v>
          </cell>
          <cell r="AM404">
            <v>2000</v>
          </cell>
          <cell r="AN404" t="str">
            <v>ta1698811</v>
          </cell>
          <cell r="AO404" t="str">
            <v/>
          </cell>
          <cell r="AP404" t="str">
            <v/>
          </cell>
          <cell r="AQ404" t="str">
            <v/>
          </cell>
          <cell r="AR404">
            <v>294.2</v>
          </cell>
          <cell r="AS404">
            <v>529.55999999999995</v>
          </cell>
          <cell r="AT404">
            <v>529.55999999999995</v>
          </cell>
          <cell r="AU404">
            <v>588.4</v>
          </cell>
          <cell r="AV404">
            <v>1059.1199999999999</v>
          </cell>
          <cell r="AW404">
            <v>1059.1199999999999</v>
          </cell>
          <cell r="AX404">
            <v>588.4</v>
          </cell>
          <cell r="AY404">
            <v>1059.1199999999999</v>
          </cell>
          <cell r="AZ404">
            <v>1059.1199999999999</v>
          </cell>
          <cell r="BA404">
            <v>588.4</v>
          </cell>
          <cell r="BB404">
            <v>1059.1199999999999</v>
          </cell>
          <cell r="BC404">
            <v>0</v>
          </cell>
          <cell r="BD404">
            <v>588.4</v>
          </cell>
          <cell r="BE404">
            <v>1059.1199999999999</v>
          </cell>
          <cell r="BF404">
            <v>0</v>
          </cell>
          <cell r="BG404">
            <v>588.4</v>
          </cell>
          <cell r="BH404">
            <v>1059.1199999999999</v>
          </cell>
          <cell r="BI404">
            <v>0</v>
          </cell>
        </row>
        <row r="405">
          <cell r="C405" t="str">
            <v>A</v>
          </cell>
          <cell r="D405" t="str">
            <v>6N</v>
          </cell>
          <cell r="E405" t="str">
            <v>EOLIC</v>
          </cell>
          <cell r="F405" t="str">
            <v>IPRO106</v>
          </cell>
          <cell r="G405" t="str">
            <v>IPRO106</v>
          </cell>
          <cell r="H405" t="str">
            <v>REALIZZAZIONE 3 SICILIA - CARLENTINI</v>
          </cell>
          <cell r="I405" t="str">
            <v>988</v>
          </cell>
          <cell r="J405" t="str">
            <v>11</v>
          </cell>
          <cell r="K405" t="str">
            <v>****</v>
          </cell>
          <cell r="L405" t="str">
            <v>****</v>
          </cell>
          <cell r="M405" t="str">
            <v>16</v>
          </cell>
          <cell r="N405" t="str">
            <v>****</v>
          </cell>
          <cell r="O405" t="str">
            <v>*</v>
          </cell>
          <cell r="P405" t="str">
            <v>*</v>
          </cell>
          <cell r="Q405" t="str">
            <v>****</v>
          </cell>
          <cell r="R405" t="str">
            <v>**</v>
          </cell>
          <cell r="S405" t="str">
            <v>****</v>
          </cell>
          <cell r="T405">
            <v>1</v>
          </cell>
          <cell r="U405">
            <v>1</v>
          </cell>
          <cell r="V405">
            <v>4</v>
          </cell>
          <cell r="W405">
            <v>2000</v>
          </cell>
          <cell r="X405">
            <v>45</v>
          </cell>
          <cell r="Y405">
            <v>880</v>
          </cell>
          <cell r="Z405">
            <v>1057</v>
          </cell>
          <cell r="AA405">
            <v>5343</v>
          </cell>
          <cell r="AB405">
            <v>1172</v>
          </cell>
          <cell r="AC405">
            <v>8452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8497</v>
          </cell>
          <cell r="AJ405">
            <v>8497</v>
          </cell>
          <cell r="AK405" t="str">
            <v/>
          </cell>
          <cell r="AL405">
            <v>2000</v>
          </cell>
          <cell r="AM405">
            <v>2000</v>
          </cell>
          <cell r="AN405" t="str">
            <v>ta1698811</v>
          </cell>
          <cell r="AO405" t="str">
            <v/>
          </cell>
          <cell r="AP405" t="str">
            <v/>
          </cell>
          <cell r="AQ405" t="str">
            <v/>
          </cell>
          <cell r="AR405">
            <v>212.42500000000001</v>
          </cell>
          <cell r="AS405">
            <v>382.36500000000001</v>
          </cell>
          <cell r="AT405">
            <v>382.36500000000001</v>
          </cell>
          <cell r="AU405">
            <v>424.85</v>
          </cell>
          <cell r="AV405">
            <v>764.73</v>
          </cell>
          <cell r="AW405">
            <v>764.73</v>
          </cell>
          <cell r="AX405">
            <v>424.85</v>
          </cell>
          <cell r="AY405">
            <v>764.73</v>
          </cell>
          <cell r="AZ405">
            <v>764.73</v>
          </cell>
          <cell r="BA405">
            <v>424.85</v>
          </cell>
          <cell r="BB405">
            <v>764.73</v>
          </cell>
          <cell r="BC405">
            <v>0</v>
          </cell>
          <cell r="BD405">
            <v>424.85</v>
          </cell>
          <cell r="BE405">
            <v>764.73</v>
          </cell>
          <cell r="BF405">
            <v>0</v>
          </cell>
          <cell r="BG405">
            <v>424.85</v>
          </cell>
          <cell r="BH405">
            <v>764.73</v>
          </cell>
          <cell r="BI405">
            <v>0</v>
          </cell>
        </row>
        <row r="406">
          <cell r="C406" t="str">
            <v>A</v>
          </cell>
          <cell r="D406" t="str">
            <v>6N</v>
          </cell>
          <cell r="E406" t="str">
            <v>EOLIC</v>
          </cell>
          <cell r="F406" t="str">
            <v>IPRO106</v>
          </cell>
          <cell r="G406" t="str">
            <v>IPRO106</v>
          </cell>
          <cell r="H406" t="str">
            <v>REALIZZAZIONE 3 SICILIA - CALTEBELLOTTA</v>
          </cell>
          <cell r="I406" t="str">
            <v>988</v>
          </cell>
          <cell r="J406" t="str">
            <v>11</v>
          </cell>
          <cell r="K406" t="str">
            <v>****</v>
          </cell>
          <cell r="L406" t="str">
            <v>****</v>
          </cell>
          <cell r="M406" t="str">
            <v>16</v>
          </cell>
          <cell r="N406" t="str">
            <v>****</v>
          </cell>
          <cell r="O406" t="str">
            <v>*</v>
          </cell>
          <cell r="P406" t="str">
            <v>*</v>
          </cell>
          <cell r="Q406" t="str">
            <v>****</v>
          </cell>
          <cell r="R406" t="str">
            <v>**</v>
          </cell>
          <cell r="S406" t="str">
            <v>****</v>
          </cell>
          <cell r="T406">
            <v>1</v>
          </cell>
          <cell r="U406">
            <v>1</v>
          </cell>
          <cell r="V406">
            <v>4</v>
          </cell>
          <cell r="W406">
            <v>2000</v>
          </cell>
          <cell r="X406">
            <v>835</v>
          </cell>
          <cell r="Y406">
            <v>1172</v>
          </cell>
          <cell r="Z406">
            <v>5353</v>
          </cell>
          <cell r="AA406">
            <v>1106</v>
          </cell>
          <cell r="AB406">
            <v>2228</v>
          </cell>
          <cell r="AC406">
            <v>9859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10694</v>
          </cell>
          <cell r="AJ406">
            <v>10694</v>
          </cell>
          <cell r="AK406" t="str">
            <v/>
          </cell>
          <cell r="AL406">
            <v>2000</v>
          </cell>
          <cell r="AM406">
            <v>2000</v>
          </cell>
          <cell r="AN406" t="str">
            <v>ta1698811</v>
          </cell>
          <cell r="AO406" t="str">
            <v/>
          </cell>
          <cell r="AP406" t="str">
            <v/>
          </cell>
          <cell r="AQ406" t="str">
            <v/>
          </cell>
          <cell r="AR406">
            <v>267.35000000000002</v>
          </cell>
          <cell r="AS406">
            <v>481.22999999999996</v>
          </cell>
          <cell r="AT406">
            <v>481.22999999999996</v>
          </cell>
          <cell r="AU406">
            <v>534.70000000000005</v>
          </cell>
          <cell r="AV406">
            <v>962.45999999999992</v>
          </cell>
          <cell r="AW406">
            <v>962.45999999999992</v>
          </cell>
          <cell r="AX406">
            <v>534.70000000000005</v>
          </cell>
          <cell r="AY406">
            <v>962.45999999999992</v>
          </cell>
          <cell r="AZ406">
            <v>962.45999999999992</v>
          </cell>
          <cell r="BA406">
            <v>534.70000000000005</v>
          </cell>
          <cell r="BB406">
            <v>962.45999999999992</v>
          </cell>
          <cell r="BC406">
            <v>0</v>
          </cell>
          <cell r="BD406">
            <v>534.70000000000005</v>
          </cell>
          <cell r="BE406">
            <v>962.45999999999992</v>
          </cell>
          <cell r="BF406">
            <v>0</v>
          </cell>
          <cell r="BG406">
            <v>534.70000000000005</v>
          </cell>
          <cell r="BH406">
            <v>962.45999999999992</v>
          </cell>
          <cell r="BI406">
            <v>0</v>
          </cell>
        </row>
        <row r="407">
          <cell r="C407" t="str">
            <v>A</v>
          </cell>
          <cell r="D407" t="str">
            <v>6N</v>
          </cell>
          <cell r="E407" t="str">
            <v>EOLIC</v>
          </cell>
          <cell r="F407" t="str">
            <v>IPRO106</v>
          </cell>
          <cell r="G407" t="str">
            <v>IPRO106</v>
          </cell>
          <cell r="H407" t="str">
            <v>REALIZZAZIONE 3 SICILIA - SCLAFANI BAGNI</v>
          </cell>
          <cell r="I407" t="str">
            <v>988</v>
          </cell>
          <cell r="J407" t="str">
            <v>11</v>
          </cell>
          <cell r="K407" t="str">
            <v>****</v>
          </cell>
          <cell r="L407" t="str">
            <v>****</v>
          </cell>
          <cell r="M407" t="str">
            <v>16</v>
          </cell>
          <cell r="N407" t="str">
            <v>****</v>
          </cell>
          <cell r="O407" t="str">
            <v>*</v>
          </cell>
          <cell r="P407" t="str">
            <v>*</v>
          </cell>
          <cell r="Q407" t="str">
            <v>****</v>
          </cell>
          <cell r="R407" t="str">
            <v>**</v>
          </cell>
          <cell r="S407" t="str">
            <v>****</v>
          </cell>
          <cell r="V407">
            <v>2001</v>
          </cell>
          <cell r="W407">
            <v>2001</v>
          </cell>
          <cell r="X407">
            <v>0</v>
          </cell>
          <cell r="AB407">
            <v>0</v>
          </cell>
          <cell r="AC407">
            <v>0</v>
          </cell>
          <cell r="AD407">
            <v>2103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2103</v>
          </cell>
          <cell r="AJ407">
            <v>2103</v>
          </cell>
          <cell r="AK407" t="str">
            <v/>
          </cell>
          <cell r="AL407">
            <v>2001</v>
          </cell>
          <cell r="AM407">
            <v>2001</v>
          </cell>
          <cell r="AN407" t="str">
            <v>ta1698811</v>
          </cell>
          <cell r="AO407" t="str">
            <v/>
          </cell>
          <cell r="AP407" t="str">
            <v/>
          </cell>
          <cell r="AQ407" t="str">
            <v/>
          </cell>
          <cell r="AR407" t="str">
            <v/>
          </cell>
          <cell r="AS407" t="str">
            <v/>
          </cell>
          <cell r="AT407" t="str">
            <v/>
          </cell>
          <cell r="AU407">
            <v>52.575000000000003</v>
          </cell>
          <cell r="AV407">
            <v>94.634999999999991</v>
          </cell>
          <cell r="AW407">
            <v>94.634999999999991</v>
          </cell>
          <cell r="AX407">
            <v>105.15</v>
          </cell>
          <cell r="AY407">
            <v>189.26999999999998</v>
          </cell>
          <cell r="AZ407">
            <v>189.26999999999998</v>
          </cell>
          <cell r="BA407">
            <v>105.15</v>
          </cell>
          <cell r="BB407">
            <v>189.26999999999998</v>
          </cell>
          <cell r="BC407">
            <v>189.26999999999998</v>
          </cell>
          <cell r="BD407">
            <v>105.15</v>
          </cell>
          <cell r="BE407">
            <v>189.26999999999998</v>
          </cell>
          <cell r="BF407">
            <v>0</v>
          </cell>
          <cell r="BG407">
            <v>105.15</v>
          </cell>
          <cell r="BH407">
            <v>189.26999999999998</v>
          </cell>
          <cell r="BI407">
            <v>0</v>
          </cell>
        </row>
        <row r="408">
          <cell r="C408" t="str">
            <v>A</v>
          </cell>
          <cell r="D408" t="str">
            <v>6N</v>
          </cell>
          <cell r="E408" t="str">
            <v>EOLIC</v>
          </cell>
          <cell r="F408" t="str">
            <v>IPRO106</v>
          </cell>
          <cell r="G408" t="str">
            <v>IPRO106</v>
          </cell>
          <cell r="H408" t="str">
            <v>REALIZZAZIONE 3 SICILIA - CARLENTINI</v>
          </cell>
          <cell r="I408" t="str">
            <v>988</v>
          </cell>
          <cell r="J408" t="str">
            <v>11</v>
          </cell>
          <cell r="K408" t="str">
            <v>****</v>
          </cell>
          <cell r="L408" t="str">
            <v>****</v>
          </cell>
          <cell r="M408" t="str">
            <v>16</v>
          </cell>
          <cell r="N408" t="str">
            <v>****</v>
          </cell>
          <cell r="O408" t="str">
            <v>*</v>
          </cell>
          <cell r="P408" t="str">
            <v>*</v>
          </cell>
          <cell r="Q408" t="str">
            <v>****</v>
          </cell>
          <cell r="R408" t="str">
            <v>**</v>
          </cell>
          <cell r="S408" t="str">
            <v>****</v>
          </cell>
          <cell r="V408">
            <v>2001</v>
          </cell>
          <cell r="W408">
            <v>2001</v>
          </cell>
          <cell r="X408">
            <v>0</v>
          </cell>
          <cell r="AB408">
            <v>0</v>
          </cell>
          <cell r="AC408">
            <v>0</v>
          </cell>
          <cell r="AD408">
            <v>4179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4179</v>
          </cell>
          <cell r="AJ408">
            <v>4179</v>
          </cell>
          <cell r="AK408" t="str">
            <v/>
          </cell>
          <cell r="AL408">
            <v>2001</v>
          </cell>
          <cell r="AM408">
            <v>2001</v>
          </cell>
          <cell r="AN408" t="str">
            <v>ta1698811</v>
          </cell>
          <cell r="AO408" t="str">
            <v/>
          </cell>
          <cell r="AP408" t="str">
            <v/>
          </cell>
          <cell r="AQ408" t="str">
            <v/>
          </cell>
          <cell r="AR408" t="str">
            <v/>
          </cell>
          <cell r="AS408" t="str">
            <v/>
          </cell>
          <cell r="AT408" t="str">
            <v/>
          </cell>
          <cell r="AU408">
            <v>104.47500000000001</v>
          </cell>
          <cell r="AV408">
            <v>188.05500000000001</v>
          </cell>
          <cell r="AW408">
            <v>188.05500000000001</v>
          </cell>
          <cell r="AX408">
            <v>208.95000000000002</v>
          </cell>
          <cell r="AY408">
            <v>376.11</v>
          </cell>
          <cell r="AZ408">
            <v>376.11</v>
          </cell>
          <cell r="BA408">
            <v>208.95000000000002</v>
          </cell>
          <cell r="BB408">
            <v>376.11</v>
          </cell>
          <cell r="BC408">
            <v>376.11</v>
          </cell>
          <cell r="BD408">
            <v>208.95000000000002</v>
          </cell>
          <cell r="BE408">
            <v>376.11</v>
          </cell>
          <cell r="BF408">
            <v>0</v>
          </cell>
          <cell r="BG408">
            <v>208.95000000000002</v>
          </cell>
          <cell r="BH408">
            <v>376.11</v>
          </cell>
          <cell r="BI408">
            <v>0</v>
          </cell>
        </row>
        <row r="409">
          <cell r="C409" t="str">
            <v>A</v>
          </cell>
          <cell r="D409" t="str">
            <v>6N</v>
          </cell>
          <cell r="E409" t="str">
            <v>EOLIC</v>
          </cell>
          <cell r="F409" t="str">
            <v>IPRO106</v>
          </cell>
          <cell r="G409" t="str">
            <v>IPRO106</v>
          </cell>
          <cell r="H409" t="str">
            <v>REALIZZAZIONE 3 SICILIA - CALTEBELLOTTA</v>
          </cell>
          <cell r="I409" t="str">
            <v>988</v>
          </cell>
          <cell r="J409" t="str">
            <v>11</v>
          </cell>
          <cell r="K409" t="str">
            <v>****</v>
          </cell>
          <cell r="L409" t="str">
            <v>****</v>
          </cell>
          <cell r="M409" t="str">
            <v>16</v>
          </cell>
          <cell r="N409" t="str">
            <v>****</v>
          </cell>
          <cell r="O409" t="str">
            <v>*</v>
          </cell>
          <cell r="P409" t="str">
            <v>*</v>
          </cell>
          <cell r="Q409" t="str">
            <v>****</v>
          </cell>
          <cell r="R409" t="str">
            <v>**</v>
          </cell>
          <cell r="S409" t="str">
            <v>****</v>
          </cell>
          <cell r="V409">
            <v>2001</v>
          </cell>
          <cell r="W409">
            <v>2001</v>
          </cell>
          <cell r="X409">
            <v>0</v>
          </cell>
          <cell r="AB409">
            <v>0</v>
          </cell>
          <cell r="AC409">
            <v>0</v>
          </cell>
          <cell r="AD409">
            <v>2142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2142</v>
          </cell>
          <cell r="AJ409">
            <v>2142</v>
          </cell>
          <cell r="AK409" t="str">
            <v/>
          </cell>
          <cell r="AL409">
            <v>2001</v>
          </cell>
          <cell r="AM409">
            <v>2001</v>
          </cell>
          <cell r="AN409" t="str">
            <v>ta1698811</v>
          </cell>
          <cell r="AO409" t="str">
            <v/>
          </cell>
          <cell r="AP409" t="str">
            <v/>
          </cell>
          <cell r="AQ409" t="str">
            <v/>
          </cell>
          <cell r="AR409" t="str">
            <v/>
          </cell>
          <cell r="AS409" t="str">
            <v/>
          </cell>
          <cell r="AT409" t="str">
            <v/>
          </cell>
          <cell r="AU409">
            <v>53.550000000000004</v>
          </cell>
          <cell r="AV409">
            <v>96.39</v>
          </cell>
          <cell r="AW409">
            <v>96.39</v>
          </cell>
          <cell r="AX409">
            <v>107.10000000000001</v>
          </cell>
          <cell r="AY409">
            <v>192.78</v>
          </cell>
          <cell r="AZ409">
            <v>192.78</v>
          </cell>
          <cell r="BA409">
            <v>107.10000000000001</v>
          </cell>
          <cell r="BB409">
            <v>192.78</v>
          </cell>
          <cell r="BC409">
            <v>192.78</v>
          </cell>
          <cell r="BD409">
            <v>107.10000000000001</v>
          </cell>
          <cell r="BE409">
            <v>192.78</v>
          </cell>
          <cell r="BF409">
            <v>0</v>
          </cell>
          <cell r="BG409">
            <v>107.10000000000001</v>
          </cell>
          <cell r="BH409">
            <v>192.78</v>
          </cell>
          <cell r="BI409">
            <v>0</v>
          </cell>
        </row>
        <row r="410">
          <cell r="C410" t="str">
            <v>A</v>
          </cell>
          <cell r="D410" t="str">
            <v>6N</v>
          </cell>
          <cell r="E410" t="str">
            <v>EOLIC</v>
          </cell>
          <cell r="F410" t="str">
            <v>IPRO108</v>
          </cell>
          <cell r="G410" t="str">
            <v>IPRO108</v>
          </cell>
          <cell r="H410" t="str">
            <v>REVAMPING (EX ISMES)</v>
          </cell>
          <cell r="I410" t="str">
            <v>988</v>
          </cell>
          <cell r="J410" t="str">
            <v>11</v>
          </cell>
          <cell r="K410" t="str">
            <v>****</v>
          </cell>
          <cell r="L410" t="str">
            <v>****</v>
          </cell>
          <cell r="M410" t="str">
            <v>16</v>
          </cell>
          <cell r="N410" t="str">
            <v>****</v>
          </cell>
          <cell r="O410" t="str">
            <v>*</v>
          </cell>
          <cell r="P410" t="str">
            <v>*</v>
          </cell>
          <cell r="Q410" t="str">
            <v>****</v>
          </cell>
          <cell r="R410" t="str">
            <v>**</v>
          </cell>
          <cell r="S410" t="str">
            <v>****</v>
          </cell>
          <cell r="T410">
            <v>1</v>
          </cell>
          <cell r="U410">
            <v>1</v>
          </cell>
          <cell r="V410">
            <v>9999</v>
          </cell>
          <cell r="W410">
            <v>9999</v>
          </cell>
          <cell r="X410">
            <v>0</v>
          </cell>
          <cell r="Y410">
            <v>175</v>
          </cell>
          <cell r="Z410">
            <v>700</v>
          </cell>
          <cell r="AA410">
            <v>600</v>
          </cell>
          <cell r="AB410">
            <v>0</v>
          </cell>
          <cell r="AC410">
            <v>1475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1475</v>
          </cell>
          <cell r="AJ410">
            <v>1475</v>
          </cell>
          <cell r="AK410" t="str">
            <v/>
          </cell>
          <cell r="AL410">
            <v>2000</v>
          </cell>
          <cell r="AM410">
            <v>9999</v>
          </cell>
          <cell r="AN410" t="str">
            <v>ta1698811</v>
          </cell>
          <cell r="AO410" t="str">
            <v/>
          </cell>
          <cell r="AP410" t="str">
            <v/>
          </cell>
          <cell r="AQ410" t="str">
            <v/>
          </cell>
          <cell r="AR410" t="str">
            <v/>
          </cell>
          <cell r="AS410" t="str">
            <v/>
          </cell>
          <cell r="AT410" t="str">
            <v/>
          </cell>
          <cell r="AU410" t="str">
            <v/>
          </cell>
          <cell r="AV410" t="str">
            <v/>
          </cell>
          <cell r="AW410" t="str">
            <v/>
          </cell>
          <cell r="AX410" t="str">
            <v/>
          </cell>
          <cell r="AY410" t="str">
            <v/>
          </cell>
          <cell r="AZ410" t="str">
            <v/>
          </cell>
          <cell r="BA410" t="str">
            <v/>
          </cell>
          <cell r="BB410" t="str">
            <v/>
          </cell>
          <cell r="BC410" t="str">
            <v/>
          </cell>
          <cell r="BD410" t="str">
            <v/>
          </cell>
          <cell r="BE410" t="str">
            <v/>
          </cell>
          <cell r="BF410" t="str">
            <v/>
          </cell>
          <cell r="BG410" t="str">
            <v/>
          </cell>
          <cell r="BH410" t="str">
            <v/>
          </cell>
          <cell r="BI410" t="str">
            <v/>
          </cell>
        </row>
        <row r="411">
          <cell r="C411" t="str">
            <v>I</v>
          </cell>
          <cell r="D411" t="str">
            <v>I</v>
          </cell>
          <cell r="E411" t="str">
            <v>IDRO</v>
          </cell>
          <cell r="F411" t="str">
            <v>IDRO</v>
          </cell>
          <cell r="G411" t="str">
            <v>IDRO</v>
          </cell>
          <cell r="H411" t="str">
            <v>LAVORI SU ODL F005</v>
          </cell>
          <cell r="I411" t="str">
            <v>988</v>
          </cell>
          <cell r="J411" t="str">
            <v>11</v>
          </cell>
          <cell r="K411" t="str">
            <v>****</v>
          </cell>
          <cell r="L411" t="str">
            <v>****</v>
          </cell>
          <cell r="M411" t="str">
            <v>11</v>
          </cell>
          <cell r="N411" t="str">
            <v>****</v>
          </cell>
          <cell r="O411" t="str">
            <v>*</v>
          </cell>
          <cell r="P411" t="str">
            <v>*</v>
          </cell>
          <cell r="Q411" t="str">
            <v>****</v>
          </cell>
          <cell r="R411" t="str">
            <v>**</v>
          </cell>
          <cell r="S411" t="str">
            <v>F005</v>
          </cell>
          <cell r="T411">
            <v>1</v>
          </cell>
          <cell r="U411">
            <v>1</v>
          </cell>
          <cell r="V411">
            <v>4</v>
          </cell>
          <cell r="W411">
            <v>1999</v>
          </cell>
          <cell r="X411">
            <v>10.903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10.903</v>
          </cell>
          <cell r="AJ411">
            <v>10.903</v>
          </cell>
          <cell r="AK411" t="str">
            <v/>
          </cell>
          <cell r="AL411">
            <v>1999</v>
          </cell>
          <cell r="AM411">
            <v>1999</v>
          </cell>
          <cell r="AN411" t="str">
            <v>ta1198811</v>
          </cell>
          <cell r="AO411">
            <v>0.10903</v>
          </cell>
          <cell r="AP411">
            <v>0.21806</v>
          </cell>
          <cell r="AQ411">
            <v>0.21806</v>
          </cell>
          <cell r="AR411">
            <v>0.21806</v>
          </cell>
          <cell r="AS411">
            <v>0.43612000000000001</v>
          </cell>
          <cell r="AT411">
            <v>0.43612000000000001</v>
          </cell>
          <cell r="AU411">
            <v>0.21806</v>
          </cell>
          <cell r="AV411">
            <v>0.43612000000000001</v>
          </cell>
          <cell r="AW411">
            <v>0.43612000000000001</v>
          </cell>
          <cell r="AX411">
            <v>0.21806</v>
          </cell>
          <cell r="AY411">
            <v>0.43612000000000001</v>
          </cell>
          <cell r="AZ411">
            <v>0</v>
          </cell>
          <cell r="BA411">
            <v>0.21806</v>
          </cell>
          <cell r="BB411">
            <v>0.43612000000000001</v>
          </cell>
          <cell r="BC411">
            <v>0</v>
          </cell>
          <cell r="BD411">
            <v>0.21806</v>
          </cell>
          <cell r="BE411">
            <v>0.43612000000000001</v>
          </cell>
          <cell r="BF411">
            <v>0</v>
          </cell>
          <cell r="BG411">
            <v>0.21806</v>
          </cell>
          <cell r="BH411">
            <v>0.43612000000000001</v>
          </cell>
          <cell r="BI411">
            <v>0</v>
          </cell>
        </row>
        <row r="412">
          <cell r="C412" t="str">
            <v>I</v>
          </cell>
          <cell r="D412" t="str">
            <v>I</v>
          </cell>
          <cell r="E412" t="str">
            <v>IDRO</v>
          </cell>
          <cell r="F412" t="str">
            <v>IDRO</v>
          </cell>
          <cell r="G412" t="str">
            <v>IDRO</v>
          </cell>
          <cell r="H412" t="str">
            <v>LAVORI SU ODL 0028</v>
          </cell>
          <cell r="I412" t="str">
            <v>988</v>
          </cell>
          <cell r="J412" t="str">
            <v>11</v>
          </cell>
          <cell r="K412" t="str">
            <v>****</v>
          </cell>
          <cell r="L412" t="str">
            <v>****</v>
          </cell>
          <cell r="M412" t="str">
            <v>11</v>
          </cell>
          <cell r="N412" t="str">
            <v>****</v>
          </cell>
          <cell r="O412" t="str">
            <v>*</v>
          </cell>
          <cell r="P412" t="str">
            <v>*</v>
          </cell>
          <cell r="Q412" t="str">
            <v>****</v>
          </cell>
          <cell r="R412" t="str">
            <v>**</v>
          </cell>
          <cell r="S412" t="str">
            <v>0028</v>
          </cell>
          <cell r="T412">
            <v>1</v>
          </cell>
          <cell r="U412">
            <v>1</v>
          </cell>
          <cell r="V412">
            <v>4</v>
          </cell>
          <cell r="W412">
            <v>1999</v>
          </cell>
          <cell r="X412">
            <v>161.13900000000001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161.13900000000001</v>
          </cell>
          <cell r="AJ412">
            <v>161.13900000000001</v>
          </cell>
          <cell r="AK412" t="str">
            <v/>
          </cell>
          <cell r="AL412">
            <v>1999</v>
          </cell>
          <cell r="AM412">
            <v>1999</v>
          </cell>
          <cell r="AN412" t="str">
            <v>ta1198811</v>
          </cell>
          <cell r="AO412">
            <v>1.6113900000000001</v>
          </cell>
          <cell r="AP412">
            <v>3.2227800000000002</v>
          </cell>
          <cell r="AQ412">
            <v>3.2227800000000002</v>
          </cell>
          <cell r="AR412">
            <v>3.2227800000000002</v>
          </cell>
          <cell r="AS412">
            <v>6.4455600000000004</v>
          </cell>
          <cell r="AT412">
            <v>6.4455600000000004</v>
          </cell>
          <cell r="AU412">
            <v>3.2227800000000002</v>
          </cell>
          <cell r="AV412">
            <v>6.4455600000000004</v>
          </cell>
          <cell r="AW412">
            <v>6.4455600000000004</v>
          </cell>
          <cell r="AX412">
            <v>3.2227800000000002</v>
          </cell>
          <cell r="AY412">
            <v>6.4455600000000004</v>
          </cell>
          <cell r="AZ412">
            <v>0</v>
          </cell>
          <cell r="BA412">
            <v>3.2227800000000002</v>
          </cell>
          <cell r="BB412">
            <v>6.4455600000000004</v>
          </cell>
          <cell r="BC412">
            <v>0</v>
          </cell>
          <cell r="BD412">
            <v>3.2227800000000002</v>
          </cell>
          <cell r="BE412">
            <v>6.4455600000000004</v>
          </cell>
          <cell r="BF412">
            <v>0</v>
          </cell>
          <cell r="BG412">
            <v>3.2227800000000002</v>
          </cell>
          <cell r="BH412">
            <v>6.4455600000000004</v>
          </cell>
          <cell r="BI412">
            <v>0</v>
          </cell>
        </row>
        <row r="413">
          <cell r="C413" t="str">
            <v>I</v>
          </cell>
          <cell r="D413" t="str">
            <v>I</v>
          </cell>
          <cell r="E413" t="str">
            <v>IDRO</v>
          </cell>
          <cell r="F413" t="str">
            <v>IDRO</v>
          </cell>
          <cell r="G413" t="str">
            <v>IDRO</v>
          </cell>
          <cell r="H413" t="str">
            <v>LAVORI SU ODL 0085</v>
          </cell>
          <cell r="I413" t="str">
            <v>988</v>
          </cell>
          <cell r="J413" t="str">
            <v>11</v>
          </cell>
          <cell r="K413" t="str">
            <v>****</v>
          </cell>
          <cell r="L413" t="str">
            <v>****</v>
          </cell>
          <cell r="M413" t="str">
            <v>11</v>
          </cell>
          <cell r="N413" t="str">
            <v>****</v>
          </cell>
          <cell r="O413" t="str">
            <v>*</v>
          </cell>
          <cell r="P413" t="str">
            <v>*</v>
          </cell>
          <cell r="Q413" t="str">
            <v>****</v>
          </cell>
          <cell r="R413" t="str">
            <v>**</v>
          </cell>
          <cell r="S413" t="str">
            <v>0085</v>
          </cell>
          <cell r="T413">
            <v>1</v>
          </cell>
          <cell r="U413">
            <v>1</v>
          </cell>
          <cell r="V413">
            <v>4</v>
          </cell>
          <cell r="W413">
            <v>1999</v>
          </cell>
          <cell r="X413">
            <v>464.84500000000003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464.84500000000003</v>
          </cell>
          <cell r="AJ413">
            <v>464.84500000000003</v>
          </cell>
          <cell r="AK413" t="str">
            <v/>
          </cell>
          <cell r="AL413">
            <v>1999</v>
          </cell>
          <cell r="AM413">
            <v>1999</v>
          </cell>
          <cell r="AN413" t="str">
            <v>ta1198811</v>
          </cell>
          <cell r="AO413">
            <v>4.6484500000000004</v>
          </cell>
          <cell r="AP413">
            <v>9.2969000000000008</v>
          </cell>
          <cell r="AQ413">
            <v>9.2969000000000008</v>
          </cell>
          <cell r="AR413">
            <v>9.2969000000000008</v>
          </cell>
          <cell r="AS413">
            <v>18.593800000000002</v>
          </cell>
          <cell r="AT413">
            <v>18.593800000000002</v>
          </cell>
          <cell r="AU413">
            <v>9.2969000000000008</v>
          </cell>
          <cell r="AV413">
            <v>18.593800000000002</v>
          </cell>
          <cell r="AW413">
            <v>18.593800000000002</v>
          </cell>
          <cell r="AX413">
            <v>9.2969000000000008</v>
          </cell>
          <cell r="AY413">
            <v>18.593800000000002</v>
          </cell>
          <cell r="AZ413">
            <v>0</v>
          </cell>
          <cell r="BA413">
            <v>9.2969000000000008</v>
          </cell>
          <cell r="BB413">
            <v>18.593800000000002</v>
          </cell>
          <cell r="BC413">
            <v>0</v>
          </cell>
          <cell r="BD413">
            <v>9.2969000000000008</v>
          </cell>
          <cell r="BE413">
            <v>18.593800000000002</v>
          </cell>
          <cell r="BF413">
            <v>0</v>
          </cell>
          <cell r="BG413">
            <v>9.2969000000000008</v>
          </cell>
          <cell r="BH413">
            <v>18.593800000000002</v>
          </cell>
          <cell r="BI413">
            <v>0</v>
          </cell>
        </row>
        <row r="414">
          <cell r="C414" t="str">
            <v>I</v>
          </cell>
          <cell r="D414" t="str">
            <v>I</v>
          </cell>
          <cell r="E414" t="str">
            <v>IDRO</v>
          </cell>
          <cell r="F414" t="str">
            <v>IDRO</v>
          </cell>
          <cell r="G414" t="str">
            <v>IDRO</v>
          </cell>
          <cell r="H414" t="str">
            <v>LAVORI SU ODL 112I</v>
          </cell>
          <cell r="I414" t="str">
            <v>988</v>
          </cell>
          <cell r="J414" t="str">
            <v>11</v>
          </cell>
          <cell r="K414" t="str">
            <v>****</v>
          </cell>
          <cell r="L414" t="str">
            <v>****</v>
          </cell>
          <cell r="M414" t="str">
            <v>11</v>
          </cell>
          <cell r="N414" t="str">
            <v>****</v>
          </cell>
          <cell r="O414" t="str">
            <v>*</v>
          </cell>
          <cell r="P414" t="str">
            <v>*</v>
          </cell>
          <cell r="Q414" t="str">
            <v>****</v>
          </cell>
          <cell r="R414" t="str">
            <v>**</v>
          </cell>
          <cell r="S414" t="str">
            <v>112I</v>
          </cell>
          <cell r="T414">
            <v>1</v>
          </cell>
          <cell r="U414">
            <v>1</v>
          </cell>
          <cell r="V414">
            <v>4</v>
          </cell>
          <cell r="W414">
            <v>1999</v>
          </cell>
          <cell r="X414">
            <v>544.375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544.375</v>
          </cell>
          <cell r="AJ414">
            <v>544.375</v>
          </cell>
          <cell r="AK414" t="str">
            <v/>
          </cell>
          <cell r="AL414">
            <v>1999</v>
          </cell>
          <cell r="AM414">
            <v>1999</v>
          </cell>
          <cell r="AN414" t="str">
            <v>ta1198811</v>
          </cell>
          <cell r="AO414">
            <v>5.4437500000000005</v>
          </cell>
          <cell r="AP414">
            <v>10.887500000000001</v>
          </cell>
          <cell r="AQ414">
            <v>10.887500000000001</v>
          </cell>
          <cell r="AR414">
            <v>10.887500000000001</v>
          </cell>
          <cell r="AS414">
            <v>21.775000000000002</v>
          </cell>
          <cell r="AT414">
            <v>21.775000000000002</v>
          </cell>
          <cell r="AU414">
            <v>10.887500000000001</v>
          </cell>
          <cell r="AV414">
            <v>21.775000000000002</v>
          </cell>
          <cell r="AW414">
            <v>21.775000000000002</v>
          </cell>
          <cell r="AX414">
            <v>10.887500000000001</v>
          </cell>
          <cell r="AY414">
            <v>21.775000000000002</v>
          </cell>
          <cell r="AZ414">
            <v>0</v>
          </cell>
          <cell r="BA414">
            <v>10.887500000000001</v>
          </cell>
          <cell r="BB414">
            <v>21.775000000000002</v>
          </cell>
          <cell r="BC414">
            <v>0</v>
          </cell>
          <cell r="BD414">
            <v>10.887500000000001</v>
          </cell>
          <cell r="BE414">
            <v>21.775000000000002</v>
          </cell>
          <cell r="BF414">
            <v>0</v>
          </cell>
          <cell r="BG414">
            <v>10.887500000000001</v>
          </cell>
          <cell r="BH414">
            <v>21.775000000000002</v>
          </cell>
          <cell r="BI414">
            <v>0</v>
          </cell>
        </row>
        <row r="415">
          <cell r="C415" t="str">
            <v>I</v>
          </cell>
          <cell r="D415" t="str">
            <v>I</v>
          </cell>
          <cell r="E415" t="str">
            <v>IDRO</v>
          </cell>
          <cell r="F415" t="str">
            <v>IDRO</v>
          </cell>
          <cell r="G415" t="str">
            <v>IDRO</v>
          </cell>
          <cell r="H415" t="str">
            <v>LAVORI SU ODL 2024</v>
          </cell>
          <cell r="I415" t="str">
            <v>988</v>
          </cell>
          <cell r="J415" t="str">
            <v>11</v>
          </cell>
          <cell r="K415" t="str">
            <v>****</v>
          </cell>
          <cell r="L415" t="str">
            <v>****</v>
          </cell>
          <cell r="M415" t="str">
            <v>11</v>
          </cell>
          <cell r="N415" t="str">
            <v>****</v>
          </cell>
          <cell r="O415" t="str">
            <v>*</v>
          </cell>
          <cell r="P415" t="str">
            <v>*</v>
          </cell>
          <cell r="Q415" t="str">
            <v>****</v>
          </cell>
          <cell r="R415" t="str">
            <v>**</v>
          </cell>
          <cell r="S415" t="str">
            <v>2024</v>
          </cell>
          <cell r="T415">
            <v>1</v>
          </cell>
          <cell r="U415">
            <v>1</v>
          </cell>
          <cell r="V415">
            <v>4</v>
          </cell>
          <cell r="W415">
            <v>9999</v>
          </cell>
          <cell r="X415">
            <v>688.08900000000006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688.08900000000006</v>
          </cell>
          <cell r="AJ415">
            <v>688.08900000000006</v>
          </cell>
          <cell r="AK415" t="str">
            <v/>
          </cell>
          <cell r="AL415">
            <v>1999</v>
          </cell>
          <cell r="AM415">
            <v>9999</v>
          </cell>
          <cell r="AN415" t="str">
            <v>ta1198811</v>
          </cell>
          <cell r="AO415" t="str">
            <v/>
          </cell>
          <cell r="AP415" t="str">
            <v/>
          </cell>
          <cell r="AQ415" t="str">
            <v/>
          </cell>
          <cell r="AR415" t="str">
            <v/>
          </cell>
          <cell r="AS415" t="str">
            <v/>
          </cell>
          <cell r="AT415" t="str">
            <v/>
          </cell>
          <cell r="AU415" t="str">
            <v/>
          </cell>
          <cell r="AV415" t="str">
            <v/>
          </cell>
          <cell r="AW415" t="str">
            <v/>
          </cell>
          <cell r="AX415" t="str">
            <v/>
          </cell>
          <cell r="AY415" t="str">
            <v/>
          </cell>
          <cell r="AZ415" t="str">
            <v/>
          </cell>
          <cell r="BA415" t="str">
            <v/>
          </cell>
          <cell r="BB415" t="str">
            <v/>
          </cell>
          <cell r="BC415" t="str">
            <v/>
          </cell>
          <cell r="BD415" t="str">
            <v/>
          </cell>
          <cell r="BE415" t="str">
            <v/>
          </cell>
          <cell r="BF415" t="str">
            <v/>
          </cell>
          <cell r="BG415" t="str">
            <v/>
          </cell>
          <cell r="BH415" t="str">
            <v/>
          </cell>
          <cell r="BI415" t="str">
            <v/>
          </cell>
        </row>
        <row r="416">
          <cell r="C416" t="str">
            <v>I</v>
          </cell>
          <cell r="D416" t="str">
            <v>I</v>
          </cell>
          <cell r="E416" t="str">
            <v>IDRO</v>
          </cell>
          <cell r="F416" t="str">
            <v>IDRO</v>
          </cell>
          <cell r="G416" t="str">
            <v>IDRO</v>
          </cell>
          <cell r="H416" t="str">
            <v>LAVORI SU ODL 2210</v>
          </cell>
          <cell r="I416" t="str">
            <v>988</v>
          </cell>
          <cell r="J416" t="str">
            <v>11</v>
          </cell>
          <cell r="K416" t="str">
            <v>****</v>
          </cell>
          <cell r="L416" t="str">
            <v>****</v>
          </cell>
          <cell r="M416" t="str">
            <v>11</v>
          </cell>
          <cell r="N416" t="str">
            <v>****</v>
          </cell>
          <cell r="O416" t="str">
            <v>*</v>
          </cell>
          <cell r="P416" t="str">
            <v>*</v>
          </cell>
          <cell r="Q416" t="str">
            <v>****</v>
          </cell>
          <cell r="R416" t="str">
            <v>**</v>
          </cell>
          <cell r="S416" t="str">
            <v>2210</v>
          </cell>
          <cell r="T416">
            <v>1</v>
          </cell>
          <cell r="U416">
            <v>1</v>
          </cell>
          <cell r="V416">
            <v>4</v>
          </cell>
          <cell r="W416">
            <v>9999</v>
          </cell>
          <cell r="X416">
            <v>394.14400000000001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394.14400000000001</v>
          </cell>
          <cell r="AJ416">
            <v>394.14400000000001</v>
          </cell>
          <cell r="AK416" t="str">
            <v/>
          </cell>
          <cell r="AL416">
            <v>1999</v>
          </cell>
          <cell r="AM416">
            <v>9999</v>
          </cell>
          <cell r="AN416" t="str">
            <v>ta1198811</v>
          </cell>
          <cell r="AO416" t="str">
            <v/>
          </cell>
          <cell r="AP416" t="str">
            <v/>
          </cell>
          <cell r="AQ416" t="str">
            <v/>
          </cell>
          <cell r="AR416" t="str">
            <v/>
          </cell>
          <cell r="AS416" t="str">
            <v/>
          </cell>
          <cell r="AT416" t="str">
            <v/>
          </cell>
          <cell r="AU416" t="str">
            <v/>
          </cell>
          <cell r="AV416" t="str">
            <v/>
          </cell>
          <cell r="AW416" t="str">
            <v/>
          </cell>
          <cell r="AX416" t="str">
            <v/>
          </cell>
          <cell r="AY416" t="str">
            <v/>
          </cell>
          <cell r="AZ416" t="str">
            <v/>
          </cell>
          <cell r="BA416" t="str">
            <v/>
          </cell>
          <cell r="BB416" t="str">
            <v/>
          </cell>
          <cell r="BC416" t="str">
            <v/>
          </cell>
          <cell r="BD416" t="str">
            <v/>
          </cell>
          <cell r="BE416" t="str">
            <v/>
          </cell>
          <cell r="BF416" t="str">
            <v/>
          </cell>
          <cell r="BG416" t="str">
            <v/>
          </cell>
          <cell r="BH416" t="str">
            <v/>
          </cell>
          <cell r="BI416" t="str">
            <v/>
          </cell>
        </row>
        <row r="417">
          <cell r="C417" t="str">
            <v>I</v>
          </cell>
          <cell r="D417" t="str">
            <v>I</v>
          </cell>
          <cell r="E417" t="str">
            <v>IDRO</v>
          </cell>
          <cell r="F417" t="str">
            <v>IDRO</v>
          </cell>
          <cell r="G417" t="str">
            <v>IDRO</v>
          </cell>
          <cell r="H417" t="str">
            <v>LAVORI SU ODL 2024 (SVALUTAZIONE)</v>
          </cell>
          <cell r="I417" t="str">
            <v>988</v>
          </cell>
          <cell r="J417" t="str">
            <v>11</v>
          </cell>
          <cell r="K417" t="str">
            <v>****</v>
          </cell>
          <cell r="L417" t="str">
            <v>****</v>
          </cell>
          <cell r="M417" t="str">
            <v>11</v>
          </cell>
          <cell r="N417" t="str">
            <v>****</v>
          </cell>
          <cell r="O417" t="str">
            <v>*</v>
          </cell>
          <cell r="P417" t="str">
            <v>*</v>
          </cell>
          <cell r="Q417" t="str">
            <v>****</v>
          </cell>
          <cell r="R417" t="str">
            <v>**</v>
          </cell>
          <cell r="S417" t="str">
            <v>2024</v>
          </cell>
          <cell r="T417">
            <v>1</v>
          </cell>
          <cell r="U417">
            <v>1</v>
          </cell>
          <cell r="V417">
            <v>4</v>
          </cell>
          <cell r="W417">
            <v>9999</v>
          </cell>
          <cell r="X417">
            <v>-688.08900000000006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-688.08900000000006</v>
          </cell>
          <cell r="AJ417">
            <v>-688.08900000000006</v>
          </cell>
          <cell r="AK417" t="str">
            <v/>
          </cell>
          <cell r="AL417">
            <v>1999</v>
          </cell>
          <cell r="AM417">
            <v>9999</v>
          </cell>
          <cell r="AN417" t="str">
            <v>ta1198811</v>
          </cell>
          <cell r="AO417" t="str">
            <v/>
          </cell>
          <cell r="AP417" t="str">
            <v/>
          </cell>
          <cell r="AQ417" t="str">
            <v/>
          </cell>
          <cell r="AR417" t="str">
            <v/>
          </cell>
          <cell r="AS417" t="str">
            <v/>
          </cell>
          <cell r="AT417" t="str">
            <v/>
          </cell>
          <cell r="AU417" t="str">
            <v/>
          </cell>
          <cell r="AV417" t="str">
            <v/>
          </cell>
          <cell r="AW417" t="str">
            <v/>
          </cell>
          <cell r="AX417" t="str">
            <v/>
          </cell>
          <cell r="AY417" t="str">
            <v/>
          </cell>
          <cell r="AZ417" t="str">
            <v/>
          </cell>
          <cell r="BA417" t="str">
            <v/>
          </cell>
          <cell r="BB417" t="str">
            <v/>
          </cell>
          <cell r="BC417" t="str">
            <v/>
          </cell>
          <cell r="BD417" t="str">
            <v/>
          </cell>
          <cell r="BE417" t="str">
            <v/>
          </cell>
          <cell r="BF417" t="str">
            <v/>
          </cell>
          <cell r="BG417" t="str">
            <v/>
          </cell>
          <cell r="BH417" t="str">
            <v/>
          </cell>
          <cell r="BI417" t="str">
            <v/>
          </cell>
        </row>
        <row r="418">
          <cell r="C418" t="str">
            <v>I</v>
          </cell>
          <cell r="D418" t="str">
            <v>I</v>
          </cell>
          <cell r="E418" t="str">
            <v>IDRO</v>
          </cell>
          <cell r="F418" t="str">
            <v>IDRO</v>
          </cell>
          <cell r="G418" t="str">
            <v>IDRO</v>
          </cell>
          <cell r="H418" t="str">
            <v>LAVORI SU ODL 2210 (SVALUTAZIONE)</v>
          </cell>
          <cell r="I418" t="str">
            <v>988</v>
          </cell>
          <cell r="J418" t="str">
            <v>11</v>
          </cell>
          <cell r="K418" t="str">
            <v>****</v>
          </cell>
          <cell r="L418" t="str">
            <v>****</v>
          </cell>
          <cell r="M418" t="str">
            <v>11</v>
          </cell>
          <cell r="N418" t="str">
            <v>****</v>
          </cell>
          <cell r="O418" t="str">
            <v>*</v>
          </cell>
          <cell r="P418" t="str">
            <v>*</v>
          </cell>
          <cell r="Q418" t="str">
            <v>****</v>
          </cell>
          <cell r="R418" t="str">
            <v>**</v>
          </cell>
          <cell r="S418" t="str">
            <v>2210</v>
          </cell>
          <cell r="T418">
            <v>1</v>
          </cell>
          <cell r="U418">
            <v>1</v>
          </cell>
          <cell r="V418">
            <v>4</v>
          </cell>
          <cell r="W418">
            <v>9999</v>
          </cell>
          <cell r="X418">
            <v>-394.14400000000001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-394.14400000000001</v>
          </cell>
          <cell r="AJ418">
            <v>-394.14400000000001</v>
          </cell>
          <cell r="AK418" t="str">
            <v/>
          </cell>
          <cell r="AL418">
            <v>1999</v>
          </cell>
          <cell r="AM418">
            <v>9999</v>
          </cell>
          <cell r="AN418" t="str">
            <v>ta1198811</v>
          </cell>
          <cell r="AO418" t="str">
            <v/>
          </cell>
          <cell r="AP418" t="str">
            <v/>
          </cell>
          <cell r="AQ418" t="str">
            <v/>
          </cell>
          <cell r="AR418" t="str">
            <v/>
          </cell>
          <cell r="AS418" t="str">
            <v/>
          </cell>
          <cell r="AT418" t="str">
            <v/>
          </cell>
          <cell r="AU418" t="str">
            <v/>
          </cell>
          <cell r="AV418" t="str">
            <v/>
          </cell>
          <cell r="AW418" t="str">
            <v/>
          </cell>
          <cell r="AX418" t="str">
            <v/>
          </cell>
          <cell r="AY418" t="str">
            <v/>
          </cell>
          <cell r="AZ418" t="str">
            <v/>
          </cell>
          <cell r="BA418" t="str">
            <v/>
          </cell>
          <cell r="BB418" t="str">
            <v/>
          </cell>
          <cell r="BC418" t="str">
            <v/>
          </cell>
          <cell r="BD418" t="str">
            <v/>
          </cell>
          <cell r="BE418" t="str">
            <v/>
          </cell>
          <cell r="BF418" t="str">
            <v/>
          </cell>
          <cell r="BG418" t="str">
            <v/>
          </cell>
          <cell r="BH418" t="str">
            <v/>
          </cell>
          <cell r="BI418" t="str">
            <v/>
          </cell>
        </row>
        <row r="419">
          <cell r="C419" t="str">
            <v>I</v>
          </cell>
          <cell r="D419" t="str">
            <v>I</v>
          </cell>
          <cell r="E419" t="str">
            <v>IDRO</v>
          </cell>
          <cell r="F419" t="str">
            <v>IDRO</v>
          </cell>
          <cell r="G419" t="str">
            <v>IDRO</v>
          </cell>
          <cell r="H419" t="str">
            <v>LAVORI SU ODL 2244</v>
          </cell>
          <cell r="I419" t="str">
            <v>988</v>
          </cell>
          <cell r="J419" t="str">
            <v>11</v>
          </cell>
          <cell r="K419" t="str">
            <v>****</v>
          </cell>
          <cell r="L419" t="str">
            <v>****</v>
          </cell>
          <cell r="M419" t="str">
            <v>11</v>
          </cell>
          <cell r="N419" t="str">
            <v>****</v>
          </cell>
          <cell r="O419" t="str">
            <v>*</v>
          </cell>
          <cell r="P419" t="str">
            <v>*</v>
          </cell>
          <cell r="Q419" t="str">
            <v>****</v>
          </cell>
          <cell r="R419" t="str">
            <v>**</v>
          </cell>
          <cell r="S419" t="str">
            <v>2244</v>
          </cell>
          <cell r="T419">
            <v>1</v>
          </cell>
          <cell r="U419">
            <v>1</v>
          </cell>
          <cell r="V419">
            <v>4</v>
          </cell>
          <cell r="W419">
            <v>1999</v>
          </cell>
          <cell r="X419">
            <v>1094.652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1094.652</v>
          </cell>
          <cell r="AJ419">
            <v>1094.652</v>
          </cell>
          <cell r="AK419" t="str">
            <v/>
          </cell>
          <cell r="AL419">
            <v>1999</v>
          </cell>
          <cell r="AM419">
            <v>1999</v>
          </cell>
          <cell r="AN419" t="str">
            <v>ta1198811</v>
          </cell>
          <cell r="AO419">
            <v>10.946520000000001</v>
          </cell>
          <cell r="AP419">
            <v>21.893040000000003</v>
          </cell>
          <cell r="AQ419">
            <v>21.893040000000003</v>
          </cell>
          <cell r="AR419">
            <v>21.893040000000003</v>
          </cell>
          <cell r="AS419">
            <v>43.786080000000005</v>
          </cell>
          <cell r="AT419">
            <v>43.786080000000005</v>
          </cell>
          <cell r="AU419">
            <v>21.893040000000003</v>
          </cell>
          <cell r="AV419">
            <v>43.786080000000005</v>
          </cell>
          <cell r="AW419">
            <v>43.786080000000005</v>
          </cell>
          <cell r="AX419">
            <v>21.893040000000003</v>
          </cell>
          <cell r="AY419">
            <v>43.786080000000005</v>
          </cell>
          <cell r="AZ419">
            <v>0</v>
          </cell>
          <cell r="BA419">
            <v>21.893040000000003</v>
          </cell>
          <cell r="BB419">
            <v>43.786080000000005</v>
          </cell>
          <cell r="BC419">
            <v>0</v>
          </cell>
          <cell r="BD419">
            <v>21.893040000000003</v>
          </cell>
          <cell r="BE419">
            <v>43.786080000000005</v>
          </cell>
          <cell r="BF419">
            <v>0</v>
          </cell>
          <cell r="BG419">
            <v>21.893040000000003</v>
          </cell>
          <cell r="BH419">
            <v>43.786080000000005</v>
          </cell>
          <cell r="BI419">
            <v>0</v>
          </cell>
        </row>
        <row r="420">
          <cell r="C420" t="str">
            <v>I</v>
          </cell>
          <cell r="D420" t="str">
            <v>I</v>
          </cell>
          <cell r="E420" t="str">
            <v>IDRO</v>
          </cell>
          <cell r="F420" t="str">
            <v>IDRO</v>
          </cell>
          <cell r="G420" t="str">
            <v>IDRO</v>
          </cell>
          <cell r="H420" t="str">
            <v>LAVORI SU ODL 4279</v>
          </cell>
          <cell r="I420" t="str">
            <v>988</v>
          </cell>
          <cell r="J420" t="str">
            <v>11</v>
          </cell>
          <cell r="K420" t="str">
            <v>****</v>
          </cell>
          <cell r="L420" t="str">
            <v>****</v>
          </cell>
          <cell r="M420" t="str">
            <v>11</v>
          </cell>
          <cell r="N420" t="str">
            <v>****</v>
          </cell>
          <cell r="O420" t="str">
            <v>*</v>
          </cell>
          <cell r="P420" t="str">
            <v>*</v>
          </cell>
          <cell r="Q420" t="str">
            <v>****</v>
          </cell>
          <cell r="R420" t="str">
            <v>**</v>
          </cell>
          <cell r="S420" t="str">
            <v>4279</v>
          </cell>
          <cell r="T420">
            <v>1</v>
          </cell>
          <cell r="U420">
            <v>1</v>
          </cell>
          <cell r="V420">
            <v>4</v>
          </cell>
          <cell r="W420">
            <v>1999</v>
          </cell>
          <cell r="X420">
            <v>252.91399999999999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252.91399999999999</v>
          </cell>
          <cell r="AJ420">
            <v>252.91399999999999</v>
          </cell>
          <cell r="AK420" t="str">
            <v/>
          </cell>
          <cell r="AL420">
            <v>1999</v>
          </cell>
          <cell r="AM420">
            <v>1999</v>
          </cell>
          <cell r="AN420" t="str">
            <v>ta1198811</v>
          </cell>
          <cell r="AO420">
            <v>2.5291399999999999</v>
          </cell>
          <cell r="AP420">
            <v>5.0582799999999999</v>
          </cell>
          <cell r="AQ420">
            <v>5.0582799999999999</v>
          </cell>
          <cell r="AR420">
            <v>5.0582799999999999</v>
          </cell>
          <cell r="AS420">
            <v>10.11656</v>
          </cell>
          <cell r="AT420">
            <v>10.11656</v>
          </cell>
          <cell r="AU420">
            <v>5.0582799999999999</v>
          </cell>
          <cell r="AV420">
            <v>10.11656</v>
          </cell>
          <cell r="AW420">
            <v>10.11656</v>
          </cell>
          <cell r="AX420">
            <v>5.0582799999999999</v>
          </cell>
          <cell r="AY420">
            <v>10.11656</v>
          </cell>
          <cell r="AZ420">
            <v>0</v>
          </cell>
          <cell r="BA420">
            <v>5.0582799999999999</v>
          </cell>
          <cell r="BB420">
            <v>10.11656</v>
          </cell>
          <cell r="BC420">
            <v>0</v>
          </cell>
          <cell r="BD420">
            <v>5.0582799999999999</v>
          </cell>
          <cell r="BE420">
            <v>10.11656</v>
          </cell>
          <cell r="BF420">
            <v>0</v>
          </cell>
          <cell r="BG420">
            <v>5.0582799999999999</v>
          </cell>
          <cell r="BH420">
            <v>10.11656</v>
          </cell>
          <cell r="BI420">
            <v>0</v>
          </cell>
        </row>
        <row r="421">
          <cell r="C421" t="str">
            <v>I</v>
          </cell>
          <cell r="D421" t="str">
            <v>I</v>
          </cell>
          <cell r="E421" t="str">
            <v>IDRO</v>
          </cell>
          <cell r="F421" t="str">
            <v>IDRO</v>
          </cell>
          <cell r="G421" t="str">
            <v>IDRO</v>
          </cell>
          <cell r="H421" t="str">
            <v>LAVORI SU ODL 609O</v>
          </cell>
          <cell r="I421" t="str">
            <v>988</v>
          </cell>
          <cell r="J421" t="str">
            <v>11</v>
          </cell>
          <cell r="K421" t="str">
            <v>****</v>
          </cell>
          <cell r="L421" t="str">
            <v>****</v>
          </cell>
          <cell r="M421" t="str">
            <v>11</v>
          </cell>
          <cell r="N421" t="str">
            <v>****</v>
          </cell>
          <cell r="O421" t="str">
            <v>*</v>
          </cell>
          <cell r="P421" t="str">
            <v>*</v>
          </cell>
          <cell r="Q421" t="str">
            <v>****</v>
          </cell>
          <cell r="R421" t="str">
            <v>**</v>
          </cell>
          <cell r="S421" t="str">
            <v>609O</v>
          </cell>
          <cell r="T421">
            <v>1</v>
          </cell>
          <cell r="U421">
            <v>1</v>
          </cell>
          <cell r="V421">
            <v>4</v>
          </cell>
          <cell r="W421">
            <v>1999</v>
          </cell>
          <cell r="X421">
            <v>10288.099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10288.099</v>
          </cell>
          <cell r="AJ421">
            <v>10288.099</v>
          </cell>
          <cell r="AK421" t="str">
            <v/>
          </cell>
          <cell r="AL421">
            <v>1999</v>
          </cell>
          <cell r="AM421">
            <v>1999</v>
          </cell>
          <cell r="AN421" t="str">
            <v>ta1198811</v>
          </cell>
          <cell r="AO421">
            <v>102.88099</v>
          </cell>
          <cell r="AP421">
            <v>205.76197999999999</v>
          </cell>
          <cell r="AQ421">
            <v>205.76197999999999</v>
          </cell>
          <cell r="AR421">
            <v>205.76197999999999</v>
          </cell>
          <cell r="AS421">
            <v>411.52395999999999</v>
          </cell>
          <cell r="AT421">
            <v>411.52395999999999</v>
          </cell>
          <cell r="AU421">
            <v>205.76197999999999</v>
          </cell>
          <cell r="AV421">
            <v>411.52395999999999</v>
          </cell>
          <cell r="AW421">
            <v>411.52395999999999</v>
          </cell>
          <cell r="AX421">
            <v>205.76197999999999</v>
          </cell>
          <cell r="AY421">
            <v>411.52395999999999</v>
          </cell>
          <cell r="AZ421">
            <v>0</v>
          </cell>
          <cell r="BA421">
            <v>205.76197999999999</v>
          </cell>
          <cell r="BB421">
            <v>411.52395999999999</v>
          </cell>
          <cell r="BC421">
            <v>0</v>
          </cell>
          <cell r="BD421">
            <v>205.76197999999999</v>
          </cell>
          <cell r="BE421">
            <v>411.52395999999999</v>
          </cell>
          <cell r="BF421">
            <v>0</v>
          </cell>
          <cell r="BG421">
            <v>205.76197999999999</v>
          </cell>
          <cell r="BH421">
            <v>411.52395999999999</v>
          </cell>
          <cell r="BI421">
            <v>0</v>
          </cell>
        </row>
        <row r="422">
          <cell r="C422" t="str">
            <v>I</v>
          </cell>
          <cell r="D422" t="str">
            <v>I</v>
          </cell>
          <cell r="E422" t="str">
            <v>IDRO</v>
          </cell>
          <cell r="F422" t="str">
            <v>IDRO</v>
          </cell>
          <cell r="G422" t="str">
            <v>IDRO</v>
          </cell>
          <cell r="H422" t="str">
            <v>INV 10-12 '99 SU LAVORI SU CONTINUATIVI</v>
          </cell>
          <cell r="I422" t="str">
            <v>988</v>
          </cell>
          <cell r="J422" t="str">
            <v>11</v>
          </cell>
          <cell r="K422" t="str">
            <v>****</v>
          </cell>
          <cell r="L422" t="str">
            <v>****</v>
          </cell>
          <cell r="M422" t="str">
            <v>11</v>
          </cell>
          <cell r="N422" t="str">
            <v>****</v>
          </cell>
          <cell r="O422" t="str">
            <v>*</v>
          </cell>
          <cell r="P422" t="str">
            <v>*</v>
          </cell>
          <cell r="Q422" t="str">
            <v>****</v>
          </cell>
          <cell r="R422" t="str">
            <v>**</v>
          </cell>
          <cell r="S422" t="str">
            <v>****</v>
          </cell>
          <cell r="T422">
            <v>3</v>
          </cell>
          <cell r="U422">
            <v>3</v>
          </cell>
          <cell r="V422">
            <v>4</v>
          </cell>
          <cell r="W422">
            <v>1999</v>
          </cell>
          <cell r="X422">
            <v>2500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2500</v>
          </cell>
          <cell r="AJ422">
            <v>2500</v>
          </cell>
          <cell r="AK422" t="str">
            <v/>
          </cell>
          <cell r="AL422">
            <v>1999</v>
          </cell>
          <cell r="AM422">
            <v>1999</v>
          </cell>
          <cell r="AN422" t="str">
            <v>ta1198811</v>
          </cell>
          <cell r="AO422">
            <v>25</v>
          </cell>
          <cell r="AP422">
            <v>50</v>
          </cell>
          <cell r="AQ422">
            <v>50</v>
          </cell>
          <cell r="AR422">
            <v>50</v>
          </cell>
          <cell r="AS422">
            <v>100</v>
          </cell>
          <cell r="AT422">
            <v>100</v>
          </cell>
          <cell r="AU422">
            <v>50</v>
          </cell>
          <cell r="AV422">
            <v>100</v>
          </cell>
          <cell r="AW422">
            <v>100</v>
          </cell>
          <cell r="AX422">
            <v>50</v>
          </cell>
          <cell r="AY422">
            <v>100</v>
          </cell>
          <cell r="AZ422">
            <v>0</v>
          </cell>
          <cell r="BA422">
            <v>50</v>
          </cell>
          <cell r="BB422">
            <v>100</v>
          </cell>
          <cell r="BC422">
            <v>0</v>
          </cell>
          <cell r="BD422">
            <v>50</v>
          </cell>
          <cell r="BE422">
            <v>100</v>
          </cell>
          <cell r="BF422">
            <v>0</v>
          </cell>
          <cell r="BG422">
            <v>50</v>
          </cell>
          <cell r="BH422">
            <v>100</v>
          </cell>
          <cell r="BI422">
            <v>0</v>
          </cell>
        </row>
        <row r="423">
          <cell r="C423" t="str">
            <v>I</v>
          </cell>
          <cell r="D423" t="str">
            <v>I</v>
          </cell>
          <cell r="E423" t="str">
            <v>IDRO</v>
          </cell>
          <cell r="F423" t="str">
            <v>IDRO</v>
          </cell>
          <cell r="G423" t="str">
            <v>IDRO</v>
          </cell>
          <cell r="H423" t="str">
            <v>INV 10-12 '99 SU LAVORI SU ODL VARI ENTR .99</v>
          </cell>
          <cell r="I423" t="str">
            <v>988</v>
          </cell>
          <cell r="J423" t="str">
            <v>11</v>
          </cell>
          <cell r="K423" t="str">
            <v>****</v>
          </cell>
          <cell r="L423" t="str">
            <v>****</v>
          </cell>
          <cell r="M423" t="str">
            <v>11</v>
          </cell>
          <cell r="N423" t="str">
            <v>****</v>
          </cell>
          <cell r="O423" t="str">
            <v>*</v>
          </cell>
          <cell r="P423" t="str">
            <v>*</v>
          </cell>
          <cell r="Q423" t="str">
            <v>****</v>
          </cell>
          <cell r="R423" t="str">
            <v>**</v>
          </cell>
          <cell r="S423" t="str">
            <v>****</v>
          </cell>
          <cell r="T423">
            <v>1</v>
          </cell>
          <cell r="U423">
            <v>1</v>
          </cell>
          <cell r="V423">
            <v>4</v>
          </cell>
          <cell r="W423">
            <v>1999</v>
          </cell>
          <cell r="X423">
            <v>1291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1291</v>
          </cell>
          <cell r="AJ423">
            <v>1291</v>
          </cell>
          <cell r="AK423" t="str">
            <v/>
          </cell>
          <cell r="AL423">
            <v>1999</v>
          </cell>
          <cell r="AM423">
            <v>1999</v>
          </cell>
          <cell r="AN423" t="str">
            <v>ta1198811</v>
          </cell>
          <cell r="AO423">
            <v>12.91</v>
          </cell>
          <cell r="AP423">
            <v>25.82</v>
          </cell>
          <cell r="AQ423">
            <v>25.82</v>
          </cell>
          <cell r="AR423">
            <v>25.82</v>
          </cell>
          <cell r="AS423">
            <v>51.64</v>
          </cell>
          <cell r="AT423">
            <v>51.64</v>
          </cell>
          <cell r="AU423">
            <v>25.82</v>
          </cell>
          <cell r="AV423">
            <v>51.64</v>
          </cell>
          <cell r="AW423">
            <v>51.64</v>
          </cell>
          <cell r="AX423">
            <v>25.82</v>
          </cell>
          <cell r="AY423">
            <v>51.64</v>
          </cell>
          <cell r="AZ423">
            <v>0</v>
          </cell>
          <cell r="BA423">
            <v>25.82</v>
          </cell>
          <cell r="BB423">
            <v>51.64</v>
          </cell>
          <cell r="BC423">
            <v>0</v>
          </cell>
          <cell r="BD423">
            <v>25.82</v>
          </cell>
          <cell r="BE423">
            <v>51.64</v>
          </cell>
          <cell r="BF423">
            <v>0</v>
          </cell>
          <cell r="BG423">
            <v>25.82</v>
          </cell>
          <cell r="BH423">
            <v>51.64</v>
          </cell>
          <cell r="BI423">
            <v>0</v>
          </cell>
        </row>
        <row r="424">
          <cell r="C424" t="str">
            <v>I</v>
          </cell>
          <cell r="D424" t="str">
            <v>I</v>
          </cell>
          <cell r="E424" t="str">
            <v>IDRO</v>
          </cell>
          <cell r="F424" t="str">
            <v>IDRO</v>
          </cell>
          <cell r="G424" t="str">
            <v>IDRO</v>
          </cell>
          <cell r="H424" t="str">
            <v>LAVORI SU ODL B002</v>
          </cell>
          <cell r="I424" t="str">
            <v>988</v>
          </cell>
          <cell r="J424" t="str">
            <v>11</v>
          </cell>
          <cell r="K424" t="str">
            <v>****</v>
          </cell>
          <cell r="L424" t="str">
            <v>****</v>
          </cell>
          <cell r="M424" t="str">
            <v>11</v>
          </cell>
          <cell r="N424" t="str">
            <v>****</v>
          </cell>
          <cell r="O424" t="str">
            <v>*</v>
          </cell>
          <cell r="P424" t="str">
            <v>*</v>
          </cell>
          <cell r="Q424" t="str">
            <v>****</v>
          </cell>
          <cell r="R424" t="str">
            <v>**</v>
          </cell>
          <cell r="S424" t="str">
            <v>B002</v>
          </cell>
          <cell r="T424">
            <v>1</v>
          </cell>
          <cell r="U424">
            <v>1</v>
          </cell>
          <cell r="V424">
            <v>4</v>
          </cell>
          <cell r="W424">
            <v>2000</v>
          </cell>
          <cell r="X424">
            <v>1.25</v>
          </cell>
          <cell r="Y424">
            <v>32</v>
          </cell>
          <cell r="Z424">
            <v>70.400000000000006</v>
          </cell>
          <cell r="AA424">
            <v>99.2</v>
          </cell>
          <cell r="AB424">
            <v>118.4</v>
          </cell>
          <cell r="AC424">
            <v>320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321.25</v>
          </cell>
          <cell r="AJ424">
            <v>321.25</v>
          </cell>
          <cell r="AK424" t="str">
            <v/>
          </cell>
          <cell r="AL424">
            <v>2000</v>
          </cell>
          <cell r="AM424">
            <v>2000</v>
          </cell>
          <cell r="AN424" t="str">
            <v>ta1198811</v>
          </cell>
          <cell r="AO424" t="str">
            <v/>
          </cell>
          <cell r="AP424" t="str">
            <v/>
          </cell>
          <cell r="AQ424" t="str">
            <v/>
          </cell>
          <cell r="AR424">
            <v>3.2124999999999999</v>
          </cell>
          <cell r="AS424">
            <v>6.4249999999999998</v>
          </cell>
          <cell r="AT424">
            <v>6.4249999999999998</v>
          </cell>
          <cell r="AU424">
            <v>6.4249999999999998</v>
          </cell>
          <cell r="AV424">
            <v>12.85</v>
          </cell>
          <cell r="AW424">
            <v>12.85</v>
          </cell>
          <cell r="AX424">
            <v>6.4249999999999998</v>
          </cell>
          <cell r="AY424">
            <v>12.85</v>
          </cell>
          <cell r="AZ424">
            <v>12.85</v>
          </cell>
          <cell r="BA424">
            <v>6.4249999999999998</v>
          </cell>
          <cell r="BB424">
            <v>12.85</v>
          </cell>
          <cell r="BC424">
            <v>0</v>
          </cell>
          <cell r="BD424">
            <v>6.4249999999999998</v>
          </cell>
          <cell r="BE424">
            <v>12.85</v>
          </cell>
          <cell r="BF424">
            <v>0</v>
          </cell>
          <cell r="BG424">
            <v>6.4249999999999998</v>
          </cell>
          <cell r="BH424">
            <v>12.85</v>
          </cell>
          <cell r="BI424">
            <v>0</v>
          </cell>
        </row>
        <row r="425">
          <cell r="C425" t="str">
            <v>I</v>
          </cell>
          <cell r="D425" t="str">
            <v>I</v>
          </cell>
          <cell r="E425" t="str">
            <v>IDRO</v>
          </cell>
          <cell r="F425" t="str">
            <v>IDRO</v>
          </cell>
          <cell r="G425" t="str">
            <v>IDRO</v>
          </cell>
          <cell r="H425" t="str">
            <v>LAVORI SU ODL 0027</v>
          </cell>
          <cell r="I425" t="str">
            <v>988</v>
          </cell>
          <cell r="J425" t="str">
            <v>11</v>
          </cell>
          <cell r="K425" t="str">
            <v>****</v>
          </cell>
          <cell r="L425" t="str">
            <v>****</v>
          </cell>
          <cell r="M425" t="str">
            <v>11</v>
          </cell>
          <cell r="N425" t="str">
            <v>****</v>
          </cell>
          <cell r="O425" t="str">
            <v>*</v>
          </cell>
          <cell r="P425" t="str">
            <v>*</v>
          </cell>
          <cell r="Q425" t="str">
            <v>****</v>
          </cell>
          <cell r="R425" t="str">
            <v>**</v>
          </cell>
          <cell r="S425" t="str">
            <v>0027</v>
          </cell>
          <cell r="T425">
            <v>1</v>
          </cell>
          <cell r="U425">
            <v>1</v>
          </cell>
          <cell r="V425">
            <v>2</v>
          </cell>
          <cell r="W425">
            <v>2000</v>
          </cell>
          <cell r="X425">
            <v>751.76700000000005</v>
          </cell>
          <cell r="Y425">
            <v>16</v>
          </cell>
          <cell r="Z425">
            <v>35.200000000000003</v>
          </cell>
          <cell r="AB425">
            <v>51.2</v>
          </cell>
          <cell r="AC425">
            <v>51.2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802.9670000000001</v>
          </cell>
          <cell r="AJ425">
            <v>802.9670000000001</v>
          </cell>
          <cell r="AK425" t="str">
            <v/>
          </cell>
          <cell r="AL425">
            <v>2000</v>
          </cell>
          <cell r="AM425">
            <v>2000</v>
          </cell>
          <cell r="AN425" t="str">
            <v>ta1198811</v>
          </cell>
          <cell r="AO425" t="str">
            <v/>
          </cell>
          <cell r="AP425" t="str">
            <v/>
          </cell>
          <cell r="AQ425" t="str">
            <v/>
          </cell>
          <cell r="AR425">
            <v>8.0296700000000012</v>
          </cell>
          <cell r="AS425">
            <v>16.059340000000002</v>
          </cell>
          <cell r="AT425">
            <v>16.059340000000002</v>
          </cell>
          <cell r="AU425">
            <v>16.059340000000002</v>
          </cell>
          <cell r="AV425">
            <v>32.118680000000005</v>
          </cell>
          <cell r="AW425">
            <v>32.118680000000005</v>
          </cell>
          <cell r="AX425">
            <v>16.059340000000002</v>
          </cell>
          <cell r="AY425">
            <v>32.118680000000005</v>
          </cell>
          <cell r="AZ425">
            <v>32.118680000000005</v>
          </cell>
          <cell r="BA425">
            <v>16.059340000000002</v>
          </cell>
          <cell r="BB425">
            <v>32.118680000000005</v>
          </cell>
          <cell r="BC425">
            <v>0</v>
          </cell>
          <cell r="BD425">
            <v>16.059340000000002</v>
          </cell>
          <cell r="BE425">
            <v>32.118680000000005</v>
          </cell>
          <cell r="BF425">
            <v>0</v>
          </cell>
          <cell r="BG425">
            <v>16.059340000000002</v>
          </cell>
          <cell r="BH425">
            <v>32.118680000000005</v>
          </cell>
          <cell r="BI425">
            <v>0</v>
          </cell>
        </row>
        <row r="426">
          <cell r="C426" t="str">
            <v>I</v>
          </cell>
          <cell r="D426" t="str">
            <v>I</v>
          </cell>
          <cell r="E426" t="str">
            <v>IDRO</v>
          </cell>
          <cell r="F426" t="str">
            <v>IDRO</v>
          </cell>
          <cell r="G426" t="str">
            <v>IDRO</v>
          </cell>
          <cell r="H426" t="str">
            <v>LAVORI SU ODL 0027</v>
          </cell>
          <cell r="I426" t="str">
            <v>988</v>
          </cell>
          <cell r="J426" t="str">
            <v>11</v>
          </cell>
          <cell r="K426" t="str">
            <v>****</v>
          </cell>
          <cell r="L426" t="str">
            <v>****</v>
          </cell>
          <cell r="M426" t="str">
            <v>11</v>
          </cell>
          <cell r="N426" t="str">
            <v>****</v>
          </cell>
          <cell r="O426" t="str">
            <v>*</v>
          </cell>
          <cell r="P426" t="str">
            <v>*</v>
          </cell>
          <cell r="Q426" t="str">
            <v>****</v>
          </cell>
          <cell r="R426" t="str">
            <v>**</v>
          </cell>
          <cell r="S426" t="str">
            <v>0027</v>
          </cell>
          <cell r="T426">
            <v>1</v>
          </cell>
          <cell r="U426">
            <v>3</v>
          </cell>
          <cell r="V426">
            <v>3</v>
          </cell>
          <cell r="W426">
            <v>2000</v>
          </cell>
          <cell r="Z426">
            <v>49.6</v>
          </cell>
          <cell r="AA426">
            <v>49.6</v>
          </cell>
          <cell r="AB426">
            <v>49.6</v>
          </cell>
          <cell r="AC426">
            <v>49.6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49.6</v>
          </cell>
          <cell r="AJ426">
            <v>49.6</v>
          </cell>
          <cell r="AK426" t="str">
            <v/>
          </cell>
          <cell r="AL426">
            <v>2000</v>
          </cell>
          <cell r="AM426">
            <v>2000</v>
          </cell>
          <cell r="AN426" t="str">
            <v>ta1198811</v>
          </cell>
          <cell r="AO426" t="str">
            <v/>
          </cell>
          <cell r="AP426" t="str">
            <v/>
          </cell>
          <cell r="AQ426" t="str">
            <v/>
          </cell>
          <cell r="AR426">
            <v>0.49600000000000005</v>
          </cell>
          <cell r="AS426">
            <v>0.9920000000000001</v>
          </cell>
          <cell r="AT426">
            <v>0.9920000000000001</v>
          </cell>
          <cell r="AU426">
            <v>0.9920000000000001</v>
          </cell>
          <cell r="AV426">
            <v>1.9840000000000002</v>
          </cell>
          <cell r="AW426">
            <v>1.9840000000000002</v>
          </cell>
          <cell r="AX426">
            <v>0.9920000000000001</v>
          </cell>
          <cell r="AY426">
            <v>1.9840000000000002</v>
          </cell>
          <cell r="AZ426">
            <v>1.9840000000000002</v>
          </cell>
          <cell r="BA426">
            <v>0.9920000000000001</v>
          </cell>
          <cell r="BB426">
            <v>1.9840000000000002</v>
          </cell>
          <cell r="BC426">
            <v>0</v>
          </cell>
          <cell r="BD426">
            <v>0.9920000000000001</v>
          </cell>
          <cell r="BE426">
            <v>1.9840000000000002</v>
          </cell>
          <cell r="BF426">
            <v>0</v>
          </cell>
          <cell r="BG426">
            <v>0.9920000000000001</v>
          </cell>
          <cell r="BH426">
            <v>1.9840000000000002</v>
          </cell>
          <cell r="BI426">
            <v>0</v>
          </cell>
        </row>
        <row r="427">
          <cell r="C427" t="str">
            <v>I</v>
          </cell>
          <cell r="D427" t="str">
            <v>I</v>
          </cell>
          <cell r="E427" t="str">
            <v>IDRO</v>
          </cell>
          <cell r="F427" t="str">
            <v>IDRO</v>
          </cell>
          <cell r="G427" t="str">
            <v>IDRO</v>
          </cell>
          <cell r="H427" t="str">
            <v>LAVORI SU ODL 0027</v>
          </cell>
          <cell r="I427" t="str">
            <v>988</v>
          </cell>
          <cell r="J427" t="str">
            <v>11</v>
          </cell>
          <cell r="K427" t="str">
            <v>****</v>
          </cell>
          <cell r="L427" t="str">
            <v>****</v>
          </cell>
          <cell r="M427" t="str">
            <v>11</v>
          </cell>
          <cell r="N427" t="str">
            <v>****</v>
          </cell>
          <cell r="O427" t="str">
            <v>*</v>
          </cell>
          <cell r="P427" t="str">
            <v>*</v>
          </cell>
          <cell r="Q427" t="str">
            <v>****</v>
          </cell>
          <cell r="R427" t="str">
            <v>**</v>
          </cell>
          <cell r="S427" t="str">
            <v>0027</v>
          </cell>
          <cell r="T427">
            <v>1</v>
          </cell>
          <cell r="U427">
            <v>3</v>
          </cell>
          <cell r="V427">
            <v>4</v>
          </cell>
          <cell r="W427">
            <v>2000</v>
          </cell>
          <cell r="AA427">
            <v>59.2</v>
          </cell>
          <cell r="AB427">
            <v>59.2</v>
          </cell>
          <cell r="AC427">
            <v>59.2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59.2</v>
          </cell>
          <cell r="AJ427">
            <v>59.2</v>
          </cell>
          <cell r="AK427" t="str">
            <v/>
          </cell>
          <cell r="AL427">
            <v>2000</v>
          </cell>
          <cell r="AM427">
            <v>2000</v>
          </cell>
          <cell r="AN427" t="str">
            <v>ta1198811</v>
          </cell>
          <cell r="AO427" t="str">
            <v/>
          </cell>
          <cell r="AP427" t="str">
            <v/>
          </cell>
          <cell r="AQ427" t="str">
            <v/>
          </cell>
          <cell r="AR427">
            <v>0.59200000000000008</v>
          </cell>
          <cell r="AS427">
            <v>1.1840000000000002</v>
          </cell>
          <cell r="AT427">
            <v>1.1840000000000002</v>
          </cell>
          <cell r="AU427">
            <v>1.1840000000000002</v>
          </cell>
          <cell r="AV427">
            <v>2.3680000000000003</v>
          </cell>
          <cell r="AW427">
            <v>2.3680000000000003</v>
          </cell>
          <cell r="AX427">
            <v>1.1840000000000002</v>
          </cell>
          <cell r="AY427">
            <v>2.3680000000000003</v>
          </cell>
          <cell r="AZ427">
            <v>2.3680000000000003</v>
          </cell>
          <cell r="BA427">
            <v>1.1840000000000002</v>
          </cell>
          <cell r="BB427">
            <v>2.3680000000000003</v>
          </cell>
          <cell r="BC427">
            <v>0</v>
          </cell>
          <cell r="BD427">
            <v>1.1840000000000002</v>
          </cell>
          <cell r="BE427">
            <v>2.3680000000000003</v>
          </cell>
          <cell r="BF427">
            <v>0</v>
          </cell>
          <cell r="BG427">
            <v>1.1840000000000002</v>
          </cell>
          <cell r="BH427">
            <v>2.3680000000000003</v>
          </cell>
          <cell r="BI427">
            <v>0</v>
          </cell>
        </row>
        <row r="428">
          <cell r="C428" t="str">
            <v>I</v>
          </cell>
          <cell r="D428" t="str">
            <v>I</v>
          </cell>
          <cell r="E428" t="str">
            <v>IDRO</v>
          </cell>
          <cell r="F428" t="str">
            <v>IDRO</v>
          </cell>
          <cell r="G428" t="str">
            <v>IDRO</v>
          </cell>
          <cell r="H428" t="str">
            <v>LAVORI SU ODL 0028</v>
          </cell>
          <cell r="I428" t="str">
            <v>988</v>
          </cell>
          <cell r="J428" t="str">
            <v>11</v>
          </cell>
          <cell r="K428" t="str">
            <v>****</v>
          </cell>
          <cell r="L428" t="str">
            <v>****</v>
          </cell>
          <cell r="M428" t="str">
            <v>11</v>
          </cell>
          <cell r="N428" t="str">
            <v>****</v>
          </cell>
          <cell r="O428" t="str">
            <v>*</v>
          </cell>
          <cell r="P428" t="str">
            <v>*</v>
          </cell>
          <cell r="Q428" t="str">
            <v>****</v>
          </cell>
          <cell r="R428" t="str">
            <v>**</v>
          </cell>
          <cell r="S428" t="str">
            <v>0028</v>
          </cell>
          <cell r="T428">
            <v>1</v>
          </cell>
          <cell r="U428">
            <v>3</v>
          </cell>
          <cell r="V428">
            <v>1</v>
          </cell>
          <cell r="W428">
            <v>2000</v>
          </cell>
          <cell r="X428">
            <v>11</v>
          </cell>
          <cell r="Y428">
            <v>11</v>
          </cell>
          <cell r="AB428">
            <v>11</v>
          </cell>
          <cell r="AC428">
            <v>11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11</v>
          </cell>
          <cell r="AJ428">
            <v>11</v>
          </cell>
          <cell r="AK428" t="str">
            <v/>
          </cell>
          <cell r="AL428">
            <v>2000</v>
          </cell>
          <cell r="AM428">
            <v>2000</v>
          </cell>
          <cell r="AN428" t="str">
            <v>ta1198811</v>
          </cell>
          <cell r="AO428" t="str">
            <v/>
          </cell>
          <cell r="AP428" t="str">
            <v/>
          </cell>
          <cell r="AQ428" t="str">
            <v/>
          </cell>
          <cell r="AR428">
            <v>0.11</v>
          </cell>
          <cell r="AS428">
            <v>0.22</v>
          </cell>
          <cell r="AT428">
            <v>0.22</v>
          </cell>
          <cell r="AU428">
            <v>0.22</v>
          </cell>
          <cell r="AV428">
            <v>0.44</v>
          </cell>
          <cell r="AW428">
            <v>0.44</v>
          </cell>
          <cell r="AX428">
            <v>0.22</v>
          </cell>
          <cell r="AY428">
            <v>0.44</v>
          </cell>
          <cell r="AZ428">
            <v>0.44</v>
          </cell>
          <cell r="BA428">
            <v>0.22</v>
          </cell>
          <cell r="BB428">
            <v>0.44</v>
          </cell>
          <cell r="BC428">
            <v>0</v>
          </cell>
          <cell r="BD428">
            <v>0.22</v>
          </cell>
          <cell r="BE428">
            <v>0.44</v>
          </cell>
          <cell r="BF428">
            <v>0</v>
          </cell>
          <cell r="BG428">
            <v>0.22</v>
          </cell>
          <cell r="BH428">
            <v>0.44</v>
          </cell>
          <cell r="BI428">
            <v>0</v>
          </cell>
        </row>
        <row r="429">
          <cell r="C429" t="str">
            <v>I</v>
          </cell>
          <cell r="D429" t="str">
            <v>I</v>
          </cell>
          <cell r="E429" t="str">
            <v>IDRO</v>
          </cell>
          <cell r="F429" t="str">
            <v>IDRO</v>
          </cell>
          <cell r="G429" t="str">
            <v>IDRO</v>
          </cell>
          <cell r="H429" t="str">
            <v>LAVORI SU ODL 0028</v>
          </cell>
          <cell r="I429" t="str">
            <v>988</v>
          </cell>
          <cell r="J429" t="str">
            <v>11</v>
          </cell>
          <cell r="K429" t="str">
            <v>****</v>
          </cell>
          <cell r="L429" t="str">
            <v>****</v>
          </cell>
          <cell r="M429" t="str">
            <v>11</v>
          </cell>
          <cell r="N429" t="str">
            <v>****</v>
          </cell>
          <cell r="O429" t="str">
            <v>*</v>
          </cell>
          <cell r="P429" t="str">
            <v>*</v>
          </cell>
          <cell r="Q429" t="str">
            <v>****</v>
          </cell>
          <cell r="R429" t="str">
            <v>**</v>
          </cell>
          <cell r="S429" t="str">
            <v>0028</v>
          </cell>
          <cell r="T429">
            <v>1</v>
          </cell>
          <cell r="U429">
            <v>3</v>
          </cell>
          <cell r="V429">
            <v>2</v>
          </cell>
          <cell r="W429">
            <v>2000</v>
          </cell>
          <cell r="Y429">
            <v>24.2</v>
          </cell>
          <cell r="Z429">
            <v>24.2</v>
          </cell>
          <cell r="AB429">
            <v>24.2</v>
          </cell>
          <cell r="AC429">
            <v>24.2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24.2</v>
          </cell>
          <cell r="AJ429">
            <v>24.2</v>
          </cell>
          <cell r="AK429" t="str">
            <v/>
          </cell>
          <cell r="AL429">
            <v>2000</v>
          </cell>
          <cell r="AM429">
            <v>2000</v>
          </cell>
          <cell r="AN429" t="str">
            <v>ta1198811</v>
          </cell>
          <cell r="AO429" t="str">
            <v/>
          </cell>
          <cell r="AP429" t="str">
            <v/>
          </cell>
          <cell r="AQ429" t="str">
            <v/>
          </cell>
          <cell r="AR429">
            <v>0.24199999999999999</v>
          </cell>
          <cell r="AS429">
            <v>0.48399999999999999</v>
          </cell>
          <cell r="AT429">
            <v>0.48399999999999999</v>
          </cell>
          <cell r="AU429">
            <v>0.48399999999999999</v>
          </cell>
          <cell r="AV429">
            <v>0.96799999999999997</v>
          </cell>
          <cell r="AW429">
            <v>0.96799999999999997</v>
          </cell>
          <cell r="AX429">
            <v>0.48399999999999999</v>
          </cell>
          <cell r="AY429">
            <v>0.96799999999999997</v>
          </cell>
          <cell r="AZ429">
            <v>0.96799999999999997</v>
          </cell>
          <cell r="BA429">
            <v>0.48399999999999999</v>
          </cell>
          <cell r="BB429">
            <v>0.96799999999999997</v>
          </cell>
          <cell r="BC429">
            <v>0</v>
          </cell>
          <cell r="BD429">
            <v>0.48399999999999999</v>
          </cell>
          <cell r="BE429">
            <v>0.96799999999999997</v>
          </cell>
          <cell r="BF429">
            <v>0</v>
          </cell>
          <cell r="BG429">
            <v>0.48399999999999999</v>
          </cell>
          <cell r="BH429">
            <v>0.96799999999999997</v>
          </cell>
          <cell r="BI429">
            <v>0</v>
          </cell>
        </row>
        <row r="430">
          <cell r="C430" t="str">
            <v>I</v>
          </cell>
          <cell r="D430" t="str">
            <v>I</v>
          </cell>
          <cell r="E430" t="str">
            <v>IDRO</v>
          </cell>
          <cell r="F430" t="str">
            <v>IDRO</v>
          </cell>
          <cell r="G430" t="str">
            <v>IDRO</v>
          </cell>
          <cell r="H430" t="str">
            <v>LAVORI SU ODL 0028</v>
          </cell>
          <cell r="I430" t="str">
            <v>988</v>
          </cell>
          <cell r="J430" t="str">
            <v>11</v>
          </cell>
          <cell r="K430" t="str">
            <v>****</v>
          </cell>
          <cell r="L430" t="str">
            <v>****</v>
          </cell>
          <cell r="M430" t="str">
            <v>11</v>
          </cell>
          <cell r="N430" t="str">
            <v>****</v>
          </cell>
          <cell r="O430" t="str">
            <v>*</v>
          </cell>
          <cell r="P430" t="str">
            <v>*</v>
          </cell>
          <cell r="Q430" t="str">
            <v>****</v>
          </cell>
          <cell r="R430" t="str">
            <v>**</v>
          </cell>
          <cell r="S430" t="str">
            <v>0028</v>
          </cell>
          <cell r="T430">
            <v>1</v>
          </cell>
          <cell r="U430">
            <v>3</v>
          </cell>
          <cell r="V430">
            <v>3</v>
          </cell>
          <cell r="W430">
            <v>2000</v>
          </cell>
          <cell r="Z430">
            <v>34.1</v>
          </cell>
          <cell r="AA430">
            <v>34.1</v>
          </cell>
          <cell r="AB430">
            <v>34.1</v>
          </cell>
          <cell r="AC430">
            <v>34.1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34.1</v>
          </cell>
          <cell r="AJ430">
            <v>34.1</v>
          </cell>
          <cell r="AK430" t="str">
            <v/>
          </cell>
          <cell r="AL430">
            <v>2000</v>
          </cell>
          <cell r="AM430">
            <v>2000</v>
          </cell>
          <cell r="AN430" t="str">
            <v>ta1198811</v>
          </cell>
          <cell r="AO430" t="str">
            <v/>
          </cell>
          <cell r="AP430" t="str">
            <v/>
          </cell>
          <cell r="AQ430" t="str">
            <v/>
          </cell>
          <cell r="AR430">
            <v>0.34100000000000003</v>
          </cell>
          <cell r="AS430">
            <v>0.68200000000000005</v>
          </cell>
          <cell r="AT430">
            <v>0.68200000000000005</v>
          </cell>
          <cell r="AU430">
            <v>0.68200000000000005</v>
          </cell>
          <cell r="AV430">
            <v>1.3640000000000001</v>
          </cell>
          <cell r="AW430">
            <v>1.3640000000000001</v>
          </cell>
          <cell r="AX430">
            <v>0.68200000000000005</v>
          </cell>
          <cell r="AY430">
            <v>1.3640000000000001</v>
          </cell>
          <cell r="AZ430">
            <v>1.3640000000000001</v>
          </cell>
          <cell r="BA430">
            <v>0.68200000000000005</v>
          </cell>
          <cell r="BB430">
            <v>1.3640000000000001</v>
          </cell>
          <cell r="BC430">
            <v>0</v>
          </cell>
          <cell r="BD430">
            <v>0.68200000000000005</v>
          </cell>
          <cell r="BE430">
            <v>1.3640000000000001</v>
          </cell>
          <cell r="BF430">
            <v>0</v>
          </cell>
          <cell r="BG430">
            <v>0.68200000000000005</v>
          </cell>
          <cell r="BH430">
            <v>1.3640000000000001</v>
          </cell>
          <cell r="BI430">
            <v>0</v>
          </cell>
        </row>
        <row r="431">
          <cell r="C431" t="str">
            <v>I</v>
          </cell>
          <cell r="D431" t="str">
            <v>I</v>
          </cell>
          <cell r="E431" t="str">
            <v>IDRO</v>
          </cell>
          <cell r="F431" t="str">
            <v>IDRO</v>
          </cell>
          <cell r="G431" t="str">
            <v>IDRO</v>
          </cell>
          <cell r="H431" t="str">
            <v>LAVORI SU ODL 0028</v>
          </cell>
          <cell r="I431" t="str">
            <v>988</v>
          </cell>
          <cell r="J431" t="str">
            <v>11</v>
          </cell>
          <cell r="K431" t="str">
            <v>****</v>
          </cell>
          <cell r="L431" t="str">
            <v>****</v>
          </cell>
          <cell r="M431" t="str">
            <v>11</v>
          </cell>
          <cell r="N431" t="str">
            <v>****</v>
          </cell>
          <cell r="O431" t="str">
            <v>*</v>
          </cell>
          <cell r="P431" t="str">
            <v>*</v>
          </cell>
          <cell r="Q431" t="str">
            <v>****</v>
          </cell>
          <cell r="R431" t="str">
            <v>**</v>
          </cell>
          <cell r="S431" t="str">
            <v>0028</v>
          </cell>
          <cell r="T431">
            <v>1</v>
          </cell>
          <cell r="U431">
            <v>3</v>
          </cell>
          <cell r="V431">
            <v>4</v>
          </cell>
          <cell r="W431">
            <v>2000</v>
          </cell>
          <cell r="AA431">
            <v>40.700000000000003</v>
          </cell>
          <cell r="AB431">
            <v>40.700000000000003</v>
          </cell>
          <cell r="AC431">
            <v>40.700000000000003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40.700000000000003</v>
          </cell>
          <cell r="AJ431">
            <v>40.700000000000003</v>
          </cell>
          <cell r="AK431" t="str">
            <v/>
          </cell>
          <cell r="AL431">
            <v>2000</v>
          </cell>
          <cell r="AM431">
            <v>2000</v>
          </cell>
          <cell r="AN431" t="str">
            <v>ta1198811</v>
          </cell>
          <cell r="AO431" t="str">
            <v/>
          </cell>
          <cell r="AP431" t="str">
            <v/>
          </cell>
          <cell r="AQ431" t="str">
            <v/>
          </cell>
          <cell r="AR431">
            <v>0.40700000000000003</v>
          </cell>
          <cell r="AS431">
            <v>0.81400000000000006</v>
          </cell>
          <cell r="AT431">
            <v>0.81400000000000006</v>
          </cell>
          <cell r="AU431">
            <v>0.81400000000000006</v>
          </cell>
          <cell r="AV431">
            <v>1.6280000000000001</v>
          </cell>
          <cell r="AW431">
            <v>1.6280000000000001</v>
          </cell>
          <cell r="AX431">
            <v>0.81400000000000006</v>
          </cell>
          <cell r="AY431">
            <v>1.6280000000000001</v>
          </cell>
          <cell r="AZ431">
            <v>1.6280000000000001</v>
          </cell>
          <cell r="BA431">
            <v>0.81400000000000006</v>
          </cell>
          <cell r="BB431">
            <v>1.6280000000000001</v>
          </cell>
          <cell r="BC431">
            <v>0</v>
          </cell>
          <cell r="BD431">
            <v>0.81400000000000006</v>
          </cell>
          <cell r="BE431">
            <v>1.6280000000000001</v>
          </cell>
          <cell r="BF431">
            <v>0</v>
          </cell>
          <cell r="BG431">
            <v>0.81400000000000006</v>
          </cell>
          <cell r="BH431">
            <v>1.6280000000000001</v>
          </cell>
          <cell r="BI431">
            <v>0</v>
          </cell>
        </row>
        <row r="432">
          <cell r="C432" t="str">
            <v>I</v>
          </cell>
          <cell r="D432" t="str">
            <v>I</v>
          </cell>
          <cell r="E432" t="str">
            <v>IDRO</v>
          </cell>
          <cell r="F432" t="str">
            <v>IDRO</v>
          </cell>
          <cell r="G432" t="str">
            <v>IDRO</v>
          </cell>
          <cell r="H432" t="str">
            <v>LAVORI SU ODL 104I</v>
          </cell>
          <cell r="I432" t="str">
            <v>988</v>
          </cell>
          <cell r="J432" t="str">
            <v>11</v>
          </cell>
          <cell r="K432" t="str">
            <v>****</v>
          </cell>
          <cell r="L432" t="str">
            <v>****</v>
          </cell>
          <cell r="M432" t="str">
            <v>11</v>
          </cell>
          <cell r="N432" t="str">
            <v>****</v>
          </cell>
          <cell r="O432" t="str">
            <v>*</v>
          </cell>
          <cell r="P432" t="str">
            <v>*</v>
          </cell>
          <cell r="Q432" t="str">
            <v>****</v>
          </cell>
          <cell r="R432" t="str">
            <v>**</v>
          </cell>
          <cell r="S432" t="str">
            <v>104I</v>
          </cell>
          <cell r="T432">
            <v>1</v>
          </cell>
          <cell r="U432">
            <v>1</v>
          </cell>
          <cell r="V432">
            <v>4</v>
          </cell>
          <cell r="W432">
            <v>2000</v>
          </cell>
          <cell r="X432">
            <v>822.22</v>
          </cell>
          <cell r="Y432">
            <v>18.3</v>
          </cell>
          <cell r="Z432">
            <v>40.26</v>
          </cell>
          <cell r="AA432">
            <v>56.73</v>
          </cell>
          <cell r="AB432">
            <v>67.709999999999994</v>
          </cell>
          <cell r="AC432">
            <v>183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1005.22</v>
          </cell>
          <cell r="AJ432">
            <v>1005.22</v>
          </cell>
          <cell r="AK432" t="str">
            <v/>
          </cell>
          <cell r="AL432">
            <v>2000</v>
          </cell>
          <cell r="AM432">
            <v>2000</v>
          </cell>
          <cell r="AN432" t="str">
            <v>ta1198811</v>
          </cell>
          <cell r="AO432" t="str">
            <v/>
          </cell>
          <cell r="AP432" t="str">
            <v/>
          </cell>
          <cell r="AQ432" t="str">
            <v/>
          </cell>
          <cell r="AR432">
            <v>10.052200000000001</v>
          </cell>
          <cell r="AS432">
            <v>20.104400000000002</v>
          </cell>
          <cell r="AT432">
            <v>20.104400000000002</v>
          </cell>
          <cell r="AU432">
            <v>20.104400000000002</v>
          </cell>
          <cell r="AV432">
            <v>40.208800000000004</v>
          </cell>
          <cell r="AW432">
            <v>40.208800000000004</v>
          </cell>
          <cell r="AX432">
            <v>20.104400000000002</v>
          </cell>
          <cell r="AY432">
            <v>40.208800000000004</v>
          </cell>
          <cell r="AZ432">
            <v>40.208800000000004</v>
          </cell>
          <cell r="BA432">
            <v>20.104400000000002</v>
          </cell>
          <cell r="BB432">
            <v>40.208800000000004</v>
          </cell>
          <cell r="BC432">
            <v>0</v>
          </cell>
          <cell r="BD432">
            <v>20.104400000000002</v>
          </cell>
          <cell r="BE432">
            <v>40.208800000000004</v>
          </cell>
          <cell r="BF432">
            <v>0</v>
          </cell>
          <cell r="BG432">
            <v>20.104400000000002</v>
          </cell>
          <cell r="BH432">
            <v>40.208800000000004</v>
          </cell>
          <cell r="BI432">
            <v>0</v>
          </cell>
        </row>
        <row r="433">
          <cell r="C433" t="str">
            <v>I</v>
          </cell>
          <cell r="D433" t="str">
            <v>I</v>
          </cell>
          <cell r="E433" t="str">
            <v>IDRO</v>
          </cell>
          <cell r="F433" t="str">
            <v>IDRO</v>
          </cell>
          <cell r="G433" t="str">
            <v>IDRO</v>
          </cell>
          <cell r="H433" t="str">
            <v>LAVORI SU ODL 11TZ</v>
          </cell>
          <cell r="I433" t="str">
            <v>988</v>
          </cell>
          <cell r="J433" t="str">
            <v>11</v>
          </cell>
          <cell r="K433" t="str">
            <v>****</v>
          </cell>
          <cell r="L433" t="str">
            <v>****</v>
          </cell>
          <cell r="M433" t="str">
            <v>11</v>
          </cell>
          <cell r="N433" t="str">
            <v>****</v>
          </cell>
          <cell r="O433" t="str">
            <v>*</v>
          </cell>
          <cell r="P433" t="str">
            <v>*</v>
          </cell>
          <cell r="Q433" t="str">
            <v>****</v>
          </cell>
          <cell r="R433" t="str">
            <v>**</v>
          </cell>
          <cell r="S433" t="str">
            <v>11TZ</v>
          </cell>
          <cell r="T433">
            <v>1</v>
          </cell>
          <cell r="U433">
            <v>1</v>
          </cell>
          <cell r="V433">
            <v>4</v>
          </cell>
          <cell r="W433">
            <v>2000</v>
          </cell>
          <cell r="X433">
            <v>7465.0929999999998</v>
          </cell>
          <cell r="Y433">
            <v>331.00000000000006</v>
          </cell>
          <cell r="Z433">
            <v>728.2</v>
          </cell>
          <cell r="AA433">
            <v>1026.1000000000001</v>
          </cell>
          <cell r="AB433">
            <v>1224.7</v>
          </cell>
          <cell r="AC433">
            <v>3310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10775.093000000001</v>
          </cell>
          <cell r="AJ433">
            <v>10775.093000000001</v>
          </cell>
          <cell r="AK433" t="str">
            <v/>
          </cell>
          <cell r="AL433">
            <v>2000</v>
          </cell>
          <cell r="AM433">
            <v>2000</v>
          </cell>
          <cell r="AN433" t="str">
            <v>ta1198811</v>
          </cell>
          <cell r="AO433" t="str">
            <v/>
          </cell>
          <cell r="AP433" t="str">
            <v/>
          </cell>
          <cell r="AQ433" t="str">
            <v/>
          </cell>
          <cell r="AR433">
            <v>107.75093000000001</v>
          </cell>
          <cell r="AS433">
            <v>215.50186000000002</v>
          </cell>
          <cell r="AT433">
            <v>215.50186000000002</v>
          </cell>
          <cell r="AU433">
            <v>215.50186000000002</v>
          </cell>
          <cell r="AV433">
            <v>431.00372000000004</v>
          </cell>
          <cell r="AW433">
            <v>431.00372000000004</v>
          </cell>
          <cell r="AX433">
            <v>215.50186000000002</v>
          </cell>
          <cell r="AY433">
            <v>431.00372000000004</v>
          </cell>
          <cell r="AZ433">
            <v>431.00372000000004</v>
          </cell>
          <cell r="BA433">
            <v>215.50186000000002</v>
          </cell>
          <cell r="BB433">
            <v>431.00372000000004</v>
          </cell>
          <cell r="BC433">
            <v>0</v>
          </cell>
          <cell r="BD433">
            <v>215.50186000000002</v>
          </cell>
          <cell r="BE433">
            <v>431.00372000000004</v>
          </cell>
          <cell r="BF433">
            <v>0</v>
          </cell>
          <cell r="BG433">
            <v>215.50186000000002</v>
          </cell>
          <cell r="BH433">
            <v>431.00372000000004</v>
          </cell>
          <cell r="BI433">
            <v>0</v>
          </cell>
        </row>
        <row r="434">
          <cell r="C434" t="str">
            <v>I</v>
          </cell>
          <cell r="D434" t="str">
            <v>I</v>
          </cell>
          <cell r="E434" t="str">
            <v>IDRO</v>
          </cell>
          <cell r="F434" t="str">
            <v>IDRO</v>
          </cell>
          <cell r="G434" t="str">
            <v>IDRO</v>
          </cell>
          <cell r="H434" t="str">
            <v>INV 10-12 '99 SU LAVORI SU ODL VARI ENTR .00</v>
          </cell>
          <cell r="I434" t="str">
            <v>988</v>
          </cell>
          <cell r="J434" t="str">
            <v>11</v>
          </cell>
          <cell r="K434" t="str">
            <v>****</v>
          </cell>
          <cell r="L434" t="str">
            <v>****</v>
          </cell>
          <cell r="M434" t="str">
            <v>11</v>
          </cell>
          <cell r="N434" t="str">
            <v>****</v>
          </cell>
          <cell r="O434" t="str">
            <v>*</v>
          </cell>
          <cell r="P434" t="str">
            <v>*</v>
          </cell>
          <cell r="Q434" t="str">
            <v>****</v>
          </cell>
          <cell r="R434" t="str">
            <v>**</v>
          </cell>
          <cell r="S434" t="str">
            <v>****</v>
          </cell>
          <cell r="T434">
            <v>1</v>
          </cell>
          <cell r="U434">
            <v>1</v>
          </cell>
          <cell r="V434">
            <v>1</v>
          </cell>
          <cell r="W434">
            <v>2000</v>
          </cell>
          <cell r="X434">
            <v>1309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1309</v>
          </cell>
          <cell r="AJ434">
            <v>1309</v>
          </cell>
          <cell r="AK434" t="str">
            <v/>
          </cell>
          <cell r="AL434">
            <v>1999</v>
          </cell>
          <cell r="AM434">
            <v>2000</v>
          </cell>
          <cell r="AN434" t="str">
            <v>ta1198811</v>
          </cell>
          <cell r="AO434" t="str">
            <v/>
          </cell>
          <cell r="AP434" t="str">
            <v/>
          </cell>
          <cell r="AQ434" t="str">
            <v/>
          </cell>
          <cell r="AR434">
            <v>13.09</v>
          </cell>
          <cell r="AS434">
            <v>26.18</v>
          </cell>
          <cell r="AT434">
            <v>26.18</v>
          </cell>
          <cell r="AU434">
            <v>26.18</v>
          </cell>
          <cell r="AV434">
            <v>52.36</v>
          </cell>
          <cell r="AW434">
            <v>52.36</v>
          </cell>
          <cell r="AX434">
            <v>26.18</v>
          </cell>
          <cell r="AY434">
            <v>52.36</v>
          </cell>
          <cell r="AZ434">
            <v>52.36</v>
          </cell>
          <cell r="BA434">
            <v>26.18</v>
          </cell>
          <cell r="BB434">
            <v>52.36</v>
          </cell>
          <cell r="BC434">
            <v>0</v>
          </cell>
          <cell r="BD434">
            <v>26.18</v>
          </cell>
          <cell r="BE434">
            <v>52.36</v>
          </cell>
          <cell r="BF434">
            <v>0</v>
          </cell>
          <cell r="BG434">
            <v>26.18</v>
          </cell>
          <cell r="BH434">
            <v>52.36</v>
          </cell>
          <cell r="BI434">
            <v>0</v>
          </cell>
        </row>
        <row r="435">
          <cell r="C435" t="str">
            <v>I</v>
          </cell>
          <cell r="D435" t="str">
            <v>I</v>
          </cell>
          <cell r="E435" t="str">
            <v>IDRO</v>
          </cell>
          <cell r="F435" t="str">
            <v>IDRO</v>
          </cell>
          <cell r="G435" t="str">
            <v>IDRO</v>
          </cell>
          <cell r="H435" t="str">
            <v>INV 2000 SU LAVORI SU CONTINUATIVI</v>
          </cell>
          <cell r="I435" t="str">
            <v>988</v>
          </cell>
          <cell r="J435" t="str">
            <v>11</v>
          </cell>
          <cell r="K435" t="str">
            <v>****</v>
          </cell>
          <cell r="L435" t="str">
            <v>****</v>
          </cell>
          <cell r="M435" t="str">
            <v>11</v>
          </cell>
          <cell r="N435" t="str">
            <v>****</v>
          </cell>
          <cell r="O435" t="str">
            <v>*</v>
          </cell>
          <cell r="P435" t="str">
            <v>*</v>
          </cell>
          <cell r="Q435" t="str">
            <v>****</v>
          </cell>
          <cell r="R435" t="str">
            <v>**</v>
          </cell>
          <cell r="S435" t="str">
            <v>****</v>
          </cell>
          <cell r="T435">
            <v>3</v>
          </cell>
          <cell r="U435">
            <v>3</v>
          </cell>
          <cell r="V435">
            <v>1</v>
          </cell>
          <cell r="W435">
            <v>2000</v>
          </cell>
          <cell r="X435">
            <v>1380</v>
          </cell>
          <cell r="Y435">
            <v>1380</v>
          </cell>
          <cell r="AB435">
            <v>1380</v>
          </cell>
          <cell r="AC435">
            <v>1380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1380</v>
          </cell>
          <cell r="AJ435">
            <v>1380</v>
          </cell>
          <cell r="AK435" t="str">
            <v/>
          </cell>
          <cell r="AL435">
            <v>2000</v>
          </cell>
          <cell r="AM435">
            <v>2000</v>
          </cell>
          <cell r="AN435" t="str">
            <v>ta1198811</v>
          </cell>
          <cell r="AO435" t="str">
            <v/>
          </cell>
          <cell r="AP435" t="str">
            <v/>
          </cell>
          <cell r="AQ435" t="str">
            <v/>
          </cell>
          <cell r="AR435">
            <v>13.8</v>
          </cell>
          <cell r="AS435">
            <v>27.6</v>
          </cell>
          <cell r="AT435">
            <v>27.6</v>
          </cell>
          <cell r="AU435">
            <v>27.6</v>
          </cell>
          <cell r="AV435">
            <v>55.2</v>
          </cell>
          <cell r="AW435">
            <v>55.2</v>
          </cell>
          <cell r="AX435">
            <v>27.6</v>
          </cell>
          <cell r="AY435">
            <v>55.2</v>
          </cell>
          <cell r="AZ435">
            <v>55.2</v>
          </cell>
          <cell r="BA435">
            <v>27.6</v>
          </cell>
          <cell r="BB435">
            <v>55.2</v>
          </cell>
          <cell r="BC435">
            <v>0</v>
          </cell>
          <cell r="BD435">
            <v>27.6</v>
          </cell>
          <cell r="BE435">
            <v>55.2</v>
          </cell>
          <cell r="BF435">
            <v>0</v>
          </cell>
          <cell r="BG435">
            <v>27.6</v>
          </cell>
          <cell r="BH435">
            <v>55.2</v>
          </cell>
          <cell r="BI435">
            <v>0</v>
          </cell>
        </row>
        <row r="436">
          <cell r="C436" t="str">
            <v>I</v>
          </cell>
          <cell r="D436" t="str">
            <v>I</v>
          </cell>
          <cell r="E436" t="str">
            <v>IDRO</v>
          </cell>
          <cell r="F436" t="str">
            <v>IDRO</v>
          </cell>
          <cell r="G436" t="str">
            <v>IDRO</v>
          </cell>
          <cell r="H436" t="str">
            <v>INV 2000 SU LAVORI SU CONTINUATIVI</v>
          </cell>
          <cell r="I436" t="str">
            <v>988</v>
          </cell>
          <cell r="J436" t="str">
            <v>11</v>
          </cell>
          <cell r="K436" t="str">
            <v>****</v>
          </cell>
          <cell r="L436" t="str">
            <v>****</v>
          </cell>
          <cell r="M436" t="str">
            <v>11</v>
          </cell>
          <cell r="N436" t="str">
            <v>****</v>
          </cell>
          <cell r="O436" t="str">
            <v>*</v>
          </cell>
          <cell r="P436" t="str">
            <v>*</v>
          </cell>
          <cell r="Q436" t="str">
            <v>****</v>
          </cell>
          <cell r="R436" t="str">
            <v>**</v>
          </cell>
          <cell r="S436" t="str">
            <v>****</v>
          </cell>
          <cell r="T436">
            <v>3</v>
          </cell>
          <cell r="U436">
            <v>3</v>
          </cell>
          <cell r="V436">
            <v>2</v>
          </cell>
          <cell r="W436">
            <v>2000</v>
          </cell>
          <cell r="Y436">
            <v>3224</v>
          </cell>
          <cell r="Z436">
            <v>3224</v>
          </cell>
          <cell r="AB436">
            <v>3224</v>
          </cell>
          <cell r="AC436">
            <v>3224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3224</v>
          </cell>
          <cell r="AJ436">
            <v>3224</v>
          </cell>
          <cell r="AK436" t="str">
            <v/>
          </cell>
          <cell r="AL436">
            <v>2000</v>
          </cell>
          <cell r="AM436">
            <v>2000</v>
          </cell>
          <cell r="AN436" t="str">
            <v>ta1198811</v>
          </cell>
          <cell r="AO436" t="str">
            <v/>
          </cell>
          <cell r="AP436" t="str">
            <v/>
          </cell>
          <cell r="AQ436" t="str">
            <v/>
          </cell>
          <cell r="AR436">
            <v>32.24</v>
          </cell>
          <cell r="AS436">
            <v>64.48</v>
          </cell>
          <cell r="AT436">
            <v>64.48</v>
          </cell>
          <cell r="AU436">
            <v>64.48</v>
          </cell>
          <cell r="AV436">
            <v>128.96</v>
          </cell>
          <cell r="AW436">
            <v>128.96</v>
          </cell>
          <cell r="AX436">
            <v>64.48</v>
          </cell>
          <cell r="AY436">
            <v>128.96</v>
          </cell>
          <cell r="AZ436">
            <v>128.96</v>
          </cell>
          <cell r="BA436">
            <v>64.48</v>
          </cell>
          <cell r="BB436">
            <v>128.96</v>
          </cell>
          <cell r="BC436">
            <v>0</v>
          </cell>
          <cell r="BD436">
            <v>64.48</v>
          </cell>
          <cell r="BE436">
            <v>128.96</v>
          </cell>
          <cell r="BF436">
            <v>0</v>
          </cell>
          <cell r="BG436">
            <v>64.48</v>
          </cell>
          <cell r="BH436">
            <v>128.96</v>
          </cell>
          <cell r="BI436">
            <v>0</v>
          </cell>
        </row>
        <row r="437">
          <cell r="C437" t="str">
            <v>I</v>
          </cell>
          <cell r="D437" t="str">
            <v>I</v>
          </cell>
          <cell r="E437" t="str">
            <v>IDRO</v>
          </cell>
          <cell r="F437" t="str">
            <v>IDRO</v>
          </cell>
          <cell r="G437" t="str">
            <v>IDRO</v>
          </cell>
          <cell r="H437" t="str">
            <v>INV 2000 SU LAVORI SU CONTINUATIVI</v>
          </cell>
          <cell r="I437" t="str">
            <v>988</v>
          </cell>
          <cell r="J437" t="str">
            <v>11</v>
          </cell>
          <cell r="K437" t="str">
            <v>****</v>
          </cell>
          <cell r="L437" t="str">
            <v>****</v>
          </cell>
          <cell r="M437" t="str">
            <v>11</v>
          </cell>
          <cell r="N437" t="str">
            <v>****</v>
          </cell>
          <cell r="O437" t="str">
            <v>*</v>
          </cell>
          <cell r="P437" t="str">
            <v>*</v>
          </cell>
          <cell r="Q437" t="str">
            <v>****</v>
          </cell>
          <cell r="R437" t="str">
            <v>**</v>
          </cell>
          <cell r="S437" t="str">
            <v>****</v>
          </cell>
          <cell r="T437">
            <v>3</v>
          </cell>
          <cell r="U437">
            <v>3</v>
          </cell>
          <cell r="V437">
            <v>3</v>
          </cell>
          <cell r="W437">
            <v>2000</v>
          </cell>
          <cell r="Z437">
            <v>4749</v>
          </cell>
          <cell r="AA437">
            <v>4749</v>
          </cell>
          <cell r="AB437">
            <v>4749</v>
          </cell>
          <cell r="AC437">
            <v>4749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4749</v>
          </cell>
          <cell r="AJ437">
            <v>4749</v>
          </cell>
          <cell r="AK437" t="str">
            <v/>
          </cell>
          <cell r="AL437">
            <v>2000</v>
          </cell>
          <cell r="AM437">
            <v>2000</v>
          </cell>
          <cell r="AN437" t="str">
            <v>ta1198811</v>
          </cell>
          <cell r="AO437" t="str">
            <v/>
          </cell>
          <cell r="AP437" t="str">
            <v/>
          </cell>
          <cell r="AQ437" t="str">
            <v/>
          </cell>
          <cell r="AR437">
            <v>47.49</v>
          </cell>
          <cell r="AS437">
            <v>94.98</v>
          </cell>
          <cell r="AT437">
            <v>94.98</v>
          </cell>
          <cell r="AU437">
            <v>94.98</v>
          </cell>
          <cell r="AV437">
            <v>189.96</v>
          </cell>
          <cell r="AW437">
            <v>189.96</v>
          </cell>
          <cell r="AX437">
            <v>94.98</v>
          </cell>
          <cell r="AY437">
            <v>189.96</v>
          </cell>
          <cell r="AZ437">
            <v>189.96</v>
          </cell>
          <cell r="BA437">
            <v>94.98</v>
          </cell>
          <cell r="BB437">
            <v>189.96</v>
          </cell>
          <cell r="BC437">
            <v>0</v>
          </cell>
          <cell r="BD437">
            <v>94.98</v>
          </cell>
          <cell r="BE437">
            <v>189.96</v>
          </cell>
          <cell r="BF437">
            <v>0</v>
          </cell>
          <cell r="BG437">
            <v>94.98</v>
          </cell>
          <cell r="BH437">
            <v>189.96</v>
          </cell>
          <cell r="BI437">
            <v>0</v>
          </cell>
        </row>
        <row r="438">
          <cell r="C438" t="str">
            <v>I</v>
          </cell>
          <cell r="D438" t="str">
            <v>I</v>
          </cell>
          <cell r="E438" t="str">
            <v>IDRO</v>
          </cell>
          <cell r="F438" t="str">
            <v>IDRO</v>
          </cell>
          <cell r="G438" t="str">
            <v>IDRO</v>
          </cell>
          <cell r="H438" t="str">
            <v>INV 2000 SU LAVORI SU CONTINUATIVI</v>
          </cell>
          <cell r="I438" t="str">
            <v>988</v>
          </cell>
          <cell r="J438" t="str">
            <v>11</v>
          </cell>
          <cell r="K438" t="str">
            <v>****</v>
          </cell>
          <cell r="L438" t="str">
            <v>****</v>
          </cell>
          <cell r="M438" t="str">
            <v>11</v>
          </cell>
          <cell r="N438" t="str">
            <v>****</v>
          </cell>
          <cell r="O438" t="str">
            <v>*</v>
          </cell>
          <cell r="P438" t="str">
            <v>*</v>
          </cell>
          <cell r="Q438" t="str">
            <v>****</v>
          </cell>
          <cell r="R438" t="str">
            <v>**</v>
          </cell>
          <cell r="S438" t="str">
            <v>****</v>
          </cell>
          <cell r="T438">
            <v>3</v>
          </cell>
          <cell r="U438">
            <v>3</v>
          </cell>
          <cell r="V438">
            <v>4</v>
          </cell>
          <cell r="W438">
            <v>2000</v>
          </cell>
          <cell r="AA438">
            <v>5656</v>
          </cell>
          <cell r="AB438">
            <v>5656</v>
          </cell>
          <cell r="AC438">
            <v>5656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5656</v>
          </cell>
          <cell r="AJ438">
            <v>5656</v>
          </cell>
          <cell r="AK438" t="str">
            <v/>
          </cell>
          <cell r="AL438">
            <v>2000</v>
          </cell>
          <cell r="AM438">
            <v>2000</v>
          </cell>
          <cell r="AN438" t="str">
            <v>ta1198811</v>
          </cell>
          <cell r="AO438" t="str">
            <v/>
          </cell>
          <cell r="AP438" t="str">
            <v/>
          </cell>
          <cell r="AQ438" t="str">
            <v/>
          </cell>
          <cell r="AR438">
            <v>56.56</v>
          </cell>
          <cell r="AS438">
            <v>113.12</v>
          </cell>
          <cell r="AT438">
            <v>113.12</v>
          </cell>
          <cell r="AU438">
            <v>113.12</v>
          </cell>
          <cell r="AV438">
            <v>226.24</v>
          </cell>
          <cell r="AW438">
            <v>226.24</v>
          </cell>
          <cell r="AX438">
            <v>113.12</v>
          </cell>
          <cell r="AY438">
            <v>226.24</v>
          </cell>
          <cell r="AZ438">
            <v>226.24</v>
          </cell>
          <cell r="BA438">
            <v>113.12</v>
          </cell>
          <cell r="BB438">
            <v>226.24</v>
          </cell>
          <cell r="BC438">
            <v>0</v>
          </cell>
          <cell r="BD438">
            <v>113.12</v>
          </cell>
          <cell r="BE438">
            <v>226.24</v>
          </cell>
          <cell r="BF438">
            <v>0</v>
          </cell>
          <cell r="BG438">
            <v>113.12</v>
          </cell>
          <cell r="BH438">
            <v>226.24</v>
          </cell>
          <cell r="BI438">
            <v>0</v>
          </cell>
        </row>
        <row r="439">
          <cell r="C439" t="str">
            <v>I</v>
          </cell>
          <cell r="D439" t="str">
            <v>I</v>
          </cell>
          <cell r="E439" t="str">
            <v>IDRO</v>
          </cell>
          <cell r="F439" t="str">
            <v>IDRO</v>
          </cell>
          <cell r="G439" t="str">
            <v>IDRO</v>
          </cell>
          <cell r="H439" t="str">
            <v>INV 2000 SU LAVORI SU CONTINUATIVI DOT 73</v>
          </cell>
          <cell r="I439" t="str">
            <v>610</v>
          </cell>
          <cell r="J439" t="str">
            <v>**</v>
          </cell>
          <cell r="K439" t="str">
            <v>****</v>
          </cell>
          <cell r="L439" t="str">
            <v>****</v>
          </cell>
          <cell r="M439" t="str">
            <v>73</v>
          </cell>
          <cell r="N439" t="str">
            <v>****</v>
          </cell>
          <cell r="O439" t="str">
            <v>*</v>
          </cell>
          <cell r="P439" t="str">
            <v>*</v>
          </cell>
          <cell r="Q439" t="str">
            <v>****</v>
          </cell>
          <cell r="R439" t="str">
            <v>**</v>
          </cell>
          <cell r="S439" t="str">
            <v>****</v>
          </cell>
          <cell r="T439">
            <v>3</v>
          </cell>
          <cell r="U439">
            <v>3</v>
          </cell>
          <cell r="V439">
            <v>1</v>
          </cell>
          <cell r="W439">
            <v>2000</v>
          </cell>
          <cell r="X439">
            <v>19</v>
          </cell>
          <cell r="Y439">
            <v>19</v>
          </cell>
          <cell r="AB439">
            <v>19</v>
          </cell>
          <cell r="AC439">
            <v>19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19</v>
          </cell>
          <cell r="AJ439">
            <v>19</v>
          </cell>
          <cell r="AK439" t="str">
            <v/>
          </cell>
          <cell r="AL439">
            <v>2000</v>
          </cell>
          <cell r="AM439">
            <v>2000</v>
          </cell>
          <cell r="AN439" t="str">
            <v>ta73610</v>
          </cell>
          <cell r="AO439" t="str">
            <v/>
          </cell>
          <cell r="AP439" t="str">
            <v/>
          </cell>
          <cell r="AQ439" t="str">
            <v/>
          </cell>
          <cell r="AR439">
            <v>0.56999999999999995</v>
          </cell>
          <cell r="AS439">
            <v>1.1399999999999999</v>
          </cell>
          <cell r="AT439">
            <v>1.1399999999999999</v>
          </cell>
          <cell r="AU439">
            <v>1.1399999999999999</v>
          </cell>
          <cell r="AV439">
            <v>2.2799999999999998</v>
          </cell>
          <cell r="AW439">
            <v>2.2799999999999998</v>
          </cell>
          <cell r="AX439">
            <v>1.1399999999999999</v>
          </cell>
          <cell r="AY439">
            <v>2.2799999999999998</v>
          </cell>
          <cell r="AZ439">
            <v>2.2799999999999998</v>
          </cell>
          <cell r="BA439">
            <v>1.1399999999999999</v>
          </cell>
          <cell r="BB439">
            <v>2.2799999999999998</v>
          </cell>
          <cell r="BC439">
            <v>0</v>
          </cell>
          <cell r="BD439">
            <v>1.1399999999999999</v>
          </cell>
          <cell r="BE439">
            <v>2.2799999999999998</v>
          </cell>
          <cell r="BF439">
            <v>0</v>
          </cell>
          <cell r="BG439">
            <v>1.1399999999999999</v>
          </cell>
          <cell r="BH439">
            <v>2.2799999999999998</v>
          </cell>
          <cell r="BI439">
            <v>0</v>
          </cell>
        </row>
        <row r="440">
          <cell r="C440" t="str">
            <v>I</v>
          </cell>
          <cell r="D440" t="str">
            <v>I</v>
          </cell>
          <cell r="E440" t="str">
            <v>IDRO</v>
          </cell>
          <cell r="F440" t="str">
            <v>IDRO</v>
          </cell>
          <cell r="G440" t="str">
            <v>IDRO</v>
          </cell>
          <cell r="H440" t="str">
            <v>INV 2000 SU LAVORI SU CONTINUATIVI DOT 73</v>
          </cell>
          <cell r="I440" t="str">
            <v>610</v>
          </cell>
          <cell r="J440" t="str">
            <v>**</v>
          </cell>
          <cell r="K440" t="str">
            <v>****</v>
          </cell>
          <cell r="L440" t="str">
            <v>****</v>
          </cell>
          <cell r="M440" t="str">
            <v>73</v>
          </cell>
          <cell r="N440" t="str">
            <v>****</v>
          </cell>
          <cell r="O440" t="str">
            <v>*</v>
          </cell>
          <cell r="P440" t="str">
            <v>*</v>
          </cell>
          <cell r="Q440" t="str">
            <v>****</v>
          </cell>
          <cell r="R440" t="str">
            <v>**</v>
          </cell>
          <cell r="S440" t="str">
            <v>****</v>
          </cell>
          <cell r="T440">
            <v>3</v>
          </cell>
          <cell r="U440">
            <v>3</v>
          </cell>
          <cell r="V440">
            <v>2</v>
          </cell>
          <cell r="W440">
            <v>2000</v>
          </cell>
          <cell r="Y440">
            <v>18</v>
          </cell>
          <cell r="Z440">
            <v>18</v>
          </cell>
          <cell r="AB440">
            <v>18</v>
          </cell>
          <cell r="AC440">
            <v>18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18</v>
          </cell>
          <cell r="AJ440">
            <v>18</v>
          </cell>
          <cell r="AK440" t="str">
            <v/>
          </cell>
          <cell r="AL440">
            <v>2000</v>
          </cell>
          <cell r="AM440">
            <v>2000</v>
          </cell>
          <cell r="AN440" t="str">
            <v>ta73610</v>
          </cell>
          <cell r="AO440" t="str">
            <v/>
          </cell>
          <cell r="AP440" t="str">
            <v/>
          </cell>
          <cell r="AQ440" t="str">
            <v/>
          </cell>
          <cell r="AR440">
            <v>0.54</v>
          </cell>
          <cell r="AS440">
            <v>1.08</v>
          </cell>
          <cell r="AT440">
            <v>1.08</v>
          </cell>
          <cell r="AU440">
            <v>1.08</v>
          </cell>
          <cell r="AV440">
            <v>2.16</v>
          </cell>
          <cell r="AW440">
            <v>2.16</v>
          </cell>
          <cell r="AX440">
            <v>1.08</v>
          </cell>
          <cell r="AY440">
            <v>2.16</v>
          </cell>
          <cell r="AZ440">
            <v>2.16</v>
          </cell>
          <cell r="BA440">
            <v>1.08</v>
          </cell>
          <cell r="BB440">
            <v>2.16</v>
          </cell>
          <cell r="BC440">
            <v>0</v>
          </cell>
          <cell r="BD440">
            <v>1.08</v>
          </cell>
          <cell r="BE440">
            <v>2.16</v>
          </cell>
          <cell r="BF440">
            <v>0</v>
          </cell>
          <cell r="BG440">
            <v>1.08</v>
          </cell>
          <cell r="BH440">
            <v>2.16</v>
          </cell>
          <cell r="BI440">
            <v>0</v>
          </cell>
        </row>
        <row r="441">
          <cell r="C441" t="str">
            <v>I</v>
          </cell>
          <cell r="D441" t="str">
            <v>I</v>
          </cell>
          <cell r="E441" t="str">
            <v>IDRO</v>
          </cell>
          <cell r="F441" t="str">
            <v>IDRO</v>
          </cell>
          <cell r="G441" t="str">
            <v>IDRO</v>
          </cell>
          <cell r="H441" t="str">
            <v>INV 2000 SU LAVORI SU CONTINUATIVI DOT 73</v>
          </cell>
          <cell r="I441" t="str">
            <v>610</v>
          </cell>
          <cell r="J441" t="str">
            <v>**</v>
          </cell>
          <cell r="K441" t="str">
            <v>****</v>
          </cell>
          <cell r="L441" t="str">
            <v>****</v>
          </cell>
          <cell r="M441" t="str">
            <v>73</v>
          </cell>
          <cell r="N441" t="str">
            <v>****</v>
          </cell>
          <cell r="O441" t="str">
            <v>*</v>
          </cell>
          <cell r="P441" t="str">
            <v>*</v>
          </cell>
          <cell r="Q441" t="str">
            <v>****</v>
          </cell>
          <cell r="R441" t="str">
            <v>**</v>
          </cell>
          <cell r="S441" t="str">
            <v>****</v>
          </cell>
          <cell r="T441">
            <v>3</v>
          </cell>
          <cell r="U441">
            <v>3</v>
          </cell>
          <cell r="V441">
            <v>3</v>
          </cell>
          <cell r="W441">
            <v>2000</v>
          </cell>
          <cell r="Z441">
            <v>19</v>
          </cell>
          <cell r="AA441">
            <v>19</v>
          </cell>
          <cell r="AB441">
            <v>19</v>
          </cell>
          <cell r="AC441">
            <v>19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19</v>
          </cell>
          <cell r="AJ441">
            <v>19</v>
          </cell>
          <cell r="AK441" t="str">
            <v/>
          </cell>
          <cell r="AL441">
            <v>2000</v>
          </cell>
          <cell r="AM441">
            <v>2000</v>
          </cell>
          <cell r="AN441" t="str">
            <v>ta73610</v>
          </cell>
          <cell r="AO441" t="str">
            <v/>
          </cell>
          <cell r="AP441" t="str">
            <v/>
          </cell>
          <cell r="AQ441" t="str">
            <v/>
          </cell>
          <cell r="AR441">
            <v>0.56999999999999995</v>
          </cell>
          <cell r="AS441">
            <v>1.1399999999999999</v>
          </cell>
          <cell r="AT441">
            <v>1.1399999999999999</v>
          </cell>
          <cell r="AU441">
            <v>1.1399999999999999</v>
          </cell>
          <cell r="AV441">
            <v>2.2799999999999998</v>
          </cell>
          <cell r="AW441">
            <v>2.2799999999999998</v>
          </cell>
          <cell r="AX441">
            <v>1.1399999999999999</v>
          </cell>
          <cell r="AY441">
            <v>2.2799999999999998</v>
          </cell>
          <cell r="AZ441">
            <v>2.2799999999999998</v>
          </cell>
          <cell r="BA441">
            <v>1.1399999999999999</v>
          </cell>
          <cell r="BB441">
            <v>2.2799999999999998</v>
          </cell>
          <cell r="BC441">
            <v>0</v>
          </cell>
          <cell r="BD441">
            <v>1.1399999999999999</v>
          </cell>
          <cell r="BE441">
            <v>2.2799999999999998</v>
          </cell>
          <cell r="BF441">
            <v>0</v>
          </cell>
          <cell r="BG441">
            <v>1.1399999999999999</v>
          </cell>
          <cell r="BH441">
            <v>2.2799999999999998</v>
          </cell>
          <cell r="BI441">
            <v>0</v>
          </cell>
        </row>
        <row r="442">
          <cell r="C442" t="str">
            <v>I</v>
          </cell>
          <cell r="D442" t="str">
            <v>I</v>
          </cell>
          <cell r="E442" t="str">
            <v>IDRO</v>
          </cell>
          <cell r="F442" t="str">
            <v>IDRO</v>
          </cell>
          <cell r="G442" t="str">
            <v>IDRO</v>
          </cell>
          <cell r="H442" t="str">
            <v>INV 2000 SU LAVORI SU CONTINUATIVI DOT 73</v>
          </cell>
          <cell r="I442" t="str">
            <v>610</v>
          </cell>
          <cell r="J442" t="str">
            <v>**</v>
          </cell>
          <cell r="K442" t="str">
            <v>****</v>
          </cell>
          <cell r="L442" t="str">
            <v>****</v>
          </cell>
          <cell r="M442" t="str">
            <v>73</v>
          </cell>
          <cell r="N442" t="str">
            <v>****</v>
          </cell>
          <cell r="O442" t="str">
            <v>*</v>
          </cell>
          <cell r="P442" t="str">
            <v>*</v>
          </cell>
          <cell r="Q442" t="str">
            <v>****</v>
          </cell>
          <cell r="R442" t="str">
            <v>**</v>
          </cell>
          <cell r="S442" t="str">
            <v>****</v>
          </cell>
          <cell r="T442">
            <v>3</v>
          </cell>
          <cell r="U442">
            <v>3</v>
          </cell>
          <cell r="V442">
            <v>4</v>
          </cell>
          <cell r="W442">
            <v>2000</v>
          </cell>
          <cell r="AA442">
            <v>18</v>
          </cell>
          <cell r="AB442">
            <v>18</v>
          </cell>
          <cell r="AC442">
            <v>18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18</v>
          </cell>
          <cell r="AJ442">
            <v>18</v>
          </cell>
          <cell r="AK442" t="str">
            <v/>
          </cell>
          <cell r="AL442">
            <v>2000</v>
          </cell>
          <cell r="AM442">
            <v>2000</v>
          </cell>
          <cell r="AN442" t="str">
            <v>ta73610</v>
          </cell>
          <cell r="AO442" t="str">
            <v/>
          </cell>
          <cell r="AP442" t="str">
            <v/>
          </cell>
          <cell r="AQ442" t="str">
            <v/>
          </cell>
          <cell r="AR442">
            <v>0.54</v>
          </cell>
          <cell r="AS442">
            <v>1.08</v>
          </cell>
          <cell r="AT442">
            <v>1.08</v>
          </cell>
          <cell r="AU442">
            <v>1.08</v>
          </cell>
          <cell r="AV442">
            <v>2.16</v>
          </cell>
          <cell r="AW442">
            <v>2.16</v>
          </cell>
          <cell r="AX442">
            <v>1.08</v>
          </cell>
          <cell r="AY442">
            <v>2.16</v>
          </cell>
          <cell r="AZ442">
            <v>2.16</v>
          </cell>
          <cell r="BA442">
            <v>1.08</v>
          </cell>
          <cell r="BB442">
            <v>2.16</v>
          </cell>
          <cell r="BC442">
            <v>0</v>
          </cell>
          <cell r="BD442">
            <v>1.08</v>
          </cell>
          <cell r="BE442">
            <v>2.16</v>
          </cell>
          <cell r="BF442">
            <v>0</v>
          </cell>
          <cell r="BG442">
            <v>1.08</v>
          </cell>
          <cell r="BH442">
            <v>2.16</v>
          </cell>
          <cell r="BI442">
            <v>0</v>
          </cell>
        </row>
        <row r="443">
          <cell r="C443" t="str">
            <v>I</v>
          </cell>
          <cell r="D443" t="str">
            <v>I</v>
          </cell>
          <cell r="E443" t="str">
            <v>IDRO</v>
          </cell>
          <cell r="F443" t="str">
            <v>IDRO</v>
          </cell>
          <cell r="G443" t="str">
            <v>IDRO</v>
          </cell>
          <cell r="H443" t="str">
            <v>INV 2000 SU LAVORI SU CONTINUATIVI DOT 71</v>
          </cell>
          <cell r="I443" t="str">
            <v>610</v>
          </cell>
          <cell r="J443" t="str">
            <v>**</v>
          </cell>
          <cell r="K443" t="str">
            <v>****</v>
          </cell>
          <cell r="L443" t="str">
            <v>****</v>
          </cell>
          <cell r="M443" t="str">
            <v>71</v>
          </cell>
          <cell r="N443" t="str">
            <v>****</v>
          </cell>
          <cell r="O443" t="str">
            <v>*</v>
          </cell>
          <cell r="P443" t="str">
            <v>*</v>
          </cell>
          <cell r="Q443" t="str">
            <v>****</v>
          </cell>
          <cell r="R443" t="str">
            <v>**</v>
          </cell>
          <cell r="S443" t="str">
            <v>****</v>
          </cell>
          <cell r="T443">
            <v>3</v>
          </cell>
          <cell r="U443">
            <v>3</v>
          </cell>
          <cell r="V443">
            <v>1</v>
          </cell>
          <cell r="W443">
            <v>2000</v>
          </cell>
          <cell r="X443">
            <v>62</v>
          </cell>
          <cell r="Y443">
            <v>62</v>
          </cell>
          <cell r="AB443">
            <v>62</v>
          </cell>
          <cell r="AC443">
            <v>62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62</v>
          </cell>
          <cell r="AJ443">
            <v>62</v>
          </cell>
          <cell r="AK443" t="str">
            <v/>
          </cell>
          <cell r="AL443">
            <v>2000</v>
          </cell>
          <cell r="AM443">
            <v>2000</v>
          </cell>
          <cell r="AN443" t="str">
            <v>ta71610</v>
          </cell>
          <cell r="AO443" t="str">
            <v/>
          </cell>
          <cell r="AP443" t="str">
            <v/>
          </cell>
          <cell r="AQ443" t="str">
            <v/>
          </cell>
          <cell r="AR443">
            <v>3.1</v>
          </cell>
          <cell r="AS443">
            <v>3.1</v>
          </cell>
          <cell r="AT443">
            <v>3.1</v>
          </cell>
          <cell r="AU443">
            <v>6.2</v>
          </cell>
          <cell r="AV443">
            <v>6.2</v>
          </cell>
          <cell r="AW443">
            <v>6.2</v>
          </cell>
          <cell r="AX443">
            <v>6.2</v>
          </cell>
          <cell r="AY443">
            <v>6.2</v>
          </cell>
          <cell r="AZ443">
            <v>6.2</v>
          </cell>
          <cell r="BA443">
            <v>6.2</v>
          </cell>
          <cell r="BB443">
            <v>6.2</v>
          </cell>
          <cell r="BC443">
            <v>0</v>
          </cell>
          <cell r="BD443">
            <v>6.2</v>
          </cell>
          <cell r="BE443">
            <v>6.2</v>
          </cell>
          <cell r="BF443">
            <v>0</v>
          </cell>
          <cell r="BG443">
            <v>6.2</v>
          </cell>
          <cell r="BH443">
            <v>6.2</v>
          </cell>
          <cell r="BI443">
            <v>0</v>
          </cell>
        </row>
        <row r="444">
          <cell r="C444" t="str">
            <v>I</v>
          </cell>
          <cell r="D444" t="str">
            <v>I</v>
          </cell>
          <cell r="E444" t="str">
            <v>IDRO</v>
          </cell>
          <cell r="F444" t="str">
            <v>IDRO</v>
          </cell>
          <cell r="G444" t="str">
            <v>IDRO</v>
          </cell>
          <cell r="H444" t="str">
            <v>INV 2000 SU LAVORI SU CONTINUATIVI DOT 71</v>
          </cell>
          <cell r="I444" t="str">
            <v>610</v>
          </cell>
          <cell r="J444" t="str">
            <v>**</v>
          </cell>
          <cell r="K444" t="str">
            <v>****</v>
          </cell>
          <cell r="L444" t="str">
            <v>****</v>
          </cell>
          <cell r="M444" t="str">
            <v>71</v>
          </cell>
          <cell r="N444" t="str">
            <v>****</v>
          </cell>
          <cell r="O444" t="str">
            <v>*</v>
          </cell>
          <cell r="P444" t="str">
            <v>*</v>
          </cell>
          <cell r="Q444" t="str">
            <v>****</v>
          </cell>
          <cell r="R444" t="str">
            <v>**</v>
          </cell>
          <cell r="S444" t="str">
            <v>****</v>
          </cell>
          <cell r="T444">
            <v>3</v>
          </cell>
          <cell r="U444">
            <v>3</v>
          </cell>
          <cell r="V444">
            <v>2</v>
          </cell>
          <cell r="W444">
            <v>2000</v>
          </cell>
          <cell r="Y444">
            <v>62</v>
          </cell>
          <cell r="Z444">
            <v>62</v>
          </cell>
          <cell r="AB444">
            <v>62</v>
          </cell>
          <cell r="AC444">
            <v>62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62</v>
          </cell>
          <cell r="AJ444">
            <v>62</v>
          </cell>
          <cell r="AK444" t="str">
            <v/>
          </cell>
          <cell r="AL444">
            <v>2000</v>
          </cell>
          <cell r="AM444">
            <v>2000</v>
          </cell>
          <cell r="AN444" t="str">
            <v>ta71610</v>
          </cell>
          <cell r="AO444" t="str">
            <v/>
          </cell>
          <cell r="AP444" t="str">
            <v/>
          </cell>
          <cell r="AQ444" t="str">
            <v/>
          </cell>
          <cell r="AR444">
            <v>3.1</v>
          </cell>
          <cell r="AS444">
            <v>3.1</v>
          </cell>
          <cell r="AT444">
            <v>3.1</v>
          </cell>
          <cell r="AU444">
            <v>6.2</v>
          </cell>
          <cell r="AV444">
            <v>6.2</v>
          </cell>
          <cell r="AW444">
            <v>6.2</v>
          </cell>
          <cell r="AX444">
            <v>6.2</v>
          </cell>
          <cell r="AY444">
            <v>6.2</v>
          </cell>
          <cell r="AZ444">
            <v>6.2</v>
          </cell>
          <cell r="BA444">
            <v>6.2</v>
          </cell>
          <cell r="BB444">
            <v>6.2</v>
          </cell>
          <cell r="BC444">
            <v>0</v>
          </cell>
          <cell r="BD444">
            <v>6.2</v>
          </cell>
          <cell r="BE444">
            <v>6.2</v>
          </cell>
          <cell r="BF444">
            <v>0</v>
          </cell>
          <cell r="BG444">
            <v>6.2</v>
          </cell>
          <cell r="BH444">
            <v>6.2</v>
          </cell>
          <cell r="BI444">
            <v>0</v>
          </cell>
        </row>
        <row r="445">
          <cell r="C445" t="str">
            <v>I</v>
          </cell>
          <cell r="D445" t="str">
            <v>I</v>
          </cell>
          <cell r="E445" t="str">
            <v>IDRO</v>
          </cell>
          <cell r="F445" t="str">
            <v>IDRO</v>
          </cell>
          <cell r="G445" t="str">
            <v>IDRO</v>
          </cell>
          <cell r="H445" t="str">
            <v>INV 2000 SU LAVORI SU CONTINUATIVI DOT 71</v>
          </cell>
          <cell r="I445" t="str">
            <v>610</v>
          </cell>
          <cell r="J445" t="str">
            <v>**</v>
          </cell>
          <cell r="K445" t="str">
            <v>****</v>
          </cell>
          <cell r="L445" t="str">
            <v>****</v>
          </cell>
          <cell r="M445" t="str">
            <v>71</v>
          </cell>
          <cell r="N445" t="str">
            <v>****</v>
          </cell>
          <cell r="O445" t="str">
            <v>*</v>
          </cell>
          <cell r="P445" t="str">
            <v>*</v>
          </cell>
          <cell r="Q445" t="str">
            <v>****</v>
          </cell>
          <cell r="R445" t="str">
            <v>**</v>
          </cell>
          <cell r="S445" t="str">
            <v>****</v>
          </cell>
          <cell r="T445">
            <v>3</v>
          </cell>
          <cell r="U445">
            <v>3</v>
          </cell>
          <cell r="V445">
            <v>3</v>
          </cell>
          <cell r="W445">
            <v>2000</v>
          </cell>
          <cell r="Z445">
            <v>61</v>
          </cell>
          <cell r="AA445">
            <v>61</v>
          </cell>
          <cell r="AB445">
            <v>61</v>
          </cell>
          <cell r="AC445">
            <v>61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61</v>
          </cell>
          <cell r="AJ445">
            <v>61</v>
          </cell>
          <cell r="AK445" t="str">
            <v/>
          </cell>
          <cell r="AL445">
            <v>2000</v>
          </cell>
          <cell r="AM445">
            <v>2000</v>
          </cell>
          <cell r="AN445" t="str">
            <v>ta71610</v>
          </cell>
          <cell r="AO445" t="str">
            <v/>
          </cell>
          <cell r="AP445" t="str">
            <v/>
          </cell>
          <cell r="AQ445" t="str">
            <v/>
          </cell>
          <cell r="AR445">
            <v>3.0500000000000003</v>
          </cell>
          <cell r="AS445">
            <v>3.0500000000000003</v>
          </cell>
          <cell r="AT445">
            <v>3.0500000000000003</v>
          </cell>
          <cell r="AU445">
            <v>6.1000000000000005</v>
          </cell>
          <cell r="AV445">
            <v>6.1000000000000005</v>
          </cell>
          <cell r="AW445">
            <v>6.1000000000000005</v>
          </cell>
          <cell r="AX445">
            <v>6.1000000000000005</v>
          </cell>
          <cell r="AY445">
            <v>6.1000000000000005</v>
          </cell>
          <cell r="AZ445">
            <v>6.1000000000000005</v>
          </cell>
          <cell r="BA445">
            <v>6.1000000000000005</v>
          </cell>
          <cell r="BB445">
            <v>6.1000000000000005</v>
          </cell>
          <cell r="BC445">
            <v>0</v>
          </cell>
          <cell r="BD445">
            <v>6.1000000000000005</v>
          </cell>
          <cell r="BE445">
            <v>6.1000000000000005</v>
          </cell>
          <cell r="BF445">
            <v>0</v>
          </cell>
          <cell r="BG445">
            <v>6.1000000000000005</v>
          </cell>
          <cell r="BH445">
            <v>6.1000000000000005</v>
          </cell>
          <cell r="BI445">
            <v>0</v>
          </cell>
        </row>
        <row r="446">
          <cell r="C446" t="str">
            <v>I</v>
          </cell>
          <cell r="D446" t="str">
            <v>I</v>
          </cell>
          <cell r="E446" t="str">
            <v>IDRO</v>
          </cell>
          <cell r="F446" t="str">
            <v>IDRO</v>
          </cell>
          <cell r="G446" t="str">
            <v>IDRO</v>
          </cell>
          <cell r="H446" t="str">
            <v>INV 2000 SU LAVORI SU CONTINUATIVI DOT 71</v>
          </cell>
          <cell r="I446" t="str">
            <v>610</v>
          </cell>
          <cell r="J446" t="str">
            <v>**</v>
          </cell>
          <cell r="K446" t="str">
            <v>****</v>
          </cell>
          <cell r="L446" t="str">
            <v>****</v>
          </cell>
          <cell r="M446" t="str">
            <v>71</v>
          </cell>
          <cell r="N446" t="str">
            <v>****</v>
          </cell>
          <cell r="O446" t="str">
            <v>*</v>
          </cell>
          <cell r="P446" t="str">
            <v>*</v>
          </cell>
          <cell r="Q446" t="str">
            <v>****</v>
          </cell>
          <cell r="R446" t="str">
            <v>**</v>
          </cell>
          <cell r="S446" t="str">
            <v>****</v>
          </cell>
          <cell r="T446">
            <v>3</v>
          </cell>
          <cell r="U446">
            <v>3</v>
          </cell>
          <cell r="V446">
            <v>4</v>
          </cell>
          <cell r="W446">
            <v>2000</v>
          </cell>
          <cell r="AA446">
            <v>62</v>
          </cell>
          <cell r="AB446">
            <v>62</v>
          </cell>
          <cell r="AC446">
            <v>62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62</v>
          </cell>
          <cell r="AJ446">
            <v>62</v>
          </cell>
          <cell r="AK446" t="str">
            <v/>
          </cell>
          <cell r="AL446">
            <v>2000</v>
          </cell>
          <cell r="AM446">
            <v>2000</v>
          </cell>
          <cell r="AN446" t="str">
            <v>ta71610</v>
          </cell>
          <cell r="AO446" t="str">
            <v/>
          </cell>
          <cell r="AP446" t="str">
            <v/>
          </cell>
          <cell r="AQ446" t="str">
            <v/>
          </cell>
          <cell r="AR446">
            <v>3.1</v>
          </cell>
          <cell r="AS446">
            <v>3.1</v>
          </cell>
          <cell r="AT446">
            <v>3.1</v>
          </cell>
          <cell r="AU446">
            <v>6.2</v>
          </cell>
          <cell r="AV446">
            <v>6.2</v>
          </cell>
          <cell r="AW446">
            <v>6.2</v>
          </cell>
          <cell r="AX446">
            <v>6.2</v>
          </cell>
          <cell r="AY446">
            <v>6.2</v>
          </cell>
          <cell r="AZ446">
            <v>6.2</v>
          </cell>
          <cell r="BA446">
            <v>6.2</v>
          </cell>
          <cell r="BB446">
            <v>6.2</v>
          </cell>
          <cell r="BC446">
            <v>0</v>
          </cell>
          <cell r="BD446">
            <v>6.2</v>
          </cell>
          <cell r="BE446">
            <v>6.2</v>
          </cell>
          <cell r="BF446">
            <v>0</v>
          </cell>
          <cell r="BG446">
            <v>6.2</v>
          </cell>
          <cell r="BH446">
            <v>6.2</v>
          </cell>
          <cell r="BI446">
            <v>0</v>
          </cell>
        </row>
        <row r="447">
          <cell r="C447" t="str">
            <v>I</v>
          </cell>
          <cell r="D447" t="str">
            <v>I</v>
          </cell>
          <cell r="E447" t="str">
            <v>IDRO</v>
          </cell>
          <cell r="F447" t="str">
            <v>IDRO</v>
          </cell>
          <cell r="G447" t="str">
            <v>IDRO</v>
          </cell>
          <cell r="H447" t="str">
            <v>LAVORI SU ODL 0101</v>
          </cell>
          <cell r="I447" t="str">
            <v>988</v>
          </cell>
          <cell r="J447" t="str">
            <v>11</v>
          </cell>
          <cell r="K447" t="str">
            <v>****</v>
          </cell>
          <cell r="L447" t="str">
            <v>****</v>
          </cell>
          <cell r="M447" t="str">
            <v>11</v>
          </cell>
          <cell r="N447" t="str">
            <v>****</v>
          </cell>
          <cell r="O447" t="str">
            <v>*</v>
          </cell>
          <cell r="P447" t="str">
            <v>*</v>
          </cell>
          <cell r="Q447" t="str">
            <v>****</v>
          </cell>
          <cell r="R447" t="str">
            <v>**</v>
          </cell>
          <cell r="S447" t="str">
            <v>0101</v>
          </cell>
          <cell r="T447">
            <v>1</v>
          </cell>
          <cell r="U447">
            <v>1</v>
          </cell>
          <cell r="V447">
            <v>2001</v>
          </cell>
          <cell r="W447">
            <v>2001</v>
          </cell>
          <cell r="X447">
            <v>37.914000000000001</v>
          </cell>
          <cell r="Y447">
            <v>211</v>
          </cell>
          <cell r="Z447">
            <v>464.2</v>
          </cell>
          <cell r="AA447">
            <v>654.1</v>
          </cell>
          <cell r="AB447">
            <v>780.7</v>
          </cell>
          <cell r="AC447">
            <v>2110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2147.9140000000002</v>
          </cell>
          <cell r="AJ447">
            <v>2147.9140000000002</v>
          </cell>
          <cell r="AK447" t="str">
            <v/>
          </cell>
          <cell r="AL447">
            <v>2000</v>
          </cell>
          <cell r="AM447">
            <v>2001</v>
          </cell>
          <cell r="AN447" t="str">
            <v>ta1198811</v>
          </cell>
          <cell r="AO447" t="str">
            <v/>
          </cell>
          <cell r="AP447" t="str">
            <v/>
          </cell>
          <cell r="AQ447" t="str">
            <v/>
          </cell>
          <cell r="AR447" t="str">
            <v/>
          </cell>
          <cell r="AS447" t="str">
            <v/>
          </cell>
          <cell r="AT447" t="str">
            <v/>
          </cell>
          <cell r="AU447">
            <v>21.479140000000001</v>
          </cell>
          <cell r="AV447">
            <v>42.958280000000002</v>
          </cell>
          <cell r="AW447">
            <v>42.958280000000002</v>
          </cell>
          <cell r="AX447">
            <v>42.958280000000002</v>
          </cell>
          <cell r="AY447">
            <v>85.916560000000004</v>
          </cell>
          <cell r="AZ447">
            <v>85.916560000000004</v>
          </cell>
          <cell r="BA447">
            <v>42.958280000000002</v>
          </cell>
          <cell r="BB447">
            <v>85.916560000000004</v>
          </cell>
          <cell r="BC447">
            <v>85.916560000000004</v>
          </cell>
          <cell r="BD447">
            <v>42.958280000000002</v>
          </cell>
          <cell r="BE447">
            <v>85.916560000000004</v>
          </cell>
          <cell r="BF447">
            <v>0</v>
          </cell>
          <cell r="BG447">
            <v>42.958280000000002</v>
          </cell>
          <cell r="BH447">
            <v>85.916560000000004</v>
          </cell>
          <cell r="BI447">
            <v>0</v>
          </cell>
        </row>
        <row r="448">
          <cell r="C448" t="str">
            <v>I</v>
          </cell>
          <cell r="D448" t="str">
            <v>I</v>
          </cell>
          <cell r="E448" t="str">
            <v>IDRO</v>
          </cell>
          <cell r="F448" t="str">
            <v>IDRO</v>
          </cell>
          <cell r="G448" t="str">
            <v>IDRO</v>
          </cell>
          <cell r="H448" t="str">
            <v>INV 2001  ????</v>
          </cell>
          <cell r="I448" t="str">
            <v>988</v>
          </cell>
          <cell r="J448" t="str">
            <v>11</v>
          </cell>
          <cell r="K448" t="str">
            <v>****</v>
          </cell>
          <cell r="L448" t="str">
            <v>****</v>
          </cell>
          <cell r="M448" t="str">
            <v>11</v>
          </cell>
          <cell r="N448" t="str">
            <v>****</v>
          </cell>
          <cell r="O448" t="str">
            <v>*</v>
          </cell>
          <cell r="P448" t="str">
            <v>*</v>
          </cell>
          <cell r="Q448" t="str">
            <v>****</v>
          </cell>
          <cell r="R448" t="str">
            <v>**</v>
          </cell>
          <cell r="S448" t="str">
            <v>****</v>
          </cell>
          <cell r="T448">
            <v>1</v>
          </cell>
          <cell r="U448">
            <v>1</v>
          </cell>
          <cell r="V448">
            <v>2001</v>
          </cell>
          <cell r="W448">
            <v>2001</v>
          </cell>
          <cell r="AB448">
            <v>0</v>
          </cell>
          <cell r="AC448">
            <v>0</v>
          </cell>
          <cell r="AD448">
            <v>26000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26000</v>
          </cell>
          <cell r="AJ448">
            <v>26000</v>
          </cell>
          <cell r="AK448" t="str">
            <v/>
          </cell>
          <cell r="AL448">
            <v>2001</v>
          </cell>
          <cell r="AM448">
            <v>2001</v>
          </cell>
          <cell r="AN448" t="str">
            <v>ta1198811</v>
          </cell>
          <cell r="AO448" t="str">
            <v/>
          </cell>
          <cell r="AP448" t="str">
            <v/>
          </cell>
          <cell r="AQ448" t="str">
            <v/>
          </cell>
          <cell r="AR448" t="str">
            <v/>
          </cell>
          <cell r="AS448" t="str">
            <v/>
          </cell>
          <cell r="AT448" t="str">
            <v/>
          </cell>
          <cell r="AU448">
            <v>260</v>
          </cell>
          <cell r="AV448">
            <v>520</v>
          </cell>
          <cell r="AW448">
            <v>520</v>
          </cell>
          <cell r="AX448">
            <v>520</v>
          </cell>
          <cell r="AY448">
            <v>1040</v>
          </cell>
          <cell r="AZ448">
            <v>1040</v>
          </cell>
          <cell r="BA448">
            <v>520</v>
          </cell>
          <cell r="BB448">
            <v>1040</v>
          </cell>
          <cell r="BC448">
            <v>1040</v>
          </cell>
          <cell r="BD448">
            <v>520</v>
          </cell>
          <cell r="BE448">
            <v>1040</v>
          </cell>
          <cell r="BF448">
            <v>0</v>
          </cell>
          <cell r="BG448">
            <v>520</v>
          </cell>
          <cell r="BH448">
            <v>1040</v>
          </cell>
          <cell r="BI448">
            <v>0</v>
          </cell>
        </row>
        <row r="449">
          <cell r="C449" t="str">
            <v>I</v>
          </cell>
          <cell r="D449" t="str">
            <v>I</v>
          </cell>
          <cell r="E449" t="str">
            <v>IDRO</v>
          </cell>
          <cell r="F449" t="str">
            <v>IDRO</v>
          </cell>
          <cell r="G449" t="str">
            <v>IDRO</v>
          </cell>
          <cell r="H449" t="str">
            <v>LAVORI SU ODL C001</v>
          </cell>
          <cell r="I449" t="str">
            <v>988</v>
          </cell>
          <cell r="J449" t="str">
            <v>11</v>
          </cell>
          <cell r="K449" t="str">
            <v>****</v>
          </cell>
          <cell r="L449" t="str">
            <v>****</v>
          </cell>
          <cell r="M449" t="str">
            <v>11</v>
          </cell>
          <cell r="N449" t="str">
            <v>****</v>
          </cell>
          <cell r="O449" t="str">
            <v>*</v>
          </cell>
          <cell r="P449" t="str">
            <v>*</v>
          </cell>
          <cell r="Q449" t="str">
            <v>****</v>
          </cell>
          <cell r="R449" t="str">
            <v>**</v>
          </cell>
          <cell r="S449" t="str">
            <v>C001</v>
          </cell>
          <cell r="T449">
            <v>1</v>
          </cell>
          <cell r="U449">
            <v>1</v>
          </cell>
          <cell r="V449">
            <v>2002</v>
          </cell>
          <cell r="W449">
            <v>2002</v>
          </cell>
          <cell r="X449">
            <v>0.12</v>
          </cell>
          <cell r="Y449">
            <v>100</v>
          </cell>
          <cell r="Z449">
            <v>220</v>
          </cell>
          <cell r="AA449">
            <v>310</v>
          </cell>
          <cell r="AB449">
            <v>370</v>
          </cell>
          <cell r="AC449">
            <v>1000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1000.12</v>
          </cell>
          <cell r="AJ449">
            <v>1000.12</v>
          </cell>
          <cell r="AK449" t="str">
            <v/>
          </cell>
          <cell r="AL449">
            <v>2000</v>
          </cell>
          <cell r="AM449">
            <v>2002</v>
          </cell>
          <cell r="AN449" t="str">
            <v>ta1198811</v>
          </cell>
          <cell r="AO449" t="str">
            <v/>
          </cell>
          <cell r="AP449" t="str">
            <v/>
          </cell>
          <cell r="AQ449" t="str">
            <v/>
          </cell>
          <cell r="AR449" t="str">
            <v/>
          </cell>
          <cell r="AS449" t="str">
            <v/>
          </cell>
          <cell r="AT449" t="str">
            <v/>
          </cell>
          <cell r="AU449" t="str">
            <v/>
          </cell>
          <cell r="AV449" t="str">
            <v/>
          </cell>
          <cell r="AW449" t="str">
            <v/>
          </cell>
          <cell r="AX449">
            <v>10.001200000000001</v>
          </cell>
          <cell r="AY449">
            <v>20.002400000000002</v>
          </cell>
          <cell r="AZ449">
            <v>20.002400000000002</v>
          </cell>
          <cell r="BA449">
            <v>20.002400000000002</v>
          </cell>
          <cell r="BB449">
            <v>40.004800000000003</v>
          </cell>
          <cell r="BC449">
            <v>40.004800000000003</v>
          </cell>
          <cell r="BD449">
            <v>20.002400000000002</v>
          </cell>
          <cell r="BE449">
            <v>40.004800000000003</v>
          </cell>
          <cell r="BF449">
            <v>40.004800000000003</v>
          </cell>
          <cell r="BG449">
            <v>20.002400000000002</v>
          </cell>
          <cell r="BH449">
            <v>40.004800000000003</v>
          </cell>
          <cell r="BI449">
            <v>0</v>
          </cell>
        </row>
        <row r="450">
          <cell r="C450" t="str">
            <v>I</v>
          </cell>
          <cell r="D450" t="str">
            <v>I</v>
          </cell>
          <cell r="E450" t="str">
            <v>IDRO</v>
          </cell>
          <cell r="F450" t="str">
            <v>IDRO</v>
          </cell>
          <cell r="G450" t="str">
            <v>IDRO</v>
          </cell>
          <cell r="H450" t="str">
            <v>INV 2002  ????</v>
          </cell>
          <cell r="I450" t="str">
            <v>988</v>
          </cell>
          <cell r="J450" t="str">
            <v>11</v>
          </cell>
          <cell r="K450" t="str">
            <v>****</v>
          </cell>
          <cell r="L450" t="str">
            <v>****</v>
          </cell>
          <cell r="M450" t="str">
            <v>11</v>
          </cell>
          <cell r="N450" t="str">
            <v>****</v>
          </cell>
          <cell r="O450" t="str">
            <v>*</v>
          </cell>
          <cell r="P450" t="str">
            <v>*</v>
          </cell>
          <cell r="Q450" t="str">
            <v>****</v>
          </cell>
          <cell r="R450" t="str">
            <v>**</v>
          </cell>
          <cell r="S450" t="str">
            <v>****</v>
          </cell>
          <cell r="T450">
            <v>1</v>
          </cell>
          <cell r="U450">
            <v>1</v>
          </cell>
          <cell r="V450">
            <v>2002</v>
          </cell>
          <cell r="W450">
            <v>2002</v>
          </cell>
          <cell r="AB450">
            <v>0</v>
          </cell>
          <cell r="AC450">
            <v>0</v>
          </cell>
          <cell r="AD450">
            <v>26000</v>
          </cell>
          <cell r="AE450">
            <v>26000</v>
          </cell>
          <cell r="AF450">
            <v>0</v>
          </cell>
          <cell r="AG450">
            <v>0</v>
          </cell>
          <cell r="AH450">
            <v>0</v>
          </cell>
          <cell r="AI450">
            <v>26000</v>
          </cell>
          <cell r="AJ450">
            <v>26000</v>
          </cell>
          <cell r="AK450" t="str">
            <v/>
          </cell>
          <cell r="AL450">
            <v>2002</v>
          </cell>
          <cell r="AM450">
            <v>2002</v>
          </cell>
          <cell r="AN450" t="str">
            <v>ta1198811</v>
          </cell>
          <cell r="AO450" t="str">
            <v/>
          </cell>
          <cell r="AP450" t="str">
            <v/>
          </cell>
          <cell r="AQ450" t="str">
            <v/>
          </cell>
          <cell r="AR450" t="str">
            <v/>
          </cell>
          <cell r="AS450" t="str">
            <v/>
          </cell>
          <cell r="AT450" t="str">
            <v/>
          </cell>
          <cell r="AU450" t="str">
            <v/>
          </cell>
          <cell r="AV450" t="str">
            <v/>
          </cell>
          <cell r="AW450" t="str">
            <v/>
          </cell>
          <cell r="AX450">
            <v>260</v>
          </cell>
          <cell r="AY450">
            <v>520</v>
          </cell>
          <cell r="AZ450">
            <v>520</v>
          </cell>
          <cell r="BA450">
            <v>520</v>
          </cell>
          <cell r="BB450">
            <v>1040</v>
          </cell>
          <cell r="BC450">
            <v>1040</v>
          </cell>
          <cell r="BD450">
            <v>520</v>
          </cell>
          <cell r="BE450">
            <v>1040</v>
          </cell>
          <cell r="BF450">
            <v>1040</v>
          </cell>
          <cell r="BG450">
            <v>520</v>
          </cell>
          <cell r="BH450">
            <v>1040</v>
          </cell>
          <cell r="BI450">
            <v>0</v>
          </cell>
        </row>
        <row r="451">
          <cell r="C451" t="str">
            <v>I</v>
          </cell>
          <cell r="D451" t="str">
            <v>I</v>
          </cell>
          <cell r="E451" t="str">
            <v>IDRO</v>
          </cell>
          <cell r="F451" t="str">
            <v>IDRO</v>
          </cell>
          <cell r="G451" t="str">
            <v>IDRO</v>
          </cell>
          <cell r="H451" t="str">
            <v>INV 2002  ????</v>
          </cell>
          <cell r="I451" t="str">
            <v>988</v>
          </cell>
          <cell r="J451" t="str">
            <v>11</v>
          </cell>
          <cell r="K451" t="str">
            <v>****</v>
          </cell>
          <cell r="L451" t="str">
            <v>****</v>
          </cell>
          <cell r="M451" t="str">
            <v>11</v>
          </cell>
          <cell r="N451" t="str">
            <v>****</v>
          </cell>
          <cell r="O451" t="str">
            <v>*</v>
          </cell>
          <cell r="P451" t="str">
            <v>*</v>
          </cell>
          <cell r="Q451" t="str">
            <v>****</v>
          </cell>
          <cell r="R451" t="str">
            <v>**</v>
          </cell>
          <cell r="S451" t="str">
            <v>****</v>
          </cell>
          <cell r="T451">
            <v>1</v>
          </cell>
          <cell r="U451">
            <v>1</v>
          </cell>
          <cell r="V451">
            <v>2003</v>
          </cell>
          <cell r="W451">
            <v>2003</v>
          </cell>
          <cell r="AB451">
            <v>0</v>
          </cell>
          <cell r="AC451">
            <v>0</v>
          </cell>
          <cell r="AE451">
            <v>13000</v>
          </cell>
          <cell r="AF451">
            <v>13000</v>
          </cell>
          <cell r="AG451">
            <v>0</v>
          </cell>
          <cell r="AH451">
            <v>0</v>
          </cell>
          <cell r="AI451">
            <v>13000</v>
          </cell>
          <cell r="AJ451">
            <v>13000</v>
          </cell>
          <cell r="AK451" t="str">
            <v/>
          </cell>
          <cell r="AL451">
            <v>2003</v>
          </cell>
          <cell r="AM451">
            <v>2003</v>
          </cell>
          <cell r="AN451" t="str">
            <v>ta1198811</v>
          </cell>
          <cell r="AO451" t="str">
            <v/>
          </cell>
          <cell r="AP451" t="str">
            <v/>
          </cell>
          <cell r="AQ451" t="str">
            <v/>
          </cell>
          <cell r="AR451" t="str">
            <v/>
          </cell>
          <cell r="AS451" t="str">
            <v/>
          </cell>
          <cell r="AT451" t="str">
            <v/>
          </cell>
          <cell r="AU451" t="str">
            <v/>
          </cell>
          <cell r="AV451" t="str">
            <v/>
          </cell>
          <cell r="AW451" t="str">
            <v/>
          </cell>
          <cell r="AX451" t="str">
            <v/>
          </cell>
          <cell r="AY451" t="str">
            <v/>
          </cell>
          <cell r="AZ451" t="str">
            <v/>
          </cell>
          <cell r="BA451">
            <v>130</v>
          </cell>
          <cell r="BB451">
            <v>260</v>
          </cell>
          <cell r="BC451">
            <v>260</v>
          </cell>
          <cell r="BD451">
            <v>260</v>
          </cell>
          <cell r="BE451">
            <v>520</v>
          </cell>
          <cell r="BF451">
            <v>520</v>
          </cell>
          <cell r="BG451">
            <v>260</v>
          </cell>
          <cell r="BH451">
            <v>520</v>
          </cell>
          <cell r="BI451">
            <v>520</v>
          </cell>
        </row>
        <row r="452">
          <cell r="C452" t="str">
            <v>I</v>
          </cell>
          <cell r="D452" t="str">
            <v>I</v>
          </cell>
          <cell r="E452" t="str">
            <v>IDRO</v>
          </cell>
          <cell r="F452" t="str">
            <v>IDRO</v>
          </cell>
          <cell r="G452" t="str">
            <v>IDRO</v>
          </cell>
          <cell r="H452" t="str">
            <v>INV 2003  ????</v>
          </cell>
          <cell r="I452" t="str">
            <v>988</v>
          </cell>
          <cell r="J452" t="str">
            <v>11</v>
          </cell>
          <cell r="K452" t="str">
            <v>****</v>
          </cell>
          <cell r="L452" t="str">
            <v>****</v>
          </cell>
          <cell r="M452" t="str">
            <v>11</v>
          </cell>
          <cell r="N452" t="str">
            <v>****</v>
          </cell>
          <cell r="O452" t="str">
            <v>*</v>
          </cell>
          <cell r="P452" t="str">
            <v>*</v>
          </cell>
          <cell r="Q452" t="str">
            <v>****</v>
          </cell>
          <cell r="R452" t="str">
            <v>**</v>
          </cell>
          <cell r="S452" t="str">
            <v>****</v>
          </cell>
          <cell r="T452">
            <v>1</v>
          </cell>
          <cell r="U452">
            <v>1</v>
          </cell>
          <cell r="V452">
            <v>9999</v>
          </cell>
          <cell r="W452">
            <v>9999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13000</v>
          </cell>
          <cell r="AG452">
            <v>0</v>
          </cell>
          <cell r="AH452">
            <v>0</v>
          </cell>
          <cell r="AI452">
            <v>13000</v>
          </cell>
          <cell r="AJ452">
            <v>13000</v>
          </cell>
          <cell r="AK452" t="str">
            <v/>
          </cell>
          <cell r="AL452">
            <v>2003</v>
          </cell>
          <cell r="AM452">
            <v>9999</v>
          </cell>
          <cell r="AN452" t="str">
            <v>ta1198811</v>
          </cell>
          <cell r="AO452" t="str">
            <v/>
          </cell>
          <cell r="AP452" t="str">
            <v/>
          </cell>
          <cell r="AQ452" t="str">
            <v/>
          </cell>
          <cell r="AR452" t="str">
            <v/>
          </cell>
          <cell r="AS452" t="str">
            <v/>
          </cell>
          <cell r="AT452" t="str">
            <v/>
          </cell>
          <cell r="AU452" t="str">
            <v/>
          </cell>
          <cell r="AV452" t="str">
            <v/>
          </cell>
          <cell r="AW452" t="str">
            <v/>
          </cell>
          <cell r="AX452" t="str">
            <v/>
          </cell>
          <cell r="AY452" t="str">
            <v/>
          </cell>
          <cell r="AZ452" t="str">
            <v/>
          </cell>
          <cell r="BA452" t="str">
            <v/>
          </cell>
          <cell r="BB452" t="str">
            <v/>
          </cell>
          <cell r="BC452" t="str">
            <v/>
          </cell>
          <cell r="BD452" t="str">
            <v/>
          </cell>
          <cell r="BE452" t="str">
            <v/>
          </cell>
          <cell r="BF452" t="str">
            <v/>
          </cell>
          <cell r="BG452" t="str">
            <v/>
          </cell>
          <cell r="BH452" t="str">
            <v/>
          </cell>
          <cell r="BI452" t="str">
            <v/>
          </cell>
        </row>
        <row r="453">
          <cell r="C453" t="str">
            <v>D1</v>
          </cell>
          <cell r="D453" t="str">
            <v>3</v>
          </cell>
          <cell r="E453" t="str">
            <v>IMPLAV</v>
          </cell>
          <cell r="F453" t="str">
            <v>ZLAI003</v>
          </cell>
          <cell r="G453" t="str">
            <v>ZLAI003</v>
          </cell>
          <cell r="H453" t="str">
            <v>RECUPERO TERMICO IMP. LAVAGGIO VAPORE FARINELLO</v>
          </cell>
          <cell r="I453" t="str">
            <v>988</v>
          </cell>
          <cell r="J453" t="str">
            <v>11</v>
          </cell>
          <cell r="K453" t="str">
            <v>****</v>
          </cell>
          <cell r="L453" t="str">
            <v>****</v>
          </cell>
          <cell r="M453" t="str">
            <v>13</v>
          </cell>
          <cell r="N453" t="str">
            <v>****</v>
          </cell>
          <cell r="O453" t="str">
            <v>*</v>
          </cell>
          <cell r="P453" t="str">
            <v>*</v>
          </cell>
          <cell r="Q453" t="str">
            <v>****</v>
          </cell>
          <cell r="R453" t="str">
            <v>**</v>
          </cell>
          <cell r="S453" t="str">
            <v>****</v>
          </cell>
          <cell r="T453">
            <v>3</v>
          </cell>
          <cell r="U453">
            <v>3</v>
          </cell>
          <cell r="V453">
            <v>3</v>
          </cell>
          <cell r="W453">
            <v>2000</v>
          </cell>
          <cell r="X453">
            <v>0</v>
          </cell>
          <cell r="Y453">
            <v>0</v>
          </cell>
          <cell r="Z453">
            <v>0</v>
          </cell>
          <cell r="AA453">
            <v>55</v>
          </cell>
          <cell r="AB453">
            <v>0</v>
          </cell>
          <cell r="AC453">
            <v>55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55</v>
          </cell>
          <cell r="AJ453">
            <v>55</v>
          </cell>
          <cell r="AK453" t="str">
            <v/>
          </cell>
          <cell r="AL453">
            <v>2000</v>
          </cell>
          <cell r="AM453">
            <v>2000</v>
          </cell>
          <cell r="AN453" t="str">
            <v>ta1398811</v>
          </cell>
          <cell r="AO453" t="str">
            <v/>
          </cell>
          <cell r="AP453" t="str">
            <v/>
          </cell>
          <cell r="AQ453" t="str">
            <v/>
          </cell>
          <cell r="AR453">
            <v>1.375</v>
          </cell>
          <cell r="AS453">
            <v>2.4750000000000001</v>
          </cell>
          <cell r="AT453">
            <v>2.4750000000000001</v>
          </cell>
          <cell r="AU453">
            <v>2.75</v>
          </cell>
          <cell r="AV453">
            <v>4.95</v>
          </cell>
          <cell r="AW453">
            <v>4.95</v>
          </cell>
          <cell r="AX453">
            <v>2.75</v>
          </cell>
          <cell r="AY453">
            <v>4.95</v>
          </cell>
          <cell r="AZ453">
            <v>4.95</v>
          </cell>
          <cell r="BA453">
            <v>2.75</v>
          </cell>
          <cell r="BB453">
            <v>4.95</v>
          </cell>
          <cell r="BC453">
            <v>0</v>
          </cell>
          <cell r="BD453">
            <v>2.75</v>
          </cell>
          <cell r="BE453">
            <v>4.95</v>
          </cell>
          <cell r="BF453">
            <v>0</v>
          </cell>
          <cell r="BG453">
            <v>2.75</v>
          </cell>
          <cell r="BH453">
            <v>4.95</v>
          </cell>
          <cell r="BI453">
            <v>0</v>
          </cell>
        </row>
        <row r="454">
          <cell r="C454" t="str">
            <v>D1</v>
          </cell>
          <cell r="D454" t="str">
            <v>3</v>
          </cell>
          <cell r="E454" t="str">
            <v>IMPLAV</v>
          </cell>
          <cell r="F454" t="str">
            <v>ZLGI003</v>
          </cell>
          <cell r="G454" t="str">
            <v>ZLGI003</v>
          </cell>
          <cell r="H454" t="str">
            <v>MIGLIORAM. EFFICIENZA IMP. LAVAGGIO C.LI VARIE (EX XUSI144) (VERIF)</v>
          </cell>
          <cell r="I454" t="str">
            <v>988</v>
          </cell>
          <cell r="J454" t="str">
            <v>07</v>
          </cell>
          <cell r="K454" t="str">
            <v>****</v>
          </cell>
          <cell r="L454" t="str">
            <v>****</v>
          </cell>
          <cell r="M454" t="str">
            <v>13</v>
          </cell>
          <cell r="N454" t="str">
            <v>PW00</v>
          </cell>
          <cell r="O454" t="str">
            <v>*</v>
          </cell>
          <cell r="P454" t="str">
            <v>*</v>
          </cell>
          <cell r="Q454" t="str">
            <v>****</v>
          </cell>
          <cell r="R454" t="str">
            <v>05</v>
          </cell>
          <cell r="S454" t="str">
            <v>****</v>
          </cell>
          <cell r="T454">
            <v>1</v>
          </cell>
          <cell r="U454">
            <v>1</v>
          </cell>
          <cell r="V454">
            <v>2</v>
          </cell>
          <cell r="W454">
            <v>2000</v>
          </cell>
          <cell r="X454">
            <v>396</v>
          </cell>
          <cell r="Y454">
            <v>200</v>
          </cell>
          <cell r="Z454">
            <v>200</v>
          </cell>
          <cell r="AA454">
            <v>0</v>
          </cell>
          <cell r="AB454">
            <v>0</v>
          </cell>
          <cell r="AC454">
            <v>400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896</v>
          </cell>
          <cell r="AJ454">
            <v>796</v>
          </cell>
          <cell r="AK454" t="str">
            <v/>
          </cell>
          <cell r="AL454">
            <v>2000</v>
          </cell>
          <cell r="AM454">
            <v>2000</v>
          </cell>
          <cell r="AN454" t="str">
            <v>ta1398807</v>
          </cell>
          <cell r="AO454" t="str">
            <v/>
          </cell>
          <cell r="AP454" t="str">
            <v/>
          </cell>
          <cell r="AQ454" t="str">
            <v/>
          </cell>
          <cell r="AR454">
            <v>49.75</v>
          </cell>
          <cell r="AS454">
            <v>99.5</v>
          </cell>
          <cell r="AT454">
            <v>99.5</v>
          </cell>
          <cell r="AU454">
            <v>99.5</v>
          </cell>
          <cell r="AV454">
            <v>199</v>
          </cell>
          <cell r="AW454">
            <v>199</v>
          </cell>
          <cell r="AX454">
            <v>99.5</v>
          </cell>
          <cell r="AY454">
            <v>99.5</v>
          </cell>
          <cell r="AZ454">
            <v>99.5</v>
          </cell>
          <cell r="BA454" t="str">
            <v/>
          </cell>
          <cell r="BB454">
            <v>0</v>
          </cell>
          <cell r="BC454">
            <v>0</v>
          </cell>
          <cell r="BD454" t="str">
            <v/>
          </cell>
          <cell r="BE454">
            <v>0</v>
          </cell>
          <cell r="BF454">
            <v>0</v>
          </cell>
          <cell r="BG454" t="str">
            <v/>
          </cell>
          <cell r="BH454">
            <v>0</v>
          </cell>
          <cell r="BI454">
            <v>0</v>
          </cell>
        </row>
        <row r="455">
          <cell r="C455" t="str">
            <v>A</v>
          </cell>
          <cell r="D455" t="str">
            <v>11</v>
          </cell>
          <cell r="E455" t="str">
            <v>IMPPER</v>
          </cell>
          <cell r="F455" t="str">
            <v>XUSI124</v>
          </cell>
          <cell r="G455" t="str">
            <v>XUSI124</v>
          </cell>
          <cell r="H455" t="str">
            <v>IMPIANTI DI PERFORAZIONE</v>
          </cell>
          <cell r="I455" t="str">
            <v>941</v>
          </cell>
          <cell r="J455" t="str">
            <v>**</v>
          </cell>
          <cell r="K455" t="str">
            <v>****</v>
          </cell>
          <cell r="L455" t="str">
            <v>****</v>
          </cell>
          <cell r="M455" t="str">
            <v>85</v>
          </cell>
          <cell r="N455" t="str">
            <v>****</v>
          </cell>
          <cell r="O455" t="str">
            <v>*</v>
          </cell>
          <cell r="P455" t="str">
            <v>*</v>
          </cell>
          <cell r="Q455" t="str">
            <v>****</v>
          </cell>
          <cell r="R455" t="str">
            <v>**</v>
          </cell>
          <cell r="S455" t="str">
            <v>****</v>
          </cell>
          <cell r="T455" t="str">
            <v>1</v>
          </cell>
          <cell r="U455">
            <v>1</v>
          </cell>
          <cell r="V455">
            <v>9999</v>
          </cell>
          <cell r="W455">
            <v>9999</v>
          </cell>
          <cell r="X455">
            <v>0.3000000000001819</v>
          </cell>
          <cell r="Y455">
            <v>79</v>
          </cell>
          <cell r="Z455">
            <v>-237</v>
          </cell>
          <cell r="AA455">
            <v>-90</v>
          </cell>
          <cell r="AB455">
            <v>-289</v>
          </cell>
          <cell r="AC455">
            <v>-537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-536.69999999999982</v>
          </cell>
          <cell r="AJ455">
            <v>-536.69999999999982</v>
          </cell>
          <cell r="AK455" t="str">
            <v/>
          </cell>
          <cell r="AL455">
            <v>2000</v>
          </cell>
          <cell r="AM455">
            <v>9999</v>
          </cell>
          <cell r="AN455" t="str">
            <v>ta85941</v>
          </cell>
          <cell r="AO455" t="str">
            <v/>
          </cell>
          <cell r="AP455" t="str">
            <v/>
          </cell>
          <cell r="AQ455" t="str">
            <v/>
          </cell>
          <cell r="AR455" t="str">
            <v/>
          </cell>
          <cell r="AS455" t="str">
            <v/>
          </cell>
          <cell r="AT455" t="str">
            <v/>
          </cell>
          <cell r="AU455" t="str">
            <v/>
          </cell>
          <cell r="AV455" t="str">
            <v/>
          </cell>
          <cell r="AW455" t="str">
            <v/>
          </cell>
          <cell r="AX455" t="str">
            <v/>
          </cell>
          <cell r="AY455" t="str">
            <v/>
          </cell>
          <cell r="AZ455" t="str">
            <v/>
          </cell>
          <cell r="BA455" t="str">
            <v/>
          </cell>
          <cell r="BB455" t="str">
            <v/>
          </cell>
          <cell r="BC455" t="str">
            <v/>
          </cell>
          <cell r="BD455" t="str">
            <v/>
          </cell>
          <cell r="BE455" t="str">
            <v/>
          </cell>
          <cell r="BF455" t="str">
            <v/>
          </cell>
          <cell r="BG455" t="str">
            <v/>
          </cell>
          <cell r="BH455" t="str">
            <v/>
          </cell>
          <cell r="BI455" t="str">
            <v/>
          </cell>
        </row>
        <row r="456">
          <cell r="C456" t="str">
            <v>A</v>
          </cell>
          <cell r="D456" t="str">
            <v>11</v>
          </cell>
          <cell r="E456" t="str">
            <v>IMPPER</v>
          </cell>
          <cell r="F456" t="str">
            <v>XUSI124</v>
          </cell>
          <cell r="G456" t="str">
            <v>XUSI124</v>
          </cell>
          <cell r="H456" t="str">
            <v>IMPIANTI DI PERFORAZIONE MATERIALI COMPLEMENTARI</v>
          </cell>
          <cell r="I456" t="str">
            <v>941</v>
          </cell>
          <cell r="J456" t="str">
            <v>**</v>
          </cell>
          <cell r="K456" t="str">
            <v>****</v>
          </cell>
          <cell r="L456" t="str">
            <v>****</v>
          </cell>
          <cell r="M456" t="str">
            <v>85</v>
          </cell>
          <cell r="N456" t="str">
            <v>****</v>
          </cell>
          <cell r="O456" t="str">
            <v>*</v>
          </cell>
          <cell r="P456" t="str">
            <v>*</v>
          </cell>
          <cell r="Q456" t="str">
            <v>****</v>
          </cell>
          <cell r="R456" t="str">
            <v>**</v>
          </cell>
          <cell r="S456" t="str">
            <v>****</v>
          </cell>
          <cell r="T456">
            <v>1</v>
          </cell>
          <cell r="U456">
            <v>1</v>
          </cell>
          <cell r="V456">
            <v>9999</v>
          </cell>
          <cell r="W456">
            <v>9999</v>
          </cell>
          <cell r="X456">
            <v>4925</v>
          </cell>
          <cell r="AB456">
            <v>0</v>
          </cell>
          <cell r="AC456">
            <v>0</v>
          </cell>
          <cell r="AD456">
            <v>-1500</v>
          </cell>
          <cell r="AE456">
            <v>-1500</v>
          </cell>
          <cell r="AF456">
            <v>-1500</v>
          </cell>
          <cell r="AG456">
            <v>-1500</v>
          </cell>
          <cell r="AH456">
            <v>-1500</v>
          </cell>
          <cell r="AI456">
            <v>-1500</v>
          </cell>
          <cell r="AJ456">
            <v>-4075</v>
          </cell>
          <cell r="AK456" t="str">
            <v/>
          </cell>
          <cell r="AL456">
            <v>2006</v>
          </cell>
          <cell r="AM456">
            <v>9999</v>
          </cell>
          <cell r="AN456" t="str">
            <v>ta85941</v>
          </cell>
          <cell r="AO456" t="str">
            <v/>
          </cell>
          <cell r="AP456" t="str">
            <v/>
          </cell>
          <cell r="AQ456" t="str">
            <v/>
          </cell>
          <cell r="AR456" t="str">
            <v/>
          </cell>
          <cell r="AS456" t="str">
            <v/>
          </cell>
          <cell r="AT456" t="str">
            <v/>
          </cell>
          <cell r="AU456" t="str">
            <v/>
          </cell>
          <cell r="AV456" t="str">
            <v/>
          </cell>
          <cell r="AW456" t="str">
            <v/>
          </cell>
          <cell r="AX456" t="str">
            <v/>
          </cell>
          <cell r="AY456" t="str">
            <v/>
          </cell>
          <cell r="AZ456" t="str">
            <v/>
          </cell>
          <cell r="BA456" t="str">
            <v/>
          </cell>
          <cell r="BB456" t="str">
            <v/>
          </cell>
          <cell r="BC456" t="str">
            <v/>
          </cell>
          <cell r="BD456" t="str">
            <v/>
          </cell>
          <cell r="BE456" t="str">
            <v/>
          </cell>
          <cell r="BF456" t="str">
            <v/>
          </cell>
          <cell r="BG456" t="str">
            <v/>
          </cell>
          <cell r="BH456" t="str">
            <v/>
          </cell>
          <cell r="BI456" t="str">
            <v/>
          </cell>
        </row>
        <row r="457">
          <cell r="C457" t="str">
            <v>E2</v>
          </cell>
          <cell r="D457" t="str">
            <v>9</v>
          </cell>
          <cell r="E457" t="str">
            <v>INCRIC</v>
          </cell>
          <cell r="F457" t="str">
            <v>I984CON</v>
          </cell>
          <cell r="G457" t="str">
            <v>I984CON</v>
          </cell>
          <cell r="H457" t="str">
            <v>INCREMENTO RICAMBI SU COIN CONTINUATIVE</v>
          </cell>
          <cell r="I457" t="str">
            <v>984</v>
          </cell>
          <cell r="J457" t="str">
            <v>**</v>
          </cell>
          <cell r="K457" t="str">
            <v>****</v>
          </cell>
          <cell r="L457" t="str">
            <v>****</v>
          </cell>
          <cell r="M457" t="str">
            <v>13</v>
          </cell>
          <cell r="N457" t="str">
            <v>CI00</v>
          </cell>
          <cell r="O457" t="str">
            <v>*</v>
          </cell>
          <cell r="P457" t="str">
            <v>*</v>
          </cell>
          <cell r="Q457" t="str">
            <v>****</v>
          </cell>
          <cell r="R457" t="str">
            <v>01</v>
          </cell>
          <cell r="S457" t="str">
            <v>****</v>
          </cell>
          <cell r="T457" t="str">
            <v>3</v>
          </cell>
          <cell r="U457" t="str">
            <v>3</v>
          </cell>
          <cell r="V457">
            <v>4</v>
          </cell>
          <cell r="W457">
            <v>1999</v>
          </cell>
          <cell r="X457">
            <v>-5.4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-5.4</v>
          </cell>
          <cell r="AJ457">
            <v>-5.4</v>
          </cell>
          <cell r="AK457" t="str">
            <v/>
          </cell>
          <cell r="AL457">
            <v>1999</v>
          </cell>
          <cell r="AM457">
            <v>1999</v>
          </cell>
          <cell r="AN457" t="str">
            <v>ta13984</v>
          </cell>
          <cell r="AO457">
            <v>-0.13500000000000001</v>
          </cell>
          <cell r="AP457">
            <v>-0.24299999999999999</v>
          </cell>
          <cell r="AQ457">
            <v>-0.24299999999999999</v>
          </cell>
          <cell r="AR457">
            <v>-0.27</v>
          </cell>
          <cell r="AS457">
            <v>-0.48599999999999999</v>
          </cell>
          <cell r="AT457">
            <v>-0.48599999999999999</v>
          </cell>
          <cell r="AU457">
            <v>-0.27</v>
          </cell>
          <cell r="AV457">
            <v>-0.48599999999999999</v>
          </cell>
          <cell r="AW457">
            <v>-0.48599999999999999</v>
          </cell>
          <cell r="AX457">
            <v>-0.27</v>
          </cell>
          <cell r="AY457">
            <v>-0.48599999999999999</v>
          </cell>
          <cell r="AZ457">
            <v>0</v>
          </cell>
          <cell r="BA457">
            <v>-0.27</v>
          </cell>
          <cell r="BB457">
            <v>-0.48599999999999999</v>
          </cell>
          <cell r="BC457">
            <v>0</v>
          </cell>
          <cell r="BD457">
            <v>-0.27</v>
          </cell>
          <cell r="BE457">
            <v>-0.48599999999999999</v>
          </cell>
          <cell r="BF457">
            <v>0</v>
          </cell>
          <cell r="BG457">
            <v>-0.27</v>
          </cell>
          <cell r="BH457">
            <v>-0.48599999999999999</v>
          </cell>
          <cell r="BI457">
            <v>0</v>
          </cell>
        </row>
        <row r="458">
          <cell r="C458" t="str">
            <v>E2</v>
          </cell>
          <cell r="D458" t="str">
            <v>9</v>
          </cell>
          <cell r="E458" t="str">
            <v>INCRIC</v>
          </cell>
          <cell r="F458" t="str">
            <v>I984CON</v>
          </cell>
          <cell r="G458" t="str">
            <v>I984CON</v>
          </cell>
          <cell r="H458" t="str">
            <v>INCREMENTO RICAMBI SU COIN CONTINUATIVE</v>
          </cell>
          <cell r="I458" t="str">
            <v>984</v>
          </cell>
          <cell r="J458" t="str">
            <v>**</v>
          </cell>
          <cell r="K458" t="str">
            <v>****</v>
          </cell>
          <cell r="L458" t="str">
            <v>****</v>
          </cell>
          <cell r="M458" t="str">
            <v>13</v>
          </cell>
          <cell r="N458" t="str">
            <v>RD00</v>
          </cell>
          <cell r="O458" t="str">
            <v>*</v>
          </cell>
          <cell r="P458" t="str">
            <v>*</v>
          </cell>
          <cell r="Q458" t="str">
            <v>****</v>
          </cell>
          <cell r="R458" t="str">
            <v>01</v>
          </cell>
          <cell r="S458" t="str">
            <v>****</v>
          </cell>
          <cell r="T458" t="str">
            <v>3</v>
          </cell>
          <cell r="U458" t="str">
            <v>3</v>
          </cell>
          <cell r="V458">
            <v>4</v>
          </cell>
          <cell r="W458">
            <v>1999</v>
          </cell>
          <cell r="X458">
            <v>-0.1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-0.1</v>
          </cell>
          <cell r="AJ458">
            <v>-0.1</v>
          </cell>
          <cell r="AK458" t="str">
            <v/>
          </cell>
          <cell r="AL458">
            <v>1999</v>
          </cell>
          <cell r="AM458">
            <v>1999</v>
          </cell>
          <cell r="AN458" t="str">
            <v>ta13984</v>
          </cell>
          <cell r="AO458">
            <v>-2.5000000000000005E-3</v>
          </cell>
          <cell r="AP458">
            <v>-4.4999999999999997E-3</v>
          </cell>
          <cell r="AQ458">
            <v>-4.4999999999999997E-3</v>
          </cell>
          <cell r="AR458">
            <v>-5.000000000000001E-3</v>
          </cell>
          <cell r="AS458">
            <v>-8.9999999999999993E-3</v>
          </cell>
          <cell r="AT458">
            <v>-8.9999999999999993E-3</v>
          </cell>
          <cell r="AU458">
            <v>-5.000000000000001E-3</v>
          </cell>
          <cell r="AV458">
            <v>-8.9999999999999993E-3</v>
          </cell>
          <cell r="AW458">
            <v>-8.9999999999999993E-3</v>
          </cell>
          <cell r="AX458">
            <v>-5.000000000000001E-3</v>
          </cell>
          <cell r="AY458">
            <v>-8.9999999999999993E-3</v>
          </cell>
          <cell r="AZ458">
            <v>0</v>
          </cell>
          <cell r="BA458">
            <v>-5.000000000000001E-3</v>
          </cell>
          <cell r="BB458">
            <v>-8.9999999999999993E-3</v>
          </cell>
          <cell r="BC458">
            <v>0</v>
          </cell>
          <cell r="BD458">
            <v>-5.000000000000001E-3</v>
          </cell>
          <cell r="BE458">
            <v>-8.9999999999999993E-3</v>
          </cell>
          <cell r="BF458">
            <v>0</v>
          </cell>
          <cell r="BG458">
            <v>-5.000000000000001E-3</v>
          </cell>
          <cell r="BH458">
            <v>-8.9999999999999993E-3</v>
          </cell>
          <cell r="BI458">
            <v>0</v>
          </cell>
        </row>
        <row r="459">
          <cell r="C459" t="str">
            <v>E2</v>
          </cell>
          <cell r="D459" t="str">
            <v>9</v>
          </cell>
          <cell r="E459" t="str">
            <v>INCRIC</v>
          </cell>
          <cell r="F459" t="str">
            <v>TLAI145</v>
          </cell>
          <cell r="G459" t="str">
            <v>TLAI145</v>
          </cell>
          <cell r="H459" t="str">
            <v>INCREMENTO.RICAMBI PER APPARECCH.ELETTRICHE GR.8,15,20,60 MW</v>
          </cell>
          <cell r="I459" t="str">
            <v>984</v>
          </cell>
          <cell r="J459" t="str">
            <v>**</v>
          </cell>
          <cell r="K459" t="str">
            <v>****</v>
          </cell>
          <cell r="L459" t="str">
            <v>****</v>
          </cell>
          <cell r="M459" t="str">
            <v>13</v>
          </cell>
          <cell r="N459" t="str">
            <v>D100</v>
          </cell>
          <cell r="O459" t="str">
            <v>*</v>
          </cell>
          <cell r="P459" t="str">
            <v>*</v>
          </cell>
          <cell r="Q459" t="str">
            <v>****</v>
          </cell>
          <cell r="R459" t="str">
            <v>01</v>
          </cell>
          <cell r="S459" t="str">
            <v>****</v>
          </cell>
          <cell r="T459" t="str">
            <v>3</v>
          </cell>
          <cell r="U459" t="str">
            <v>3</v>
          </cell>
          <cell r="V459">
            <v>4</v>
          </cell>
          <cell r="W459">
            <v>1999</v>
          </cell>
          <cell r="X459">
            <v>137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137</v>
          </cell>
          <cell r="AJ459">
            <v>137</v>
          </cell>
          <cell r="AK459" t="str">
            <v/>
          </cell>
          <cell r="AL459">
            <v>1999</v>
          </cell>
          <cell r="AM459">
            <v>1999</v>
          </cell>
          <cell r="AN459" t="str">
            <v>ta13984</v>
          </cell>
          <cell r="AO459">
            <v>3.4250000000000003</v>
          </cell>
          <cell r="AP459">
            <v>6.165</v>
          </cell>
          <cell r="AQ459">
            <v>6.165</v>
          </cell>
          <cell r="AR459">
            <v>6.8500000000000005</v>
          </cell>
          <cell r="AS459">
            <v>12.33</v>
          </cell>
          <cell r="AT459">
            <v>12.33</v>
          </cell>
          <cell r="AU459">
            <v>6.8500000000000005</v>
          </cell>
          <cell r="AV459">
            <v>12.33</v>
          </cell>
          <cell r="AW459">
            <v>12.33</v>
          </cell>
          <cell r="AX459">
            <v>6.8500000000000005</v>
          </cell>
          <cell r="AY459">
            <v>12.33</v>
          </cell>
          <cell r="AZ459">
            <v>0</v>
          </cell>
          <cell r="BA459">
            <v>6.8500000000000005</v>
          </cell>
          <cell r="BB459">
            <v>12.33</v>
          </cell>
          <cell r="BC459">
            <v>0</v>
          </cell>
          <cell r="BD459">
            <v>6.8500000000000005</v>
          </cell>
          <cell r="BE459">
            <v>12.33</v>
          </cell>
          <cell r="BF459">
            <v>0</v>
          </cell>
          <cell r="BG459">
            <v>6.8500000000000005</v>
          </cell>
          <cell r="BH459">
            <v>12.33</v>
          </cell>
          <cell r="BI459">
            <v>0</v>
          </cell>
        </row>
        <row r="460">
          <cell r="C460" t="str">
            <v>E2</v>
          </cell>
          <cell r="D460" t="str">
            <v>9</v>
          </cell>
          <cell r="E460" t="str">
            <v>INCRIC</v>
          </cell>
          <cell r="F460" t="str">
            <v>TLAI145</v>
          </cell>
          <cell r="G460" t="str">
            <v>TLAI145</v>
          </cell>
          <cell r="H460" t="str">
            <v>INCREMENTO.RICAMBI PER APPARECCH.ELETTRICHE GR.8,15,20,60 MW</v>
          </cell>
          <cell r="I460" t="str">
            <v>984</v>
          </cell>
          <cell r="J460" t="str">
            <v>**</v>
          </cell>
          <cell r="K460" t="str">
            <v>****</v>
          </cell>
          <cell r="L460" t="str">
            <v>****</v>
          </cell>
          <cell r="M460" t="str">
            <v>13</v>
          </cell>
          <cell r="N460" t="str">
            <v>D100</v>
          </cell>
          <cell r="O460" t="str">
            <v>*</v>
          </cell>
          <cell r="P460" t="str">
            <v>*</v>
          </cell>
          <cell r="Q460" t="str">
            <v>****</v>
          </cell>
          <cell r="R460" t="str">
            <v>01</v>
          </cell>
          <cell r="S460" t="str">
            <v>7683</v>
          </cell>
          <cell r="T460" t="str">
            <v>3</v>
          </cell>
          <cell r="U460">
            <v>1</v>
          </cell>
          <cell r="V460">
            <v>1</v>
          </cell>
          <cell r="W460">
            <v>2000</v>
          </cell>
          <cell r="X460">
            <v>5.5</v>
          </cell>
          <cell r="Y460">
            <v>8</v>
          </cell>
          <cell r="AB460">
            <v>8</v>
          </cell>
          <cell r="AC460">
            <v>8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13.5</v>
          </cell>
          <cell r="AJ460">
            <v>13.5</v>
          </cell>
          <cell r="AK460" t="str">
            <v/>
          </cell>
          <cell r="AL460">
            <v>2000</v>
          </cell>
          <cell r="AM460">
            <v>2000</v>
          </cell>
          <cell r="AN460" t="str">
            <v>ta13984</v>
          </cell>
          <cell r="AO460" t="str">
            <v/>
          </cell>
          <cell r="AP460" t="str">
            <v/>
          </cell>
          <cell r="AQ460" t="str">
            <v/>
          </cell>
          <cell r="AR460">
            <v>0.33750000000000002</v>
          </cell>
          <cell r="AS460">
            <v>0.60749999999999993</v>
          </cell>
          <cell r="AT460">
            <v>0.60749999999999993</v>
          </cell>
          <cell r="AU460">
            <v>0.67500000000000004</v>
          </cell>
          <cell r="AV460">
            <v>1.2149999999999999</v>
          </cell>
          <cell r="AW460">
            <v>1.2149999999999999</v>
          </cell>
          <cell r="AX460">
            <v>0.67500000000000004</v>
          </cell>
          <cell r="AY460">
            <v>1.2149999999999999</v>
          </cell>
          <cell r="AZ460">
            <v>1.2149999999999999</v>
          </cell>
          <cell r="BA460">
            <v>0.67500000000000004</v>
          </cell>
          <cell r="BB460">
            <v>1.2149999999999999</v>
          </cell>
          <cell r="BC460">
            <v>0</v>
          </cell>
          <cell r="BD460">
            <v>0.67500000000000004</v>
          </cell>
          <cell r="BE460">
            <v>1.2149999999999999</v>
          </cell>
          <cell r="BF460">
            <v>0</v>
          </cell>
          <cell r="BG460">
            <v>0.67500000000000004</v>
          </cell>
          <cell r="BH460">
            <v>1.2149999999999999</v>
          </cell>
          <cell r="BI460">
            <v>0</v>
          </cell>
        </row>
        <row r="461">
          <cell r="C461" t="str">
            <v>E2</v>
          </cell>
          <cell r="D461" t="str">
            <v>9</v>
          </cell>
          <cell r="E461" t="str">
            <v>INCRIC</v>
          </cell>
          <cell r="F461" t="str">
            <v>TLAI145</v>
          </cell>
          <cell r="G461" t="str">
            <v>TLAI145</v>
          </cell>
          <cell r="H461" t="str">
            <v>INCREMENTO.RICAMBI PER APPARECCH.ELETTRICHE GR.8,15,20,60 MW</v>
          </cell>
          <cell r="I461" t="str">
            <v>984</v>
          </cell>
          <cell r="J461" t="str">
            <v>**</v>
          </cell>
          <cell r="K461" t="str">
            <v>****</v>
          </cell>
          <cell r="L461" t="str">
            <v>****</v>
          </cell>
          <cell r="M461" t="str">
            <v>13</v>
          </cell>
          <cell r="N461" t="str">
            <v>D100</v>
          </cell>
          <cell r="O461" t="str">
            <v>*</v>
          </cell>
          <cell r="P461" t="str">
            <v>*</v>
          </cell>
          <cell r="Q461" t="str">
            <v>****</v>
          </cell>
          <cell r="R461" t="str">
            <v>01</v>
          </cell>
          <cell r="S461" t="str">
            <v>7683</v>
          </cell>
          <cell r="T461" t="str">
            <v>3</v>
          </cell>
          <cell r="U461">
            <v>3</v>
          </cell>
          <cell r="V461">
            <v>2</v>
          </cell>
          <cell r="W461">
            <v>2000</v>
          </cell>
          <cell r="Y461">
            <v>8</v>
          </cell>
          <cell r="Z461">
            <v>8</v>
          </cell>
          <cell r="AB461">
            <v>8</v>
          </cell>
          <cell r="AC461">
            <v>8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8</v>
          </cell>
          <cell r="AJ461">
            <v>8</v>
          </cell>
          <cell r="AK461" t="str">
            <v/>
          </cell>
          <cell r="AL461">
            <v>2000</v>
          </cell>
          <cell r="AM461">
            <v>2000</v>
          </cell>
          <cell r="AN461" t="str">
            <v>ta13984</v>
          </cell>
          <cell r="AO461" t="str">
            <v/>
          </cell>
          <cell r="AP461" t="str">
            <v/>
          </cell>
          <cell r="AQ461" t="str">
            <v/>
          </cell>
          <cell r="AR461">
            <v>0.2</v>
          </cell>
          <cell r="AS461">
            <v>0.36</v>
          </cell>
          <cell r="AT461">
            <v>0.36</v>
          </cell>
          <cell r="AU461">
            <v>0.4</v>
          </cell>
          <cell r="AV461">
            <v>0.72</v>
          </cell>
          <cell r="AW461">
            <v>0.72</v>
          </cell>
          <cell r="AX461">
            <v>0.4</v>
          </cell>
          <cell r="AY461">
            <v>0.72</v>
          </cell>
          <cell r="AZ461">
            <v>0.72</v>
          </cell>
          <cell r="BA461">
            <v>0.4</v>
          </cell>
          <cell r="BB461">
            <v>0.72</v>
          </cell>
          <cell r="BC461">
            <v>0</v>
          </cell>
          <cell r="BD461">
            <v>0.4</v>
          </cell>
          <cell r="BE461">
            <v>0.72</v>
          </cell>
          <cell r="BF461">
            <v>0</v>
          </cell>
          <cell r="BG461">
            <v>0.4</v>
          </cell>
          <cell r="BH461">
            <v>0.72</v>
          </cell>
          <cell r="BI461">
            <v>0</v>
          </cell>
        </row>
        <row r="462">
          <cell r="C462" t="str">
            <v>E2</v>
          </cell>
          <cell r="D462" t="str">
            <v>9</v>
          </cell>
          <cell r="E462" t="str">
            <v>INCRIC</v>
          </cell>
          <cell r="F462" t="str">
            <v>TLAI145</v>
          </cell>
          <cell r="G462" t="str">
            <v>TLAI145</v>
          </cell>
          <cell r="H462" t="str">
            <v>INCREMENTO.RICAMBI PER APPARECCH.ELETTRICHE GR.8,15,20,60 MW</v>
          </cell>
          <cell r="I462" t="str">
            <v>984</v>
          </cell>
          <cell r="J462" t="str">
            <v>**</v>
          </cell>
          <cell r="K462" t="str">
            <v>****</v>
          </cell>
          <cell r="L462" t="str">
            <v>****</v>
          </cell>
          <cell r="M462" t="str">
            <v>13</v>
          </cell>
          <cell r="N462" t="str">
            <v>D100</v>
          </cell>
          <cell r="O462" t="str">
            <v>*</v>
          </cell>
          <cell r="P462" t="str">
            <v>*</v>
          </cell>
          <cell r="Q462" t="str">
            <v>****</v>
          </cell>
          <cell r="R462" t="str">
            <v>01</v>
          </cell>
          <cell r="S462" t="str">
            <v>7683</v>
          </cell>
          <cell r="T462" t="str">
            <v>3</v>
          </cell>
          <cell r="U462">
            <v>3</v>
          </cell>
          <cell r="V462">
            <v>3</v>
          </cell>
          <cell r="W462">
            <v>2000</v>
          </cell>
          <cell r="Z462">
            <v>130</v>
          </cell>
          <cell r="AA462">
            <v>130</v>
          </cell>
          <cell r="AB462">
            <v>130</v>
          </cell>
          <cell r="AC462">
            <v>130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130</v>
          </cell>
          <cell r="AJ462">
            <v>130</v>
          </cell>
          <cell r="AK462" t="str">
            <v/>
          </cell>
          <cell r="AL462">
            <v>2000</v>
          </cell>
          <cell r="AM462">
            <v>2000</v>
          </cell>
          <cell r="AN462" t="str">
            <v>ta13984</v>
          </cell>
          <cell r="AO462" t="str">
            <v/>
          </cell>
          <cell r="AP462" t="str">
            <v/>
          </cell>
          <cell r="AQ462" t="str">
            <v/>
          </cell>
          <cell r="AR462">
            <v>3.25</v>
          </cell>
          <cell r="AS462">
            <v>5.85</v>
          </cell>
          <cell r="AT462">
            <v>5.85</v>
          </cell>
          <cell r="AU462">
            <v>6.5</v>
          </cell>
          <cell r="AV462">
            <v>11.7</v>
          </cell>
          <cell r="AW462">
            <v>11.7</v>
          </cell>
          <cell r="AX462">
            <v>6.5</v>
          </cell>
          <cell r="AY462">
            <v>11.7</v>
          </cell>
          <cell r="AZ462">
            <v>11.7</v>
          </cell>
          <cell r="BA462">
            <v>6.5</v>
          </cell>
          <cell r="BB462">
            <v>11.7</v>
          </cell>
          <cell r="BC462">
            <v>0</v>
          </cell>
          <cell r="BD462">
            <v>6.5</v>
          </cell>
          <cell r="BE462">
            <v>11.7</v>
          </cell>
          <cell r="BF462">
            <v>0</v>
          </cell>
          <cell r="BG462">
            <v>6.5</v>
          </cell>
          <cell r="BH462">
            <v>11.7</v>
          </cell>
          <cell r="BI462">
            <v>0</v>
          </cell>
        </row>
        <row r="463">
          <cell r="C463" t="str">
            <v>E2</v>
          </cell>
          <cell r="D463" t="str">
            <v>9</v>
          </cell>
          <cell r="E463" t="str">
            <v>INCRIC</v>
          </cell>
          <cell r="F463" t="str">
            <v>TLAI145</v>
          </cell>
          <cell r="G463" t="str">
            <v>TLAI145</v>
          </cell>
          <cell r="H463" t="str">
            <v>INCREMENTO.RICAMBI PER APPARECCH.ELETTRICHE GR.8,15,20,60 MW</v>
          </cell>
          <cell r="I463" t="str">
            <v>984</v>
          </cell>
          <cell r="J463" t="str">
            <v>**</v>
          </cell>
          <cell r="K463" t="str">
            <v>****</v>
          </cell>
          <cell r="L463" t="str">
            <v>****</v>
          </cell>
          <cell r="M463" t="str">
            <v>13</v>
          </cell>
          <cell r="N463" t="str">
            <v>D100</v>
          </cell>
          <cell r="O463" t="str">
            <v>*</v>
          </cell>
          <cell r="P463" t="str">
            <v>*</v>
          </cell>
          <cell r="Q463" t="str">
            <v>****</v>
          </cell>
          <cell r="R463" t="str">
            <v>01</v>
          </cell>
          <cell r="S463" t="str">
            <v>7683</v>
          </cell>
          <cell r="T463" t="str">
            <v>3</v>
          </cell>
          <cell r="U463">
            <v>3</v>
          </cell>
          <cell r="V463">
            <v>4</v>
          </cell>
          <cell r="W463">
            <v>2000</v>
          </cell>
          <cell r="AA463">
            <v>89</v>
          </cell>
          <cell r="AB463">
            <v>89</v>
          </cell>
          <cell r="AC463">
            <v>89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89</v>
          </cell>
          <cell r="AJ463">
            <v>89</v>
          </cell>
          <cell r="AK463" t="str">
            <v/>
          </cell>
          <cell r="AL463">
            <v>2000</v>
          </cell>
          <cell r="AM463">
            <v>2000</v>
          </cell>
          <cell r="AN463" t="str">
            <v>ta13984</v>
          </cell>
          <cell r="AO463" t="str">
            <v/>
          </cell>
          <cell r="AP463" t="str">
            <v/>
          </cell>
          <cell r="AQ463" t="str">
            <v/>
          </cell>
          <cell r="AR463">
            <v>2.2250000000000001</v>
          </cell>
          <cell r="AS463">
            <v>4.0049999999999999</v>
          </cell>
          <cell r="AT463">
            <v>4.0049999999999999</v>
          </cell>
          <cell r="AU463">
            <v>4.45</v>
          </cell>
          <cell r="AV463">
            <v>8.01</v>
          </cell>
          <cell r="AW463">
            <v>8.01</v>
          </cell>
          <cell r="AX463">
            <v>4.45</v>
          </cell>
          <cell r="AY463">
            <v>8.01</v>
          </cell>
          <cell r="AZ463">
            <v>8.01</v>
          </cell>
          <cell r="BA463">
            <v>4.45</v>
          </cell>
          <cell r="BB463">
            <v>8.01</v>
          </cell>
          <cell r="BC463">
            <v>0</v>
          </cell>
          <cell r="BD463">
            <v>4.45</v>
          </cell>
          <cell r="BE463">
            <v>8.01</v>
          </cell>
          <cell r="BF463">
            <v>0</v>
          </cell>
          <cell r="BG463">
            <v>4.45</v>
          </cell>
          <cell r="BH463">
            <v>8.01</v>
          </cell>
          <cell r="BI463">
            <v>0</v>
          </cell>
        </row>
        <row r="464">
          <cell r="C464" t="str">
            <v>E2</v>
          </cell>
          <cell r="D464" t="str">
            <v>9</v>
          </cell>
          <cell r="E464" t="str">
            <v>INCRIC</v>
          </cell>
          <cell r="F464" t="str">
            <v>TLAI145</v>
          </cell>
          <cell r="G464" t="str">
            <v>TLAI145</v>
          </cell>
          <cell r="H464" t="str">
            <v>INCREMENTO.RICAMBI PER APPARECCH.ELETTRICHE GR.8,15,20,60 MW</v>
          </cell>
          <cell r="I464" t="str">
            <v>984</v>
          </cell>
          <cell r="J464" t="str">
            <v>**</v>
          </cell>
          <cell r="K464" t="str">
            <v>****</v>
          </cell>
          <cell r="L464" t="str">
            <v>****</v>
          </cell>
          <cell r="M464" t="str">
            <v>13</v>
          </cell>
          <cell r="N464" t="str">
            <v>D100</v>
          </cell>
          <cell r="O464" t="str">
            <v>*</v>
          </cell>
          <cell r="P464" t="str">
            <v>*</v>
          </cell>
          <cell r="Q464" t="str">
            <v>****</v>
          </cell>
          <cell r="R464" t="str">
            <v>01</v>
          </cell>
          <cell r="S464" t="str">
            <v>7683</v>
          </cell>
          <cell r="T464" t="str">
            <v>3</v>
          </cell>
          <cell r="V464">
            <v>2001</v>
          </cell>
          <cell r="W464">
            <v>2001</v>
          </cell>
          <cell r="X464">
            <v>0</v>
          </cell>
          <cell r="AB464">
            <v>0</v>
          </cell>
          <cell r="AC464">
            <v>0</v>
          </cell>
          <cell r="AD464">
            <v>205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205</v>
          </cell>
          <cell r="AJ464">
            <v>205</v>
          </cell>
          <cell r="AK464" t="str">
            <v/>
          </cell>
          <cell r="AL464">
            <v>2001</v>
          </cell>
          <cell r="AM464">
            <v>2001</v>
          </cell>
          <cell r="AN464" t="str">
            <v>ta13984</v>
          </cell>
          <cell r="AO464" t="str">
            <v/>
          </cell>
          <cell r="AP464" t="str">
            <v/>
          </cell>
          <cell r="AQ464" t="str">
            <v/>
          </cell>
          <cell r="AR464" t="str">
            <v/>
          </cell>
          <cell r="AS464" t="str">
            <v/>
          </cell>
          <cell r="AT464" t="str">
            <v/>
          </cell>
          <cell r="AU464">
            <v>5.125</v>
          </cell>
          <cell r="AV464">
            <v>9.2249999999999996</v>
          </cell>
          <cell r="AW464">
            <v>9.2249999999999996</v>
          </cell>
          <cell r="AX464">
            <v>10.25</v>
          </cell>
          <cell r="AY464">
            <v>18.45</v>
          </cell>
          <cell r="AZ464">
            <v>18.45</v>
          </cell>
          <cell r="BA464">
            <v>10.25</v>
          </cell>
          <cell r="BB464">
            <v>18.45</v>
          </cell>
          <cell r="BC464">
            <v>18.45</v>
          </cell>
          <cell r="BD464">
            <v>10.25</v>
          </cell>
          <cell r="BE464">
            <v>18.45</v>
          </cell>
          <cell r="BF464">
            <v>0</v>
          </cell>
          <cell r="BG464">
            <v>10.25</v>
          </cell>
          <cell r="BH464">
            <v>18.45</v>
          </cell>
          <cell r="BI464">
            <v>0</v>
          </cell>
        </row>
        <row r="465">
          <cell r="C465" t="str">
            <v>E2</v>
          </cell>
          <cell r="D465" t="str">
            <v>9</v>
          </cell>
          <cell r="E465" t="str">
            <v>INCRIC</v>
          </cell>
          <cell r="F465" t="str">
            <v>VLAI008</v>
          </cell>
          <cell r="G465" t="str">
            <v>VLAI008</v>
          </cell>
          <cell r="H465" t="str">
            <v>INCREMENTO RICAMBI PER VAP. - POZZI - ACQUED. DI REINIEZIONE</v>
          </cell>
          <cell r="I465" t="str">
            <v>984</v>
          </cell>
          <cell r="J465" t="str">
            <v>**</v>
          </cell>
          <cell r="K465" t="str">
            <v>****</v>
          </cell>
          <cell r="L465" t="str">
            <v>****</v>
          </cell>
          <cell r="M465" t="str">
            <v>13</v>
          </cell>
          <cell r="N465" t="str">
            <v>D100</v>
          </cell>
          <cell r="O465" t="str">
            <v>*</v>
          </cell>
          <cell r="P465" t="str">
            <v>*</v>
          </cell>
          <cell r="Q465" t="str">
            <v>****</v>
          </cell>
          <cell r="R465" t="str">
            <v>01</v>
          </cell>
          <cell r="S465" t="str">
            <v>****</v>
          </cell>
          <cell r="T465" t="str">
            <v>3</v>
          </cell>
          <cell r="U465" t="str">
            <v>3</v>
          </cell>
          <cell r="V465">
            <v>4</v>
          </cell>
          <cell r="W465">
            <v>1999</v>
          </cell>
          <cell r="X465">
            <v>15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15</v>
          </cell>
          <cell r="AJ465">
            <v>15</v>
          </cell>
          <cell r="AK465" t="str">
            <v/>
          </cell>
          <cell r="AL465">
            <v>1999</v>
          </cell>
          <cell r="AM465">
            <v>1999</v>
          </cell>
          <cell r="AN465" t="str">
            <v>ta13984</v>
          </cell>
          <cell r="AO465">
            <v>0.375</v>
          </cell>
          <cell r="AP465">
            <v>0.67499999999999993</v>
          </cell>
          <cell r="AQ465">
            <v>0.67499999999999993</v>
          </cell>
          <cell r="AR465">
            <v>0.75</v>
          </cell>
          <cell r="AS465">
            <v>1.3499999999999999</v>
          </cell>
          <cell r="AT465">
            <v>1.3499999999999999</v>
          </cell>
          <cell r="AU465">
            <v>0.75</v>
          </cell>
          <cell r="AV465">
            <v>1.3499999999999999</v>
          </cell>
          <cell r="AW465">
            <v>1.3499999999999999</v>
          </cell>
          <cell r="AX465">
            <v>0.75</v>
          </cell>
          <cell r="AY465">
            <v>1.3499999999999999</v>
          </cell>
          <cell r="AZ465">
            <v>0</v>
          </cell>
          <cell r="BA465">
            <v>0.75</v>
          </cell>
          <cell r="BB465">
            <v>1.3499999999999999</v>
          </cell>
          <cell r="BC465">
            <v>0</v>
          </cell>
          <cell r="BD465">
            <v>0.75</v>
          </cell>
          <cell r="BE465">
            <v>1.3499999999999999</v>
          </cell>
          <cell r="BF465">
            <v>0</v>
          </cell>
          <cell r="BG465">
            <v>0.75</v>
          </cell>
          <cell r="BH465">
            <v>1.3499999999999999</v>
          </cell>
          <cell r="BI465">
            <v>0</v>
          </cell>
        </row>
        <row r="466">
          <cell r="C466" t="str">
            <v>E2</v>
          </cell>
          <cell r="D466" t="str">
            <v>9</v>
          </cell>
          <cell r="E466" t="str">
            <v>INCRIC</v>
          </cell>
          <cell r="F466" t="str">
            <v>VLAI008</v>
          </cell>
          <cell r="G466" t="str">
            <v>VLAI008</v>
          </cell>
          <cell r="H466" t="str">
            <v>INCREMENTO RICAMBI PER VAP. - POZZI - ACQUED. DI REINIEZIONE</v>
          </cell>
          <cell r="I466" t="str">
            <v>984</v>
          </cell>
          <cell r="J466" t="str">
            <v>**</v>
          </cell>
          <cell r="K466" t="str">
            <v>****</v>
          </cell>
          <cell r="L466" t="str">
            <v>****</v>
          </cell>
          <cell r="M466" t="str">
            <v>13</v>
          </cell>
          <cell r="N466" t="str">
            <v>D100</v>
          </cell>
          <cell r="O466" t="str">
            <v>*</v>
          </cell>
          <cell r="P466" t="str">
            <v>*</v>
          </cell>
          <cell r="Q466" t="str">
            <v>****</v>
          </cell>
          <cell r="R466" t="str">
            <v>01</v>
          </cell>
          <cell r="S466" t="str">
            <v>7686</v>
          </cell>
          <cell r="T466" t="str">
            <v>3</v>
          </cell>
          <cell r="U466">
            <v>3</v>
          </cell>
          <cell r="V466">
            <v>1</v>
          </cell>
          <cell r="W466">
            <v>2000</v>
          </cell>
          <cell r="X466">
            <v>0</v>
          </cell>
          <cell r="Y466">
            <v>3</v>
          </cell>
          <cell r="AB466">
            <v>3</v>
          </cell>
          <cell r="AC466">
            <v>3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3</v>
          </cell>
          <cell r="AJ466">
            <v>3</v>
          </cell>
          <cell r="AK466" t="str">
            <v/>
          </cell>
          <cell r="AL466">
            <v>2000</v>
          </cell>
          <cell r="AM466">
            <v>2000</v>
          </cell>
          <cell r="AN466" t="str">
            <v>ta13984</v>
          </cell>
          <cell r="AO466" t="str">
            <v/>
          </cell>
          <cell r="AP466" t="str">
            <v/>
          </cell>
          <cell r="AQ466" t="str">
            <v/>
          </cell>
          <cell r="AR466">
            <v>7.5000000000000011E-2</v>
          </cell>
          <cell r="AS466">
            <v>0.13500000000000001</v>
          </cell>
          <cell r="AT466">
            <v>0.13500000000000001</v>
          </cell>
          <cell r="AU466">
            <v>0.15000000000000002</v>
          </cell>
          <cell r="AV466">
            <v>0.27</v>
          </cell>
          <cell r="AW466">
            <v>0.27</v>
          </cell>
          <cell r="AX466">
            <v>0.15000000000000002</v>
          </cell>
          <cell r="AY466">
            <v>0.27</v>
          </cell>
          <cell r="AZ466">
            <v>0.27</v>
          </cell>
          <cell r="BA466">
            <v>0.15000000000000002</v>
          </cell>
          <cell r="BB466">
            <v>0.27</v>
          </cell>
          <cell r="BC466">
            <v>0</v>
          </cell>
          <cell r="BD466">
            <v>0.15000000000000002</v>
          </cell>
          <cell r="BE466">
            <v>0.27</v>
          </cell>
          <cell r="BF466">
            <v>0</v>
          </cell>
          <cell r="BG466">
            <v>0.15000000000000002</v>
          </cell>
          <cell r="BH466">
            <v>0.27</v>
          </cell>
          <cell r="BI466">
            <v>0</v>
          </cell>
        </row>
        <row r="467">
          <cell r="C467" t="str">
            <v>E2</v>
          </cell>
          <cell r="D467" t="str">
            <v>9</v>
          </cell>
          <cell r="E467" t="str">
            <v>INCRIC</v>
          </cell>
          <cell r="F467" t="str">
            <v>VLAI008</v>
          </cell>
          <cell r="G467" t="str">
            <v>VLAI008</v>
          </cell>
          <cell r="H467" t="str">
            <v>INCREMENTO RICAMBI PER VAP. - POZZI - ACQUED. DI REINIEZIONE</v>
          </cell>
          <cell r="I467" t="str">
            <v>984</v>
          </cell>
          <cell r="J467" t="str">
            <v>**</v>
          </cell>
          <cell r="K467" t="str">
            <v>****</v>
          </cell>
          <cell r="L467" t="str">
            <v>****</v>
          </cell>
          <cell r="M467" t="str">
            <v>13</v>
          </cell>
          <cell r="N467" t="str">
            <v>D100</v>
          </cell>
          <cell r="O467" t="str">
            <v>*</v>
          </cell>
          <cell r="P467" t="str">
            <v>*</v>
          </cell>
          <cell r="Q467" t="str">
            <v>****</v>
          </cell>
          <cell r="R467" t="str">
            <v>01</v>
          </cell>
          <cell r="S467" t="str">
            <v>7686</v>
          </cell>
          <cell r="T467" t="str">
            <v>3</v>
          </cell>
          <cell r="U467">
            <v>3</v>
          </cell>
          <cell r="V467">
            <v>2</v>
          </cell>
          <cell r="W467">
            <v>2000</v>
          </cell>
          <cell r="X467">
            <v>0</v>
          </cell>
          <cell r="Y467">
            <v>4</v>
          </cell>
          <cell r="Z467">
            <v>4</v>
          </cell>
          <cell r="AB467">
            <v>4</v>
          </cell>
          <cell r="AC467">
            <v>4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4</v>
          </cell>
          <cell r="AJ467">
            <v>4</v>
          </cell>
          <cell r="AK467" t="str">
            <v/>
          </cell>
          <cell r="AL467">
            <v>2000</v>
          </cell>
          <cell r="AM467">
            <v>2000</v>
          </cell>
          <cell r="AN467" t="str">
            <v>ta13984</v>
          </cell>
          <cell r="AO467" t="str">
            <v/>
          </cell>
          <cell r="AP467" t="str">
            <v/>
          </cell>
          <cell r="AQ467" t="str">
            <v/>
          </cell>
          <cell r="AR467">
            <v>0.1</v>
          </cell>
          <cell r="AS467">
            <v>0.18</v>
          </cell>
          <cell r="AT467">
            <v>0.18</v>
          </cell>
          <cell r="AU467">
            <v>0.2</v>
          </cell>
          <cell r="AV467">
            <v>0.36</v>
          </cell>
          <cell r="AW467">
            <v>0.36</v>
          </cell>
          <cell r="AX467">
            <v>0.2</v>
          </cell>
          <cell r="AY467">
            <v>0.36</v>
          </cell>
          <cell r="AZ467">
            <v>0.36</v>
          </cell>
          <cell r="BA467">
            <v>0.2</v>
          </cell>
          <cell r="BB467">
            <v>0.36</v>
          </cell>
          <cell r="BC467">
            <v>0</v>
          </cell>
          <cell r="BD467">
            <v>0.2</v>
          </cell>
          <cell r="BE467">
            <v>0.36</v>
          </cell>
          <cell r="BF467">
            <v>0</v>
          </cell>
          <cell r="BG467">
            <v>0.2</v>
          </cell>
          <cell r="BH467">
            <v>0.36</v>
          </cell>
          <cell r="BI467">
            <v>0</v>
          </cell>
        </row>
        <row r="468">
          <cell r="C468" t="str">
            <v>E2</v>
          </cell>
          <cell r="D468" t="str">
            <v>9</v>
          </cell>
          <cell r="E468" t="str">
            <v>INCRIC</v>
          </cell>
          <cell r="F468" t="str">
            <v>VLAI008</v>
          </cell>
          <cell r="G468" t="str">
            <v>VLAI008</v>
          </cell>
          <cell r="H468" t="str">
            <v>INCREMENTO RICAMBI PER VAP. - POZZI - ACQUED. DI REINIEZIONE</v>
          </cell>
          <cell r="I468" t="str">
            <v>984</v>
          </cell>
          <cell r="J468" t="str">
            <v>**</v>
          </cell>
          <cell r="K468" t="str">
            <v>****</v>
          </cell>
          <cell r="L468" t="str">
            <v>****</v>
          </cell>
          <cell r="M468" t="str">
            <v>13</v>
          </cell>
          <cell r="N468" t="str">
            <v>D100</v>
          </cell>
          <cell r="O468" t="str">
            <v>*</v>
          </cell>
          <cell r="P468" t="str">
            <v>*</v>
          </cell>
          <cell r="Q468" t="str">
            <v>****</v>
          </cell>
          <cell r="R468" t="str">
            <v>01</v>
          </cell>
          <cell r="S468" t="str">
            <v>7686</v>
          </cell>
          <cell r="T468" t="str">
            <v>3</v>
          </cell>
          <cell r="U468">
            <v>3</v>
          </cell>
          <cell r="V468">
            <v>3</v>
          </cell>
          <cell r="W468">
            <v>2000</v>
          </cell>
          <cell r="X468">
            <v>0</v>
          </cell>
          <cell r="Z468">
            <v>135</v>
          </cell>
          <cell r="AA468">
            <v>135</v>
          </cell>
          <cell r="AB468">
            <v>135</v>
          </cell>
          <cell r="AC468">
            <v>135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135</v>
          </cell>
          <cell r="AJ468">
            <v>135</v>
          </cell>
          <cell r="AK468" t="str">
            <v/>
          </cell>
          <cell r="AL468">
            <v>2000</v>
          </cell>
          <cell r="AM468">
            <v>2000</v>
          </cell>
          <cell r="AN468" t="str">
            <v>ta13984</v>
          </cell>
          <cell r="AO468" t="str">
            <v/>
          </cell>
          <cell r="AP468" t="str">
            <v/>
          </cell>
          <cell r="AQ468" t="str">
            <v/>
          </cell>
          <cell r="AR468">
            <v>3.375</v>
          </cell>
          <cell r="AS468">
            <v>6.0750000000000002</v>
          </cell>
          <cell r="AT468">
            <v>6.0750000000000002</v>
          </cell>
          <cell r="AU468">
            <v>6.75</v>
          </cell>
          <cell r="AV468">
            <v>12.15</v>
          </cell>
          <cell r="AW468">
            <v>12.15</v>
          </cell>
          <cell r="AX468">
            <v>6.75</v>
          </cell>
          <cell r="AY468">
            <v>12.15</v>
          </cell>
          <cell r="AZ468">
            <v>12.15</v>
          </cell>
          <cell r="BA468">
            <v>6.75</v>
          </cell>
          <cell r="BB468">
            <v>12.15</v>
          </cell>
          <cell r="BC468">
            <v>0</v>
          </cell>
          <cell r="BD468">
            <v>6.75</v>
          </cell>
          <cell r="BE468">
            <v>12.15</v>
          </cell>
          <cell r="BF468">
            <v>0</v>
          </cell>
          <cell r="BG468">
            <v>6.75</v>
          </cell>
          <cell r="BH468">
            <v>12.15</v>
          </cell>
          <cell r="BI468">
            <v>0</v>
          </cell>
        </row>
        <row r="469">
          <cell r="C469" t="str">
            <v>E2</v>
          </cell>
          <cell r="D469" t="str">
            <v>9</v>
          </cell>
          <cell r="E469" t="str">
            <v>INCRIC</v>
          </cell>
          <cell r="F469" t="str">
            <v>VLAI008</v>
          </cell>
          <cell r="G469" t="str">
            <v>VLAI008</v>
          </cell>
          <cell r="H469" t="str">
            <v>INCREMENTO RICAMBI PER VAP. - POZZI - ACQUED. DI REINIEZIONE</v>
          </cell>
          <cell r="I469" t="str">
            <v>984</v>
          </cell>
          <cell r="J469" t="str">
            <v>**</v>
          </cell>
          <cell r="K469" t="str">
            <v>****</v>
          </cell>
          <cell r="L469" t="str">
            <v>****</v>
          </cell>
          <cell r="M469" t="str">
            <v>13</v>
          </cell>
          <cell r="N469" t="str">
            <v>D100</v>
          </cell>
          <cell r="O469" t="str">
            <v>*</v>
          </cell>
          <cell r="P469" t="str">
            <v>*</v>
          </cell>
          <cell r="Q469" t="str">
            <v>****</v>
          </cell>
          <cell r="R469" t="str">
            <v>01</v>
          </cell>
          <cell r="S469" t="str">
            <v>7686</v>
          </cell>
          <cell r="T469" t="str">
            <v>3</v>
          </cell>
          <cell r="U469">
            <v>3</v>
          </cell>
          <cell r="V469">
            <v>4</v>
          </cell>
          <cell r="W469">
            <v>2000</v>
          </cell>
          <cell r="X469">
            <v>0</v>
          </cell>
          <cell r="AA469">
            <v>58</v>
          </cell>
          <cell r="AB469">
            <v>58</v>
          </cell>
          <cell r="AC469">
            <v>58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58</v>
          </cell>
          <cell r="AJ469">
            <v>58</v>
          </cell>
          <cell r="AK469" t="str">
            <v/>
          </cell>
          <cell r="AL469">
            <v>2000</v>
          </cell>
          <cell r="AM469">
            <v>2000</v>
          </cell>
          <cell r="AN469" t="str">
            <v>ta13984</v>
          </cell>
          <cell r="AO469" t="str">
            <v/>
          </cell>
          <cell r="AP469" t="str">
            <v/>
          </cell>
          <cell r="AQ469" t="str">
            <v/>
          </cell>
          <cell r="AR469">
            <v>1.4500000000000002</v>
          </cell>
          <cell r="AS469">
            <v>2.61</v>
          </cell>
          <cell r="AT469">
            <v>2.61</v>
          </cell>
          <cell r="AU469">
            <v>2.9000000000000004</v>
          </cell>
          <cell r="AV469">
            <v>5.22</v>
          </cell>
          <cell r="AW469">
            <v>5.22</v>
          </cell>
          <cell r="AX469">
            <v>2.9000000000000004</v>
          </cell>
          <cell r="AY469">
            <v>5.22</v>
          </cell>
          <cell r="AZ469">
            <v>5.22</v>
          </cell>
          <cell r="BA469">
            <v>2.9000000000000004</v>
          </cell>
          <cell r="BB469">
            <v>5.22</v>
          </cell>
          <cell r="BC469">
            <v>0</v>
          </cell>
          <cell r="BD469">
            <v>2.9000000000000004</v>
          </cell>
          <cell r="BE469">
            <v>5.22</v>
          </cell>
          <cell r="BF469">
            <v>0</v>
          </cell>
          <cell r="BG469">
            <v>2.9000000000000004</v>
          </cell>
          <cell r="BH469">
            <v>5.22</v>
          </cell>
          <cell r="BI469">
            <v>0</v>
          </cell>
        </row>
        <row r="470">
          <cell r="C470" t="str">
            <v>E2</v>
          </cell>
          <cell r="D470" t="str">
            <v>9</v>
          </cell>
          <cell r="E470" t="str">
            <v>INCRIC</v>
          </cell>
          <cell r="F470" t="str">
            <v>VLAI008</v>
          </cell>
          <cell r="G470" t="str">
            <v>VLAI008</v>
          </cell>
          <cell r="H470" t="str">
            <v>INCREMENTO RICAMBI PER VAP. - POZZI - ACQUED. DI REINIEZIONE</v>
          </cell>
          <cell r="I470" t="str">
            <v>984</v>
          </cell>
          <cell r="J470" t="str">
            <v>**</v>
          </cell>
          <cell r="K470" t="str">
            <v>****</v>
          </cell>
          <cell r="L470" t="str">
            <v>****</v>
          </cell>
          <cell r="M470" t="str">
            <v>13</v>
          </cell>
          <cell r="N470" t="str">
            <v>D100</v>
          </cell>
          <cell r="O470" t="str">
            <v>*</v>
          </cell>
          <cell r="P470" t="str">
            <v>*</v>
          </cell>
          <cell r="Q470" t="str">
            <v>****</v>
          </cell>
          <cell r="R470" t="str">
            <v>01</v>
          </cell>
          <cell r="S470" t="str">
            <v>7686</v>
          </cell>
          <cell r="T470" t="str">
            <v>3</v>
          </cell>
          <cell r="V470">
            <v>2001</v>
          </cell>
          <cell r="W470">
            <v>2001</v>
          </cell>
          <cell r="X470">
            <v>0</v>
          </cell>
          <cell r="AB470">
            <v>0</v>
          </cell>
          <cell r="AC470">
            <v>0</v>
          </cell>
          <cell r="AD470">
            <v>100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100</v>
          </cell>
          <cell r="AJ470">
            <v>100</v>
          </cell>
          <cell r="AK470" t="str">
            <v/>
          </cell>
          <cell r="AL470">
            <v>2001</v>
          </cell>
          <cell r="AM470">
            <v>2001</v>
          </cell>
          <cell r="AN470" t="str">
            <v>ta13984</v>
          </cell>
          <cell r="AO470" t="str">
            <v/>
          </cell>
          <cell r="AP470" t="str">
            <v/>
          </cell>
          <cell r="AQ470" t="str">
            <v/>
          </cell>
          <cell r="AR470" t="str">
            <v/>
          </cell>
          <cell r="AS470" t="str">
            <v/>
          </cell>
          <cell r="AT470" t="str">
            <v/>
          </cell>
          <cell r="AU470">
            <v>2.5</v>
          </cell>
          <cell r="AV470">
            <v>4.5</v>
          </cell>
          <cell r="AW470">
            <v>4.5</v>
          </cell>
          <cell r="AX470">
            <v>5</v>
          </cell>
          <cell r="AY470">
            <v>9</v>
          </cell>
          <cell r="AZ470">
            <v>9</v>
          </cell>
          <cell r="BA470">
            <v>5</v>
          </cell>
          <cell r="BB470">
            <v>9</v>
          </cell>
          <cell r="BC470">
            <v>9</v>
          </cell>
          <cell r="BD470">
            <v>5</v>
          </cell>
          <cell r="BE470">
            <v>9</v>
          </cell>
          <cell r="BF470">
            <v>0</v>
          </cell>
          <cell r="BG470">
            <v>5</v>
          </cell>
          <cell r="BH470">
            <v>9</v>
          </cell>
          <cell r="BI470">
            <v>0</v>
          </cell>
        </row>
        <row r="471">
          <cell r="C471" t="str">
            <v>E2</v>
          </cell>
          <cell r="D471" t="str">
            <v>9</v>
          </cell>
          <cell r="E471" t="str">
            <v>INCRIC</v>
          </cell>
          <cell r="F471" t="str">
            <v>VLAI010</v>
          </cell>
          <cell r="G471" t="str">
            <v>VLAI010</v>
          </cell>
          <cell r="H471" t="str">
            <v>INCREMENTO RICAMBI PER MACCHINARIO GRUPPI 60 MW.</v>
          </cell>
          <cell r="I471" t="str">
            <v>984</v>
          </cell>
          <cell r="J471" t="str">
            <v>**</v>
          </cell>
          <cell r="K471" t="str">
            <v>****</v>
          </cell>
          <cell r="L471" t="str">
            <v>****</v>
          </cell>
          <cell r="M471" t="str">
            <v>13</v>
          </cell>
          <cell r="N471" t="str">
            <v>D100</v>
          </cell>
          <cell r="O471" t="str">
            <v>*</v>
          </cell>
          <cell r="P471" t="str">
            <v>*</v>
          </cell>
          <cell r="Q471" t="str">
            <v>****</v>
          </cell>
          <cell r="R471" t="str">
            <v>01</v>
          </cell>
          <cell r="S471" t="str">
            <v>7688</v>
          </cell>
          <cell r="T471" t="str">
            <v>3</v>
          </cell>
          <cell r="U471" t="str">
            <v>3</v>
          </cell>
          <cell r="V471">
            <v>4</v>
          </cell>
          <cell r="W471">
            <v>1999</v>
          </cell>
          <cell r="X471">
            <v>0</v>
          </cell>
          <cell r="Y471">
            <v>0</v>
          </cell>
          <cell r="Z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180</v>
          </cell>
          <cell r="AJ471">
            <v>0</v>
          </cell>
          <cell r="AK471" t="str">
            <v/>
          </cell>
          <cell r="AL471">
            <v>1999</v>
          </cell>
          <cell r="AM471">
            <v>1999</v>
          </cell>
          <cell r="AN471" t="str">
            <v>ta13984</v>
          </cell>
          <cell r="AO471" t="str">
            <v/>
          </cell>
          <cell r="AP471">
            <v>0</v>
          </cell>
          <cell r="AQ471">
            <v>0</v>
          </cell>
          <cell r="AR471" t="str">
            <v/>
          </cell>
          <cell r="AS471">
            <v>0</v>
          </cell>
          <cell r="AT471">
            <v>0</v>
          </cell>
          <cell r="AU471" t="str">
            <v/>
          </cell>
          <cell r="AV471">
            <v>0</v>
          </cell>
          <cell r="AW471">
            <v>0</v>
          </cell>
          <cell r="AX471" t="str">
            <v/>
          </cell>
          <cell r="AY471">
            <v>0</v>
          </cell>
          <cell r="AZ471">
            <v>0</v>
          </cell>
          <cell r="BA471" t="str">
            <v/>
          </cell>
          <cell r="BB471">
            <v>0</v>
          </cell>
          <cell r="BC471">
            <v>0</v>
          </cell>
          <cell r="BD471" t="str">
            <v/>
          </cell>
          <cell r="BE471">
            <v>0</v>
          </cell>
          <cell r="BF471">
            <v>0</v>
          </cell>
          <cell r="BG471" t="str">
            <v/>
          </cell>
          <cell r="BH471">
            <v>0</v>
          </cell>
          <cell r="BI471">
            <v>0</v>
          </cell>
        </row>
        <row r="472">
          <cell r="C472" t="str">
            <v>E2</v>
          </cell>
          <cell r="D472" t="str">
            <v>9</v>
          </cell>
          <cell r="E472" t="str">
            <v>INCRIC</v>
          </cell>
          <cell r="F472" t="str">
            <v>VLAI010</v>
          </cell>
          <cell r="G472" t="str">
            <v>VLAI010</v>
          </cell>
          <cell r="H472" t="str">
            <v>INCREMENTO RICAMBI PER MACCHINARIO GRUPPI 60 MW.</v>
          </cell>
          <cell r="I472" t="str">
            <v>984</v>
          </cell>
          <cell r="J472" t="str">
            <v>**</v>
          </cell>
          <cell r="K472" t="str">
            <v>****</v>
          </cell>
          <cell r="L472" t="str">
            <v>****</v>
          </cell>
          <cell r="M472" t="str">
            <v>13</v>
          </cell>
          <cell r="N472" t="str">
            <v>D100</v>
          </cell>
          <cell r="O472" t="str">
            <v>*</v>
          </cell>
          <cell r="P472" t="str">
            <v>*</v>
          </cell>
          <cell r="Q472" t="str">
            <v>****</v>
          </cell>
          <cell r="R472" t="str">
            <v>01</v>
          </cell>
          <cell r="S472" t="str">
            <v>7688</v>
          </cell>
          <cell r="T472" t="str">
            <v>3</v>
          </cell>
          <cell r="U472">
            <v>3</v>
          </cell>
          <cell r="V472">
            <v>3</v>
          </cell>
          <cell r="W472">
            <v>2000</v>
          </cell>
          <cell r="X472">
            <v>0</v>
          </cell>
          <cell r="Y472">
            <v>0</v>
          </cell>
          <cell r="Z472">
            <v>0</v>
          </cell>
          <cell r="AA472">
            <v>200</v>
          </cell>
          <cell r="AB472">
            <v>200</v>
          </cell>
          <cell r="AC472">
            <v>200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200</v>
          </cell>
          <cell r="AJ472">
            <v>200</v>
          </cell>
          <cell r="AK472" t="str">
            <v/>
          </cell>
          <cell r="AL472">
            <v>2000</v>
          </cell>
          <cell r="AM472">
            <v>2000</v>
          </cell>
          <cell r="AN472" t="str">
            <v>ta13984</v>
          </cell>
          <cell r="AO472" t="str">
            <v/>
          </cell>
          <cell r="AP472" t="str">
            <v/>
          </cell>
          <cell r="AQ472" t="str">
            <v/>
          </cell>
          <cell r="AR472">
            <v>5</v>
          </cell>
          <cell r="AS472">
            <v>9</v>
          </cell>
          <cell r="AT472">
            <v>9</v>
          </cell>
          <cell r="AU472">
            <v>10</v>
          </cell>
          <cell r="AV472">
            <v>18</v>
          </cell>
          <cell r="AW472">
            <v>18</v>
          </cell>
          <cell r="AX472">
            <v>10</v>
          </cell>
          <cell r="AY472">
            <v>18</v>
          </cell>
          <cell r="AZ472">
            <v>18</v>
          </cell>
          <cell r="BA472">
            <v>10</v>
          </cell>
          <cell r="BB472">
            <v>18</v>
          </cell>
          <cell r="BC472">
            <v>0</v>
          </cell>
          <cell r="BD472">
            <v>10</v>
          </cell>
          <cell r="BE472">
            <v>18</v>
          </cell>
          <cell r="BF472">
            <v>0</v>
          </cell>
          <cell r="BG472">
            <v>10</v>
          </cell>
          <cell r="BH472">
            <v>18</v>
          </cell>
          <cell r="BI472">
            <v>0</v>
          </cell>
        </row>
        <row r="473">
          <cell r="C473" t="str">
            <v>E2</v>
          </cell>
          <cell r="D473" t="str">
            <v>9</v>
          </cell>
          <cell r="E473" t="str">
            <v>INCRIC</v>
          </cell>
          <cell r="F473" t="str">
            <v>VLAI010</v>
          </cell>
          <cell r="G473" t="str">
            <v>VLAI010</v>
          </cell>
          <cell r="H473" t="str">
            <v>INCREMENTO RICAMBI PER MACCHINARIO GRUPPI 60 MW.</v>
          </cell>
          <cell r="I473" t="str">
            <v>984</v>
          </cell>
          <cell r="J473" t="str">
            <v>**</v>
          </cell>
          <cell r="K473" t="str">
            <v>****</v>
          </cell>
          <cell r="L473" t="str">
            <v>****</v>
          </cell>
          <cell r="M473" t="str">
            <v>13</v>
          </cell>
          <cell r="N473" t="str">
            <v>D100</v>
          </cell>
          <cell r="O473" t="str">
            <v>*</v>
          </cell>
          <cell r="P473" t="str">
            <v>*</v>
          </cell>
          <cell r="Q473" t="str">
            <v>****</v>
          </cell>
          <cell r="R473" t="str">
            <v>01</v>
          </cell>
          <cell r="S473" t="str">
            <v>7688</v>
          </cell>
          <cell r="T473" t="str">
            <v>3</v>
          </cell>
          <cell r="U473">
            <v>3</v>
          </cell>
          <cell r="V473">
            <v>4</v>
          </cell>
          <cell r="W473">
            <v>2000</v>
          </cell>
          <cell r="X473">
            <v>0</v>
          </cell>
          <cell r="Y473">
            <v>0</v>
          </cell>
          <cell r="Z473">
            <v>0</v>
          </cell>
          <cell r="AA473">
            <v>300</v>
          </cell>
          <cell r="AB473">
            <v>300</v>
          </cell>
          <cell r="AC473">
            <v>300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300</v>
          </cell>
          <cell r="AJ473">
            <v>300</v>
          </cell>
          <cell r="AK473" t="str">
            <v/>
          </cell>
          <cell r="AL473">
            <v>2000</v>
          </cell>
          <cell r="AM473">
            <v>2000</v>
          </cell>
          <cell r="AN473" t="str">
            <v>ta13984</v>
          </cell>
          <cell r="AO473" t="str">
            <v/>
          </cell>
          <cell r="AP473" t="str">
            <v/>
          </cell>
          <cell r="AQ473" t="str">
            <v/>
          </cell>
          <cell r="AR473">
            <v>7.5</v>
          </cell>
          <cell r="AS473">
            <v>13.5</v>
          </cell>
          <cell r="AT473">
            <v>13.5</v>
          </cell>
          <cell r="AU473">
            <v>15</v>
          </cell>
          <cell r="AV473">
            <v>27</v>
          </cell>
          <cell r="AW473">
            <v>27</v>
          </cell>
          <cell r="AX473">
            <v>15</v>
          </cell>
          <cell r="AY473">
            <v>27</v>
          </cell>
          <cell r="AZ473">
            <v>27</v>
          </cell>
          <cell r="BA473">
            <v>15</v>
          </cell>
          <cell r="BB473">
            <v>27</v>
          </cell>
          <cell r="BC473">
            <v>0</v>
          </cell>
          <cell r="BD473">
            <v>15</v>
          </cell>
          <cell r="BE473">
            <v>27</v>
          </cell>
          <cell r="BF473">
            <v>0</v>
          </cell>
          <cell r="BG473">
            <v>15</v>
          </cell>
          <cell r="BH473">
            <v>27</v>
          </cell>
          <cell r="BI473">
            <v>0</v>
          </cell>
        </row>
        <row r="474">
          <cell r="C474" t="str">
            <v>E2</v>
          </cell>
          <cell r="D474" t="str">
            <v>9</v>
          </cell>
          <cell r="E474" t="str">
            <v>INCRIC</v>
          </cell>
          <cell r="F474" t="str">
            <v>VLAI010</v>
          </cell>
          <cell r="G474" t="str">
            <v>VLAI010</v>
          </cell>
          <cell r="H474" t="str">
            <v>INCREMENTO RICAMBI PER MACCHINARIO GRUPPI 60 MW.</v>
          </cell>
          <cell r="I474" t="str">
            <v>984</v>
          </cell>
          <cell r="J474" t="str">
            <v>**</v>
          </cell>
          <cell r="K474" t="str">
            <v>****</v>
          </cell>
          <cell r="L474" t="str">
            <v>****</v>
          </cell>
          <cell r="M474" t="str">
            <v>13</v>
          </cell>
          <cell r="N474" t="str">
            <v>D100</v>
          </cell>
          <cell r="O474" t="str">
            <v>*</v>
          </cell>
          <cell r="P474" t="str">
            <v>*</v>
          </cell>
          <cell r="Q474" t="str">
            <v>****</v>
          </cell>
          <cell r="R474" t="str">
            <v>01</v>
          </cell>
          <cell r="S474" t="str">
            <v>7688</v>
          </cell>
          <cell r="T474" t="str">
            <v>3</v>
          </cell>
          <cell r="V474">
            <v>2001</v>
          </cell>
          <cell r="W474">
            <v>2001</v>
          </cell>
          <cell r="X474">
            <v>0</v>
          </cell>
          <cell r="Y474">
            <v>0</v>
          </cell>
          <cell r="Z474">
            <v>0</v>
          </cell>
          <cell r="AB474">
            <v>0</v>
          </cell>
          <cell r="AC474">
            <v>0</v>
          </cell>
          <cell r="AD474">
            <v>300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300</v>
          </cell>
          <cell r="AJ474">
            <v>300</v>
          </cell>
          <cell r="AK474" t="str">
            <v/>
          </cell>
          <cell r="AL474">
            <v>2001</v>
          </cell>
          <cell r="AM474">
            <v>2001</v>
          </cell>
          <cell r="AN474" t="str">
            <v>ta13984</v>
          </cell>
          <cell r="AO474" t="str">
            <v/>
          </cell>
          <cell r="AP474" t="str">
            <v/>
          </cell>
          <cell r="AQ474" t="str">
            <v/>
          </cell>
          <cell r="AR474" t="str">
            <v/>
          </cell>
          <cell r="AS474" t="str">
            <v/>
          </cell>
          <cell r="AT474" t="str">
            <v/>
          </cell>
          <cell r="AU474">
            <v>7.5</v>
          </cell>
          <cell r="AV474">
            <v>13.5</v>
          </cell>
          <cell r="AW474">
            <v>13.5</v>
          </cell>
          <cell r="AX474">
            <v>15</v>
          </cell>
          <cell r="AY474">
            <v>27</v>
          </cell>
          <cell r="AZ474">
            <v>27</v>
          </cell>
          <cell r="BA474">
            <v>15</v>
          </cell>
          <cell r="BB474">
            <v>27</v>
          </cell>
          <cell r="BC474">
            <v>27</v>
          </cell>
          <cell r="BD474">
            <v>15</v>
          </cell>
          <cell r="BE474">
            <v>27</v>
          </cell>
          <cell r="BF474">
            <v>0</v>
          </cell>
          <cell r="BG474">
            <v>15</v>
          </cell>
          <cell r="BH474">
            <v>27</v>
          </cell>
          <cell r="BI474">
            <v>0</v>
          </cell>
        </row>
        <row r="475">
          <cell r="C475" t="str">
            <v>E2</v>
          </cell>
          <cell r="D475" t="str">
            <v>9</v>
          </cell>
          <cell r="E475" t="str">
            <v>INCRIC</v>
          </cell>
          <cell r="F475" t="str">
            <v>VLAI010</v>
          </cell>
          <cell r="G475" t="str">
            <v>VLAI010</v>
          </cell>
          <cell r="H475" t="str">
            <v>INCREMENTO RICAMBI PER MACCHINARIO GRUPPI 60 MW.</v>
          </cell>
          <cell r="I475" t="str">
            <v>984</v>
          </cell>
          <cell r="J475" t="str">
            <v>**</v>
          </cell>
          <cell r="K475" t="str">
            <v>****</v>
          </cell>
          <cell r="L475" t="str">
            <v>****</v>
          </cell>
          <cell r="M475" t="str">
            <v>13</v>
          </cell>
          <cell r="N475" t="str">
            <v>D100</v>
          </cell>
          <cell r="O475" t="str">
            <v>*</v>
          </cell>
          <cell r="P475" t="str">
            <v>*</v>
          </cell>
          <cell r="Q475" t="str">
            <v>****</v>
          </cell>
          <cell r="R475" t="str">
            <v>01</v>
          </cell>
          <cell r="S475" t="str">
            <v>7688</v>
          </cell>
          <cell r="T475" t="str">
            <v>3</v>
          </cell>
          <cell r="V475">
            <v>2002</v>
          </cell>
          <cell r="W475">
            <v>2002</v>
          </cell>
          <cell r="X475">
            <v>0</v>
          </cell>
          <cell r="Y475">
            <v>0</v>
          </cell>
          <cell r="Z475">
            <v>0</v>
          </cell>
          <cell r="AB475">
            <v>0</v>
          </cell>
          <cell r="AC475">
            <v>0</v>
          </cell>
          <cell r="AD475">
            <v>2600</v>
          </cell>
          <cell r="AE475">
            <v>2600</v>
          </cell>
          <cell r="AF475">
            <v>0</v>
          </cell>
          <cell r="AG475">
            <v>0</v>
          </cell>
          <cell r="AH475">
            <v>0</v>
          </cell>
          <cell r="AI475">
            <v>2600</v>
          </cell>
          <cell r="AJ475">
            <v>2600</v>
          </cell>
          <cell r="AK475" t="str">
            <v/>
          </cell>
          <cell r="AL475">
            <v>2002</v>
          </cell>
          <cell r="AM475">
            <v>2002</v>
          </cell>
          <cell r="AN475" t="str">
            <v>ta13984</v>
          </cell>
          <cell r="AO475" t="str">
            <v/>
          </cell>
          <cell r="AP475" t="str">
            <v/>
          </cell>
          <cell r="AQ475" t="str">
            <v/>
          </cell>
          <cell r="AR475" t="str">
            <v/>
          </cell>
          <cell r="AS475" t="str">
            <v/>
          </cell>
          <cell r="AT475" t="str">
            <v/>
          </cell>
          <cell r="AU475" t="str">
            <v/>
          </cell>
          <cell r="AV475" t="str">
            <v/>
          </cell>
          <cell r="AW475" t="str">
            <v/>
          </cell>
          <cell r="AX475">
            <v>65</v>
          </cell>
          <cell r="AY475">
            <v>117</v>
          </cell>
          <cell r="AZ475">
            <v>117</v>
          </cell>
          <cell r="BA475">
            <v>130</v>
          </cell>
          <cell r="BB475">
            <v>234</v>
          </cell>
          <cell r="BC475">
            <v>234</v>
          </cell>
          <cell r="BD475">
            <v>130</v>
          </cell>
          <cell r="BE475">
            <v>234</v>
          </cell>
          <cell r="BF475">
            <v>234</v>
          </cell>
          <cell r="BG475">
            <v>130</v>
          </cell>
          <cell r="BH475">
            <v>234</v>
          </cell>
          <cell r="BI475">
            <v>0</v>
          </cell>
        </row>
        <row r="476">
          <cell r="C476" t="str">
            <v>E2</v>
          </cell>
          <cell r="D476" t="str">
            <v>9</v>
          </cell>
          <cell r="E476" t="str">
            <v>INCRIC</v>
          </cell>
          <cell r="F476" t="str">
            <v>WLAI023</v>
          </cell>
          <cell r="G476" t="str">
            <v>WLAI023</v>
          </cell>
          <cell r="H476" t="str">
            <v>INCREMENTO RICAMBI PER MACCH. 20 MW</v>
          </cell>
          <cell r="I476" t="str">
            <v>984</v>
          </cell>
          <cell r="J476" t="str">
            <v>**</v>
          </cell>
          <cell r="K476" t="str">
            <v>****</v>
          </cell>
          <cell r="L476" t="str">
            <v>****</v>
          </cell>
          <cell r="M476" t="str">
            <v>13</v>
          </cell>
          <cell r="N476" t="str">
            <v>D100</v>
          </cell>
          <cell r="O476" t="str">
            <v>*</v>
          </cell>
          <cell r="P476" t="str">
            <v>*</v>
          </cell>
          <cell r="Q476" t="str">
            <v>****</v>
          </cell>
          <cell r="R476" t="str">
            <v>01</v>
          </cell>
          <cell r="S476" t="str">
            <v>****</v>
          </cell>
          <cell r="T476" t="str">
            <v>3</v>
          </cell>
          <cell r="U476" t="str">
            <v>3</v>
          </cell>
          <cell r="V476">
            <v>4</v>
          </cell>
          <cell r="W476">
            <v>1999</v>
          </cell>
          <cell r="X476">
            <v>15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15</v>
          </cell>
          <cell r="AJ476">
            <v>15</v>
          </cell>
          <cell r="AK476" t="str">
            <v/>
          </cell>
          <cell r="AL476">
            <v>1999</v>
          </cell>
          <cell r="AM476">
            <v>1999</v>
          </cell>
          <cell r="AN476" t="str">
            <v>ta13984</v>
          </cell>
          <cell r="AO476">
            <v>0.375</v>
          </cell>
          <cell r="AP476">
            <v>0.67499999999999993</v>
          </cell>
          <cell r="AQ476">
            <v>0.67499999999999993</v>
          </cell>
          <cell r="AR476">
            <v>0.75</v>
          </cell>
          <cell r="AS476">
            <v>1.3499999999999999</v>
          </cell>
          <cell r="AT476">
            <v>1.3499999999999999</v>
          </cell>
          <cell r="AU476">
            <v>0.75</v>
          </cell>
          <cell r="AV476">
            <v>1.3499999999999999</v>
          </cell>
          <cell r="AW476">
            <v>1.3499999999999999</v>
          </cell>
          <cell r="AX476">
            <v>0.75</v>
          </cell>
          <cell r="AY476">
            <v>1.3499999999999999</v>
          </cell>
          <cell r="AZ476">
            <v>0</v>
          </cell>
          <cell r="BA476">
            <v>0.75</v>
          </cell>
          <cell r="BB476">
            <v>1.3499999999999999</v>
          </cell>
          <cell r="BC476">
            <v>0</v>
          </cell>
          <cell r="BD476">
            <v>0.75</v>
          </cell>
          <cell r="BE476">
            <v>1.3499999999999999</v>
          </cell>
          <cell r="BF476">
            <v>0</v>
          </cell>
          <cell r="BG476">
            <v>0.75</v>
          </cell>
          <cell r="BH476">
            <v>1.3499999999999999</v>
          </cell>
          <cell r="BI476">
            <v>0</v>
          </cell>
        </row>
        <row r="477">
          <cell r="C477" t="str">
            <v>E2</v>
          </cell>
          <cell r="D477" t="str">
            <v>9</v>
          </cell>
          <cell r="E477" t="str">
            <v>INCRIC</v>
          </cell>
          <cell r="F477" t="str">
            <v>WLAI023</v>
          </cell>
          <cell r="G477" t="str">
            <v>WLAI023</v>
          </cell>
          <cell r="H477" t="str">
            <v>INCREMENTO RICAMBI PER MACCH. 20 MW</v>
          </cell>
          <cell r="I477" t="str">
            <v>984</v>
          </cell>
          <cell r="J477" t="str">
            <v>**</v>
          </cell>
          <cell r="K477" t="str">
            <v>****</v>
          </cell>
          <cell r="L477" t="str">
            <v>****</v>
          </cell>
          <cell r="M477" t="str">
            <v>13</v>
          </cell>
          <cell r="N477" t="str">
            <v>D100</v>
          </cell>
          <cell r="O477" t="str">
            <v>*</v>
          </cell>
          <cell r="P477" t="str">
            <v>*</v>
          </cell>
          <cell r="Q477" t="str">
            <v>****</v>
          </cell>
          <cell r="R477" t="str">
            <v>01</v>
          </cell>
          <cell r="S477" t="str">
            <v>7580</v>
          </cell>
          <cell r="T477" t="str">
            <v>3</v>
          </cell>
          <cell r="U477">
            <v>3</v>
          </cell>
          <cell r="V477">
            <v>1</v>
          </cell>
          <cell r="W477">
            <v>2000</v>
          </cell>
          <cell r="X477">
            <v>108</v>
          </cell>
          <cell r="Y477">
            <v>108</v>
          </cell>
          <cell r="AB477">
            <v>108</v>
          </cell>
          <cell r="AC477">
            <v>108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108</v>
          </cell>
          <cell r="AJ477">
            <v>108</v>
          </cell>
          <cell r="AK477" t="str">
            <v/>
          </cell>
          <cell r="AL477">
            <v>2000</v>
          </cell>
          <cell r="AM477">
            <v>2000</v>
          </cell>
          <cell r="AN477" t="str">
            <v>ta13984</v>
          </cell>
          <cell r="AO477" t="str">
            <v/>
          </cell>
          <cell r="AP477" t="str">
            <v/>
          </cell>
          <cell r="AQ477" t="str">
            <v/>
          </cell>
          <cell r="AR477">
            <v>2.7</v>
          </cell>
          <cell r="AS477">
            <v>4.8599999999999994</v>
          </cell>
          <cell r="AT477">
            <v>4.8599999999999994</v>
          </cell>
          <cell r="AU477">
            <v>5.4</v>
          </cell>
          <cell r="AV477">
            <v>9.7199999999999989</v>
          </cell>
          <cell r="AW477">
            <v>9.7199999999999989</v>
          </cell>
          <cell r="AX477">
            <v>5.4</v>
          </cell>
          <cell r="AY477">
            <v>9.7199999999999989</v>
          </cell>
          <cell r="AZ477">
            <v>9.7199999999999989</v>
          </cell>
          <cell r="BA477">
            <v>5.4</v>
          </cell>
          <cell r="BB477">
            <v>9.7199999999999989</v>
          </cell>
          <cell r="BC477">
            <v>0</v>
          </cell>
          <cell r="BD477">
            <v>5.4</v>
          </cell>
          <cell r="BE477">
            <v>9.7199999999999989</v>
          </cell>
          <cell r="BF477">
            <v>0</v>
          </cell>
          <cell r="BG477">
            <v>5.4</v>
          </cell>
          <cell r="BH477">
            <v>9.7199999999999989</v>
          </cell>
          <cell r="BI477">
            <v>0</v>
          </cell>
        </row>
        <row r="478">
          <cell r="C478" t="str">
            <v>E2</v>
          </cell>
          <cell r="D478" t="str">
            <v>9</v>
          </cell>
          <cell r="E478" t="str">
            <v>INCRIC</v>
          </cell>
          <cell r="F478" t="str">
            <v>WLAI023</v>
          </cell>
          <cell r="G478" t="str">
            <v>WLAI023</v>
          </cell>
          <cell r="H478" t="str">
            <v>INCREMENTO RICAMBI PER MACCH. 20 MW</v>
          </cell>
          <cell r="I478" t="str">
            <v>984</v>
          </cell>
          <cell r="J478" t="str">
            <v>**</v>
          </cell>
          <cell r="K478" t="str">
            <v>****</v>
          </cell>
          <cell r="L478" t="str">
            <v>****</v>
          </cell>
          <cell r="M478" t="str">
            <v>13</v>
          </cell>
          <cell r="N478" t="str">
            <v>D100</v>
          </cell>
          <cell r="O478" t="str">
            <v>*</v>
          </cell>
          <cell r="P478" t="str">
            <v>*</v>
          </cell>
          <cell r="Q478" t="str">
            <v>****</v>
          </cell>
          <cell r="R478" t="str">
            <v>01</v>
          </cell>
          <cell r="S478" t="str">
            <v>7580</v>
          </cell>
          <cell r="T478" t="str">
            <v>3</v>
          </cell>
          <cell r="U478">
            <v>3</v>
          </cell>
          <cell r="V478">
            <v>2</v>
          </cell>
          <cell r="W478">
            <v>2000</v>
          </cell>
          <cell r="Y478">
            <v>6</v>
          </cell>
          <cell r="Z478">
            <v>6</v>
          </cell>
          <cell r="AB478">
            <v>6</v>
          </cell>
          <cell r="AC478">
            <v>6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6</v>
          </cell>
          <cell r="AJ478">
            <v>6</v>
          </cell>
          <cell r="AK478" t="str">
            <v/>
          </cell>
          <cell r="AL478">
            <v>2000</v>
          </cell>
          <cell r="AM478">
            <v>2000</v>
          </cell>
          <cell r="AN478" t="str">
            <v>ta13984</v>
          </cell>
          <cell r="AO478" t="str">
            <v/>
          </cell>
          <cell r="AP478" t="str">
            <v/>
          </cell>
          <cell r="AQ478" t="str">
            <v/>
          </cell>
          <cell r="AR478">
            <v>0.15000000000000002</v>
          </cell>
          <cell r="AS478">
            <v>0.27</v>
          </cell>
          <cell r="AT478">
            <v>0.27</v>
          </cell>
          <cell r="AU478">
            <v>0.30000000000000004</v>
          </cell>
          <cell r="AV478">
            <v>0.54</v>
          </cell>
          <cell r="AW478">
            <v>0.54</v>
          </cell>
          <cell r="AX478">
            <v>0.30000000000000004</v>
          </cell>
          <cell r="AY478">
            <v>0.54</v>
          </cell>
          <cell r="AZ478">
            <v>0.54</v>
          </cell>
          <cell r="BA478">
            <v>0.30000000000000004</v>
          </cell>
          <cell r="BB478">
            <v>0.54</v>
          </cell>
          <cell r="BC478">
            <v>0</v>
          </cell>
          <cell r="BD478">
            <v>0.30000000000000004</v>
          </cell>
          <cell r="BE478">
            <v>0.54</v>
          </cell>
          <cell r="BF478">
            <v>0</v>
          </cell>
          <cell r="BG478">
            <v>0.30000000000000004</v>
          </cell>
          <cell r="BH478">
            <v>0.54</v>
          </cell>
          <cell r="BI478">
            <v>0</v>
          </cell>
        </row>
        <row r="479">
          <cell r="C479" t="str">
            <v>E2</v>
          </cell>
          <cell r="D479" t="str">
            <v>9</v>
          </cell>
          <cell r="E479" t="str">
            <v>INCRIC</v>
          </cell>
          <cell r="F479" t="str">
            <v>WLAI023</v>
          </cell>
          <cell r="G479" t="str">
            <v>WLAI023</v>
          </cell>
          <cell r="H479" t="str">
            <v>INCREMENTO RICAMBI PER MACCH. 20 MW</v>
          </cell>
          <cell r="I479" t="str">
            <v>984</v>
          </cell>
          <cell r="J479" t="str">
            <v>**</v>
          </cell>
          <cell r="K479" t="str">
            <v>****</v>
          </cell>
          <cell r="L479" t="str">
            <v>****</v>
          </cell>
          <cell r="M479" t="str">
            <v>13</v>
          </cell>
          <cell r="N479" t="str">
            <v>D100</v>
          </cell>
          <cell r="O479" t="str">
            <v>*</v>
          </cell>
          <cell r="P479" t="str">
            <v>*</v>
          </cell>
          <cell r="Q479" t="str">
            <v>****</v>
          </cell>
          <cell r="R479" t="str">
            <v>01</v>
          </cell>
          <cell r="S479" t="str">
            <v>7580</v>
          </cell>
          <cell r="T479" t="str">
            <v>3</v>
          </cell>
          <cell r="U479">
            <v>3</v>
          </cell>
          <cell r="V479">
            <v>3</v>
          </cell>
          <cell r="W479">
            <v>2000</v>
          </cell>
          <cell r="Z479">
            <v>3</v>
          </cell>
          <cell r="AA479">
            <v>3</v>
          </cell>
          <cell r="AB479">
            <v>3</v>
          </cell>
          <cell r="AC479">
            <v>3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3</v>
          </cell>
          <cell r="AJ479">
            <v>3</v>
          </cell>
          <cell r="AK479" t="str">
            <v/>
          </cell>
          <cell r="AL479">
            <v>2000</v>
          </cell>
          <cell r="AM479">
            <v>2000</v>
          </cell>
          <cell r="AN479" t="str">
            <v>ta13984</v>
          </cell>
          <cell r="AO479" t="str">
            <v/>
          </cell>
          <cell r="AP479" t="str">
            <v/>
          </cell>
          <cell r="AQ479" t="str">
            <v/>
          </cell>
          <cell r="AR479">
            <v>7.5000000000000011E-2</v>
          </cell>
          <cell r="AS479">
            <v>0.13500000000000001</v>
          </cell>
          <cell r="AT479">
            <v>0.13500000000000001</v>
          </cell>
          <cell r="AU479">
            <v>0.15000000000000002</v>
          </cell>
          <cell r="AV479">
            <v>0.27</v>
          </cell>
          <cell r="AW479">
            <v>0.27</v>
          </cell>
          <cell r="AX479">
            <v>0.15000000000000002</v>
          </cell>
          <cell r="AY479">
            <v>0.27</v>
          </cell>
          <cell r="AZ479">
            <v>0.27</v>
          </cell>
          <cell r="BA479">
            <v>0.15000000000000002</v>
          </cell>
          <cell r="BB479">
            <v>0.27</v>
          </cell>
          <cell r="BC479">
            <v>0</v>
          </cell>
          <cell r="BD479">
            <v>0.15000000000000002</v>
          </cell>
          <cell r="BE479">
            <v>0.27</v>
          </cell>
          <cell r="BF479">
            <v>0</v>
          </cell>
          <cell r="BG479">
            <v>0.15000000000000002</v>
          </cell>
          <cell r="BH479">
            <v>0.27</v>
          </cell>
          <cell r="BI479">
            <v>0</v>
          </cell>
        </row>
        <row r="480">
          <cell r="C480" t="str">
            <v>E2</v>
          </cell>
          <cell r="D480" t="str">
            <v>9</v>
          </cell>
          <cell r="E480" t="str">
            <v>INCRIC</v>
          </cell>
          <cell r="F480" t="str">
            <v>WLAI023</v>
          </cell>
          <cell r="G480" t="str">
            <v>WLAI023</v>
          </cell>
          <cell r="H480" t="str">
            <v>INCREMENTO RICAMBI PER MACCH. 20 MW</v>
          </cell>
          <cell r="I480" t="str">
            <v>984</v>
          </cell>
          <cell r="J480" t="str">
            <v>**</v>
          </cell>
          <cell r="K480" t="str">
            <v>****</v>
          </cell>
          <cell r="L480" t="str">
            <v>****</v>
          </cell>
          <cell r="M480" t="str">
            <v>13</v>
          </cell>
          <cell r="N480" t="str">
            <v>D100</v>
          </cell>
          <cell r="O480" t="str">
            <v>*</v>
          </cell>
          <cell r="P480" t="str">
            <v>*</v>
          </cell>
          <cell r="Q480" t="str">
            <v>****</v>
          </cell>
          <cell r="R480" t="str">
            <v>01</v>
          </cell>
          <cell r="S480" t="str">
            <v>7580</v>
          </cell>
          <cell r="T480" t="str">
            <v>3</v>
          </cell>
          <cell r="U480">
            <v>3</v>
          </cell>
          <cell r="V480">
            <v>4</v>
          </cell>
          <cell r="W480">
            <v>2000</v>
          </cell>
          <cell r="AA480">
            <v>163</v>
          </cell>
          <cell r="AB480">
            <v>163</v>
          </cell>
          <cell r="AC480">
            <v>163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163</v>
          </cell>
          <cell r="AJ480">
            <v>163</v>
          </cell>
          <cell r="AK480" t="str">
            <v/>
          </cell>
          <cell r="AL480">
            <v>2000</v>
          </cell>
          <cell r="AM480">
            <v>2000</v>
          </cell>
          <cell r="AN480" t="str">
            <v>ta13984</v>
          </cell>
          <cell r="AO480" t="str">
            <v/>
          </cell>
          <cell r="AP480" t="str">
            <v/>
          </cell>
          <cell r="AQ480" t="str">
            <v/>
          </cell>
          <cell r="AR480">
            <v>4.0750000000000002</v>
          </cell>
          <cell r="AS480">
            <v>7.335</v>
          </cell>
          <cell r="AT480">
            <v>7.335</v>
          </cell>
          <cell r="AU480">
            <v>8.15</v>
          </cell>
          <cell r="AV480">
            <v>14.67</v>
          </cell>
          <cell r="AW480">
            <v>14.67</v>
          </cell>
          <cell r="AX480">
            <v>8.15</v>
          </cell>
          <cell r="AY480">
            <v>14.67</v>
          </cell>
          <cell r="AZ480">
            <v>14.67</v>
          </cell>
          <cell r="BA480">
            <v>8.15</v>
          </cell>
          <cell r="BB480">
            <v>14.67</v>
          </cell>
          <cell r="BC480">
            <v>0</v>
          </cell>
          <cell r="BD480">
            <v>8.15</v>
          </cell>
          <cell r="BE480">
            <v>14.67</v>
          </cell>
          <cell r="BF480">
            <v>0</v>
          </cell>
          <cell r="BG480">
            <v>8.15</v>
          </cell>
          <cell r="BH480">
            <v>14.67</v>
          </cell>
          <cell r="BI480">
            <v>0</v>
          </cell>
        </row>
        <row r="481">
          <cell r="C481" t="str">
            <v>E2</v>
          </cell>
          <cell r="D481" t="str">
            <v>9</v>
          </cell>
          <cell r="E481" t="str">
            <v>INCRIC</v>
          </cell>
          <cell r="F481" t="str">
            <v>WLAI023</v>
          </cell>
          <cell r="G481" t="str">
            <v>WLAI023</v>
          </cell>
          <cell r="H481" t="str">
            <v>INCREMENTO RICAMBI PER MACCH. 20 MW</v>
          </cell>
          <cell r="I481" t="str">
            <v>984</v>
          </cell>
          <cell r="J481" t="str">
            <v>**</v>
          </cell>
          <cell r="K481" t="str">
            <v>****</v>
          </cell>
          <cell r="L481" t="str">
            <v>****</v>
          </cell>
          <cell r="M481" t="str">
            <v>13</v>
          </cell>
          <cell r="N481" t="str">
            <v>D100</v>
          </cell>
          <cell r="O481" t="str">
            <v>*</v>
          </cell>
          <cell r="P481" t="str">
            <v>*</v>
          </cell>
          <cell r="Q481" t="str">
            <v>****</v>
          </cell>
          <cell r="R481" t="str">
            <v>01</v>
          </cell>
          <cell r="S481" t="str">
            <v>7580</v>
          </cell>
          <cell r="T481" t="str">
            <v>3</v>
          </cell>
          <cell r="V481">
            <v>2001</v>
          </cell>
          <cell r="W481">
            <v>2001</v>
          </cell>
          <cell r="X481">
            <v>0</v>
          </cell>
          <cell r="AB481">
            <v>0</v>
          </cell>
          <cell r="AC481">
            <v>0</v>
          </cell>
          <cell r="AD481">
            <v>1200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1200</v>
          </cell>
          <cell r="AJ481">
            <v>1200</v>
          </cell>
          <cell r="AK481" t="str">
            <v/>
          </cell>
          <cell r="AL481">
            <v>2001</v>
          </cell>
          <cell r="AM481">
            <v>2001</v>
          </cell>
          <cell r="AN481" t="str">
            <v>ta13984</v>
          </cell>
          <cell r="AO481" t="str">
            <v/>
          </cell>
          <cell r="AP481" t="str">
            <v/>
          </cell>
          <cell r="AQ481" t="str">
            <v/>
          </cell>
          <cell r="AR481" t="str">
            <v/>
          </cell>
          <cell r="AS481" t="str">
            <v/>
          </cell>
          <cell r="AT481" t="str">
            <v/>
          </cell>
          <cell r="AU481">
            <v>30</v>
          </cell>
          <cell r="AV481">
            <v>54</v>
          </cell>
          <cell r="AW481">
            <v>54</v>
          </cell>
          <cell r="AX481">
            <v>60</v>
          </cell>
          <cell r="AY481">
            <v>108</v>
          </cell>
          <cell r="AZ481">
            <v>108</v>
          </cell>
          <cell r="BA481">
            <v>60</v>
          </cell>
          <cell r="BB481">
            <v>108</v>
          </cell>
          <cell r="BC481">
            <v>108</v>
          </cell>
          <cell r="BD481">
            <v>60</v>
          </cell>
          <cell r="BE481">
            <v>108</v>
          </cell>
          <cell r="BF481">
            <v>0</v>
          </cell>
          <cell r="BG481">
            <v>60</v>
          </cell>
          <cell r="BH481">
            <v>108</v>
          </cell>
          <cell r="BI481">
            <v>0</v>
          </cell>
        </row>
        <row r="482">
          <cell r="C482" t="str">
            <v>E2</v>
          </cell>
          <cell r="D482" t="str">
            <v>9</v>
          </cell>
          <cell r="E482" t="str">
            <v>INCRIC</v>
          </cell>
          <cell r="F482" t="str">
            <v>ZLGI038</v>
          </cell>
          <cell r="G482" t="str">
            <v>ZLGI038</v>
          </cell>
          <cell r="H482" t="str">
            <v>INCREM. RICAMBI PER APPARECC. ELETTRICHE GR. 8,15,20,60 MW (EX TLAI145</v>
          </cell>
          <cell r="I482" t="str">
            <v>984</v>
          </cell>
          <cell r="J482" t="str">
            <v>**</v>
          </cell>
          <cell r="K482" t="str">
            <v>****</v>
          </cell>
          <cell r="L482" t="str">
            <v>****</v>
          </cell>
          <cell r="M482" t="str">
            <v>13</v>
          </cell>
          <cell r="N482" t="str">
            <v>D100</v>
          </cell>
          <cell r="O482" t="str">
            <v>*</v>
          </cell>
          <cell r="P482" t="str">
            <v>*</v>
          </cell>
          <cell r="Q482" t="str">
            <v>****</v>
          </cell>
          <cell r="R482" t="str">
            <v>01</v>
          </cell>
          <cell r="S482" t="str">
            <v>****</v>
          </cell>
          <cell r="T482">
            <v>1</v>
          </cell>
          <cell r="U482">
            <v>1</v>
          </cell>
          <cell r="V482">
            <v>4</v>
          </cell>
          <cell r="W482">
            <v>2000</v>
          </cell>
          <cell r="X482">
            <v>100</v>
          </cell>
          <cell r="Y482">
            <v>0</v>
          </cell>
          <cell r="Z482">
            <v>14</v>
          </cell>
          <cell r="AA482">
            <v>100</v>
          </cell>
          <cell r="AB482">
            <v>0</v>
          </cell>
          <cell r="AC482">
            <v>114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424</v>
          </cell>
          <cell r="AJ482">
            <v>214</v>
          </cell>
          <cell r="AK482" t="str">
            <v/>
          </cell>
          <cell r="AL482">
            <v>2000</v>
          </cell>
          <cell r="AM482">
            <v>2000</v>
          </cell>
          <cell r="AN482" t="str">
            <v>ta13984</v>
          </cell>
          <cell r="AO482" t="str">
            <v/>
          </cell>
          <cell r="AP482" t="str">
            <v/>
          </cell>
          <cell r="AQ482" t="str">
            <v/>
          </cell>
          <cell r="AR482">
            <v>5.3500000000000005</v>
          </cell>
          <cell r="AS482">
            <v>9.629999999999999</v>
          </cell>
          <cell r="AT482">
            <v>9.629999999999999</v>
          </cell>
          <cell r="AU482">
            <v>10.700000000000001</v>
          </cell>
          <cell r="AV482">
            <v>19.259999999999998</v>
          </cell>
          <cell r="AW482">
            <v>19.259999999999998</v>
          </cell>
          <cell r="AX482">
            <v>10.700000000000001</v>
          </cell>
          <cell r="AY482">
            <v>19.259999999999998</v>
          </cell>
          <cell r="AZ482">
            <v>19.259999999999998</v>
          </cell>
          <cell r="BA482">
            <v>10.700000000000001</v>
          </cell>
          <cell r="BB482">
            <v>19.259999999999998</v>
          </cell>
          <cell r="BC482">
            <v>0</v>
          </cell>
          <cell r="BD482">
            <v>10.700000000000001</v>
          </cell>
          <cell r="BE482">
            <v>19.259999999999998</v>
          </cell>
          <cell r="BF482">
            <v>0</v>
          </cell>
          <cell r="BG482">
            <v>10.700000000000001</v>
          </cell>
          <cell r="BH482">
            <v>19.259999999999998</v>
          </cell>
          <cell r="BI482">
            <v>0</v>
          </cell>
        </row>
        <row r="483">
          <cell r="C483" t="str">
            <v>E2</v>
          </cell>
          <cell r="D483" t="str">
            <v>9</v>
          </cell>
          <cell r="E483" t="str">
            <v>INCRIC</v>
          </cell>
          <cell r="F483" t="str">
            <v>ZLGI039</v>
          </cell>
          <cell r="G483" t="str">
            <v>ZLGI039</v>
          </cell>
          <cell r="H483" t="str">
            <v>INCREMENTO RICAMBI PER MACCHINARIO GRUPPI 8 - 15 MW (EX VLAI007)</v>
          </cell>
          <cell r="I483" t="str">
            <v>984</v>
          </cell>
          <cell r="J483" t="str">
            <v>**</v>
          </cell>
          <cell r="K483" t="str">
            <v>****</v>
          </cell>
          <cell r="L483" t="str">
            <v>****</v>
          </cell>
          <cell r="M483" t="str">
            <v>84</v>
          </cell>
          <cell r="N483" t="str">
            <v>D100</v>
          </cell>
          <cell r="O483" t="str">
            <v>*</v>
          </cell>
          <cell r="P483" t="str">
            <v>*</v>
          </cell>
          <cell r="Q483" t="str">
            <v>****</v>
          </cell>
          <cell r="R483" t="str">
            <v>01</v>
          </cell>
          <cell r="S483" t="str">
            <v>****</v>
          </cell>
          <cell r="T483" t="str">
            <v>3</v>
          </cell>
          <cell r="U483" t="str">
            <v>3</v>
          </cell>
          <cell r="V483">
            <v>4</v>
          </cell>
          <cell r="W483">
            <v>1999</v>
          </cell>
          <cell r="X483">
            <v>40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40</v>
          </cell>
          <cell r="AJ483">
            <v>40</v>
          </cell>
          <cell r="AK483" t="str">
            <v/>
          </cell>
          <cell r="AL483">
            <v>1999</v>
          </cell>
          <cell r="AM483">
            <v>1999</v>
          </cell>
          <cell r="AN483" t="str">
            <v>ta84984</v>
          </cell>
          <cell r="AO483">
            <v>1.575</v>
          </cell>
          <cell r="AP483">
            <v>2.6500000000000004</v>
          </cell>
          <cell r="AQ483">
            <v>2.6500000000000004</v>
          </cell>
          <cell r="AR483">
            <v>3.15</v>
          </cell>
          <cell r="AS483">
            <v>5.3000000000000007</v>
          </cell>
          <cell r="AT483">
            <v>5.3000000000000007</v>
          </cell>
          <cell r="AU483">
            <v>3.15</v>
          </cell>
          <cell r="AV483">
            <v>5.3000000000000007</v>
          </cell>
          <cell r="AW483">
            <v>5.3000000000000007</v>
          </cell>
          <cell r="AX483">
            <v>3.15</v>
          </cell>
          <cell r="AY483">
            <v>5.3000000000000007</v>
          </cell>
          <cell r="AZ483">
            <v>0</v>
          </cell>
          <cell r="BA483">
            <v>3.15</v>
          </cell>
          <cell r="BB483">
            <v>5.3000000000000007</v>
          </cell>
          <cell r="BC483">
            <v>0</v>
          </cell>
          <cell r="BD483">
            <v>3.15</v>
          </cell>
          <cell r="BE483">
            <v>2.8999999999999915</v>
          </cell>
          <cell r="BF483">
            <v>0</v>
          </cell>
          <cell r="BG483" t="str">
            <v/>
          </cell>
          <cell r="BH483">
            <v>0</v>
          </cell>
          <cell r="BI483">
            <v>0</v>
          </cell>
        </row>
        <row r="484">
          <cell r="C484" t="str">
            <v>E2</v>
          </cell>
          <cell r="D484" t="str">
            <v>9</v>
          </cell>
          <cell r="E484" t="str">
            <v>INCRIC</v>
          </cell>
          <cell r="F484" t="str">
            <v>ZLGI040</v>
          </cell>
          <cell r="G484" t="str">
            <v>ZLGI040</v>
          </cell>
          <cell r="H484" t="str">
            <v>INCR. RICAMBI  PER VAPORDOTTI, POZZI, ACQUED. DI REINIEZ. (EX VLAI008)</v>
          </cell>
          <cell r="I484" t="str">
            <v>984</v>
          </cell>
          <cell r="J484" t="str">
            <v>**</v>
          </cell>
          <cell r="K484" t="str">
            <v>****</v>
          </cell>
          <cell r="L484" t="str">
            <v>****</v>
          </cell>
          <cell r="M484" t="str">
            <v>13</v>
          </cell>
          <cell r="N484" t="str">
            <v>D100</v>
          </cell>
          <cell r="O484" t="str">
            <v>*</v>
          </cell>
          <cell r="P484" t="str">
            <v>*</v>
          </cell>
          <cell r="Q484" t="str">
            <v>****</v>
          </cell>
          <cell r="R484" t="str">
            <v>01</v>
          </cell>
          <cell r="S484" t="str">
            <v>****</v>
          </cell>
          <cell r="T484">
            <v>1</v>
          </cell>
          <cell r="U484">
            <v>1</v>
          </cell>
          <cell r="V484">
            <v>4</v>
          </cell>
          <cell r="W484">
            <v>2000</v>
          </cell>
          <cell r="X484">
            <v>100</v>
          </cell>
          <cell r="Y484">
            <v>0</v>
          </cell>
          <cell r="Z484">
            <v>23</v>
          </cell>
          <cell r="AA484">
            <v>152</v>
          </cell>
          <cell r="AB484">
            <v>53</v>
          </cell>
          <cell r="AC484">
            <v>228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361</v>
          </cell>
          <cell r="AJ484">
            <v>328</v>
          </cell>
          <cell r="AK484" t="str">
            <v/>
          </cell>
          <cell r="AL484">
            <v>2000</v>
          </cell>
          <cell r="AM484">
            <v>2000</v>
          </cell>
          <cell r="AN484" t="str">
            <v>ta13984</v>
          </cell>
          <cell r="AO484" t="str">
            <v/>
          </cell>
          <cell r="AP484" t="str">
            <v/>
          </cell>
          <cell r="AQ484" t="str">
            <v/>
          </cell>
          <cell r="AR484">
            <v>8.2000000000000011</v>
          </cell>
          <cell r="AS484">
            <v>14.76</v>
          </cell>
          <cell r="AT484">
            <v>14.76</v>
          </cell>
          <cell r="AU484">
            <v>16.400000000000002</v>
          </cell>
          <cell r="AV484">
            <v>29.52</v>
          </cell>
          <cell r="AW484">
            <v>29.52</v>
          </cell>
          <cell r="AX484">
            <v>16.400000000000002</v>
          </cell>
          <cell r="AY484">
            <v>29.52</v>
          </cell>
          <cell r="AZ484">
            <v>29.52</v>
          </cell>
          <cell r="BA484">
            <v>16.400000000000002</v>
          </cell>
          <cell r="BB484">
            <v>29.52</v>
          </cell>
          <cell r="BC484">
            <v>0</v>
          </cell>
          <cell r="BD484">
            <v>16.400000000000002</v>
          </cell>
          <cell r="BE484">
            <v>29.52</v>
          </cell>
          <cell r="BF484">
            <v>0</v>
          </cell>
          <cell r="BG484">
            <v>16.400000000000002</v>
          </cell>
          <cell r="BH484">
            <v>29.52</v>
          </cell>
          <cell r="BI484">
            <v>0</v>
          </cell>
        </row>
        <row r="485">
          <cell r="C485" t="str">
            <v>E2</v>
          </cell>
          <cell r="D485" t="str">
            <v>9</v>
          </cell>
          <cell r="E485" t="str">
            <v>INCRIC</v>
          </cell>
          <cell r="F485" t="str">
            <v>ZLGI041</v>
          </cell>
          <cell r="G485" t="str">
            <v>ZLGI041</v>
          </cell>
          <cell r="H485" t="str">
            <v>ACQ. RICAMBI DI 1 DOTAZ. APPAR. MECCANICHE C.LI 20 MW (EX WLAI023)</v>
          </cell>
          <cell r="I485" t="str">
            <v>984</v>
          </cell>
          <cell r="J485" t="str">
            <v>**</v>
          </cell>
          <cell r="K485" t="str">
            <v>****</v>
          </cell>
          <cell r="L485" t="str">
            <v>****</v>
          </cell>
          <cell r="M485" t="str">
            <v>13</v>
          </cell>
          <cell r="N485" t="str">
            <v>D100</v>
          </cell>
          <cell r="O485" t="str">
            <v>*</v>
          </cell>
          <cell r="P485" t="str">
            <v>*</v>
          </cell>
          <cell r="Q485" t="str">
            <v>****</v>
          </cell>
          <cell r="R485" t="str">
            <v>01</v>
          </cell>
          <cell r="S485" t="str">
            <v>****</v>
          </cell>
          <cell r="T485">
            <v>1</v>
          </cell>
          <cell r="U485">
            <v>1</v>
          </cell>
          <cell r="V485">
            <v>4</v>
          </cell>
          <cell r="W485">
            <v>2000</v>
          </cell>
          <cell r="X485">
            <v>100</v>
          </cell>
          <cell r="Y485">
            <v>25</v>
          </cell>
          <cell r="Z485">
            <v>25</v>
          </cell>
          <cell r="AA485">
            <v>26</v>
          </cell>
          <cell r="AB485">
            <v>264</v>
          </cell>
          <cell r="AC485">
            <v>340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510</v>
          </cell>
          <cell r="AJ485">
            <v>440</v>
          </cell>
          <cell r="AK485" t="str">
            <v/>
          </cell>
          <cell r="AL485">
            <v>2000</v>
          </cell>
          <cell r="AM485">
            <v>2000</v>
          </cell>
          <cell r="AN485" t="str">
            <v>ta13984</v>
          </cell>
          <cell r="AO485" t="str">
            <v/>
          </cell>
          <cell r="AP485" t="str">
            <v/>
          </cell>
          <cell r="AQ485" t="str">
            <v/>
          </cell>
          <cell r="AR485">
            <v>11</v>
          </cell>
          <cell r="AS485">
            <v>19.8</v>
          </cell>
          <cell r="AT485">
            <v>19.8</v>
          </cell>
          <cell r="AU485">
            <v>22</v>
          </cell>
          <cell r="AV485">
            <v>39.6</v>
          </cell>
          <cell r="AW485">
            <v>39.6</v>
          </cell>
          <cell r="AX485">
            <v>22</v>
          </cell>
          <cell r="AY485">
            <v>39.6</v>
          </cell>
          <cell r="AZ485">
            <v>39.6</v>
          </cell>
          <cell r="BA485">
            <v>22</v>
          </cell>
          <cell r="BB485">
            <v>39.6</v>
          </cell>
          <cell r="BC485">
            <v>0</v>
          </cell>
          <cell r="BD485">
            <v>22</v>
          </cell>
          <cell r="BE485">
            <v>39.6</v>
          </cell>
          <cell r="BF485">
            <v>0</v>
          </cell>
          <cell r="BG485">
            <v>22</v>
          </cell>
          <cell r="BH485">
            <v>39.6</v>
          </cell>
          <cell r="BI485">
            <v>0</v>
          </cell>
        </row>
        <row r="486">
          <cell r="C486" t="str">
            <v>E2</v>
          </cell>
          <cell r="D486" t="str">
            <v>9</v>
          </cell>
          <cell r="E486" t="str">
            <v>INCRIC</v>
          </cell>
          <cell r="F486" t="str">
            <v>ZLMI021</v>
          </cell>
          <cell r="G486" t="str">
            <v>ZLMI021</v>
          </cell>
          <cell r="H486" t="str">
            <v>INCREM. RICAMBI PER APPAREC. ELETTRICHE GR. 8,15,20,60 MW (EX TLAI145)</v>
          </cell>
          <cell r="I486" t="str">
            <v>988</v>
          </cell>
          <cell r="J486" t="str">
            <v>11</v>
          </cell>
          <cell r="K486" t="str">
            <v>****</v>
          </cell>
          <cell r="L486" t="str">
            <v>****</v>
          </cell>
          <cell r="M486" t="str">
            <v>13</v>
          </cell>
          <cell r="N486" t="str">
            <v>****</v>
          </cell>
          <cell r="O486" t="str">
            <v>*</v>
          </cell>
          <cell r="P486" t="str">
            <v>*</v>
          </cell>
          <cell r="Q486" t="str">
            <v>****</v>
          </cell>
          <cell r="R486" t="str">
            <v>**</v>
          </cell>
          <cell r="S486" t="str">
            <v>****</v>
          </cell>
          <cell r="T486">
            <v>3</v>
          </cell>
          <cell r="U486">
            <v>3</v>
          </cell>
          <cell r="V486">
            <v>4</v>
          </cell>
          <cell r="W486">
            <v>2000</v>
          </cell>
          <cell r="X486">
            <v>0</v>
          </cell>
          <cell r="Y486">
            <v>0</v>
          </cell>
          <cell r="Z486">
            <v>0</v>
          </cell>
          <cell r="AA486">
            <v>72</v>
          </cell>
          <cell r="AB486">
            <v>72</v>
          </cell>
          <cell r="AC486">
            <v>72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72</v>
          </cell>
          <cell r="AJ486">
            <v>72</v>
          </cell>
          <cell r="AK486" t="str">
            <v/>
          </cell>
          <cell r="AL486">
            <v>2000</v>
          </cell>
          <cell r="AM486">
            <v>2000</v>
          </cell>
          <cell r="AN486" t="str">
            <v>ta1398811</v>
          </cell>
          <cell r="AO486" t="str">
            <v/>
          </cell>
          <cell r="AP486" t="str">
            <v/>
          </cell>
          <cell r="AQ486" t="str">
            <v/>
          </cell>
          <cell r="AR486">
            <v>1.8</v>
          </cell>
          <cell r="AS486">
            <v>3.2399999999999998</v>
          </cell>
          <cell r="AT486">
            <v>3.2399999999999998</v>
          </cell>
          <cell r="AU486">
            <v>3.6</v>
          </cell>
          <cell r="AV486">
            <v>6.4799999999999995</v>
          </cell>
          <cell r="AW486">
            <v>6.4799999999999995</v>
          </cell>
          <cell r="AX486">
            <v>3.6</v>
          </cell>
          <cell r="AY486">
            <v>6.4799999999999995</v>
          </cell>
          <cell r="AZ486">
            <v>6.4799999999999995</v>
          </cell>
          <cell r="BA486">
            <v>3.6</v>
          </cell>
          <cell r="BB486">
            <v>6.4799999999999995</v>
          </cell>
          <cell r="BC486">
            <v>0</v>
          </cell>
          <cell r="BD486">
            <v>3.6</v>
          </cell>
          <cell r="BE486">
            <v>6.4799999999999995</v>
          </cell>
          <cell r="BF486">
            <v>0</v>
          </cell>
          <cell r="BG486">
            <v>3.6</v>
          </cell>
          <cell r="BH486">
            <v>6.4799999999999995</v>
          </cell>
          <cell r="BI486">
            <v>0</v>
          </cell>
        </row>
        <row r="487">
          <cell r="C487" t="str">
            <v>E2</v>
          </cell>
          <cell r="D487" t="str">
            <v>9</v>
          </cell>
          <cell r="E487" t="str">
            <v>INCRIC</v>
          </cell>
          <cell r="F487" t="str">
            <v>ZLMI022</v>
          </cell>
          <cell r="G487" t="str">
            <v>ZLMI022</v>
          </cell>
          <cell r="H487" t="str">
            <v>INCREMENTO RICAMBI PER VAP. - POZZI - ACQ. DI REINIEZ.(EX XLAI008)</v>
          </cell>
          <cell r="I487" t="str">
            <v>984</v>
          </cell>
          <cell r="J487" t="str">
            <v>**</v>
          </cell>
          <cell r="K487" t="str">
            <v>****</v>
          </cell>
          <cell r="L487" t="str">
            <v>****</v>
          </cell>
          <cell r="M487" t="str">
            <v>13</v>
          </cell>
          <cell r="N487" t="str">
            <v>****</v>
          </cell>
          <cell r="O487" t="str">
            <v>*</v>
          </cell>
          <cell r="P487" t="str">
            <v>*</v>
          </cell>
          <cell r="Q487" t="str">
            <v>****</v>
          </cell>
          <cell r="R487" t="str">
            <v>**</v>
          </cell>
          <cell r="S487" t="str">
            <v>****</v>
          </cell>
          <cell r="T487">
            <v>3</v>
          </cell>
          <cell r="U487">
            <v>3</v>
          </cell>
          <cell r="V487">
            <v>1</v>
          </cell>
          <cell r="W487">
            <v>2000</v>
          </cell>
          <cell r="X487">
            <v>0</v>
          </cell>
          <cell r="Y487">
            <v>10</v>
          </cell>
          <cell r="Z487">
            <v>0</v>
          </cell>
          <cell r="AB487">
            <v>10</v>
          </cell>
          <cell r="AC487">
            <v>10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10</v>
          </cell>
          <cell r="AJ487">
            <v>10</v>
          </cell>
          <cell r="AK487" t="str">
            <v/>
          </cell>
          <cell r="AL487">
            <v>2000</v>
          </cell>
          <cell r="AM487">
            <v>2000</v>
          </cell>
          <cell r="AN487" t="str">
            <v>ta13984</v>
          </cell>
          <cell r="AO487" t="str">
            <v/>
          </cell>
          <cell r="AP487" t="str">
            <v/>
          </cell>
          <cell r="AQ487" t="str">
            <v/>
          </cell>
          <cell r="AR487">
            <v>0.25</v>
          </cell>
          <cell r="AS487">
            <v>0.44999999999999996</v>
          </cell>
          <cell r="AT487">
            <v>0.44999999999999996</v>
          </cell>
          <cell r="AU487">
            <v>0.5</v>
          </cell>
          <cell r="AV487">
            <v>0.89999999999999991</v>
          </cell>
          <cell r="AW487">
            <v>0.89999999999999991</v>
          </cell>
          <cell r="AX487">
            <v>0.5</v>
          </cell>
          <cell r="AY487">
            <v>0.89999999999999991</v>
          </cell>
          <cell r="AZ487">
            <v>0.89999999999999991</v>
          </cell>
          <cell r="BA487">
            <v>0.5</v>
          </cell>
          <cell r="BB487">
            <v>0.89999999999999991</v>
          </cell>
          <cell r="BC487">
            <v>0</v>
          </cell>
          <cell r="BD487">
            <v>0.5</v>
          </cell>
          <cell r="BE487">
            <v>0.89999999999999991</v>
          </cell>
          <cell r="BF487">
            <v>0</v>
          </cell>
          <cell r="BG487">
            <v>0.5</v>
          </cell>
          <cell r="BH487">
            <v>0.89999999999999991</v>
          </cell>
          <cell r="BI487">
            <v>0</v>
          </cell>
        </row>
        <row r="488">
          <cell r="C488" t="str">
            <v>E2</v>
          </cell>
          <cell r="D488" t="str">
            <v>9</v>
          </cell>
          <cell r="E488" t="str">
            <v>INCRIC</v>
          </cell>
          <cell r="F488" t="str">
            <v>ZLMI022</v>
          </cell>
          <cell r="G488" t="str">
            <v>ZLMI022</v>
          </cell>
          <cell r="H488" t="str">
            <v>INCREMENTO RICAMBI PER VAP. - POZZI - ACQ. DI REINIEZ.(EX XLAI008)</v>
          </cell>
          <cell r="I488" t="str">
            <v>984</v>
          </cell>
          <cell r="J488" t="str">
            <v>**</v>
          </cell>
          <cell r="K488" t="str">
            <v>****</v>
          </cell>
          <cell r="L488" t="str">
            <v>****</v>
          </cell>
          <cell r="M488" t="str">
            <v>13</v>
          </cell>
          <cell r="N488" t="str">
            <v>****</v>
          </cell>
          <cell r="O488" t="str">
            <v>*</v>
          </cell>
          <cell r="P488" t="str">
            <v>*</v>
          </cell>
          <cell r="Q488" t="str">
            <v>****</v>
          </cell>
          <cell r="R488" t="str">
            <v>**</v>
          </cell>
          <cell r="S488" t="str">
            <v>****</v>
          </cell>
          <cell r="T488">
            <v>3</v>
          </cell>
          <cell r="U488">
            <v>3</v>
          </cell>
          <cell r="V488">
            <v>3</v>
          </cell>
          <cell r="W488">
            <v>2000</v>
          </cell>
          <cell r="X488">
            <v>0</v>
          </cell>
          <cell r="Y488">
            <v>0</v>
          </cell>
          <cell r="Z488">
            <v>0</v>
          </cell>
          <cell r="AA488">
            <v>95</v>
          </cell>
          <cell r="AB488">
            <v>95</v>
          </cell>
          <cell r="AC488">
            <v>95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95</v>
          </cell>
          <cell r="AJ488">
            <v>95</v>
          </cell>
          <cell r="AK488" t="str">
            <v/>
          </cell>
          <cell r="AL488">
            <v>2000</v>
          </cell>
          <cell r="AM488">
            <v>2000</v>
          </cell>
          <cell r="AN488" t="str">
            <v>ta13984</v>
          </cell>
          <cell r="AO488" t="str">
            <v/>
          </cell>
          <cell r="AP488" t="str">
            <v/>
          </cell>
          <cell r="AQ488" t="str">
            <v/>
          </cell>
          <cell r="AR488">
            <v>2.375</v>
          </cell>
          <cell r="AS488">
            <v>4.2749999999999995</v>
          </cell>
          <cell r="AT488">
            <v>4.2749999999999995</v>
          </cell>
          <cell r="AU488">
            <v>4.75</v>
          </cell>
          <cell r="AV488">
            <v>8.5499999999999989</v>
          </cell>
          <cell r="AW488">
            <v>8.5499999999999989</v>
          </cell>
          <cell r="AX488">
            <v>4.75</v>
          </cell>
          <cell r="AY488">
            <v>8.5499999999999989</v>
          </cell>
          <cell r="AZ488">
            <v>8.5499999999999989</v>
          </cell>
          <cell r="BA488">
            <v>4.75</v>
          </cell>
          <cell r="BB488">
            <v>8.5499999999999989</v>
          </cell>
          <cell r="BC488">
            <v>0</v>
          </cell>
          <cell r="BD488">
            <v>4.75</v>
          </cell>
          <cell r="BE488">
            <v>8.5499999999999989</v>
          </cell>
          <cell r="BF488">
            <v>0</v>
          </cell>
          <cell r="BG488">
            <v>4.75</v>
          </cell>
          <cell r="BH488">
            <v>8.5499999999999989</v>
          </cell>
          <cell r="BI488">
            <v>0</v>
          </cell>
        </row>
        <row r="489">
          <cell r="C489" t="str">
            <v>E2</v>
          </cell>
          <cell r="D489" t="str">
            <v>9</v>
          </cell>
          <cell r="E489" t="str">
            <v>INCRIC</v>
          </cell>
          <cell r="F489" t="str">
            <v>ZLMI022</v>
          </cell>
          <cell r="G489" t="str">
            <v>ZLMI022</v>
          </cell>
          <cell r="H489" t="str">
            <v>INCREMENTO RICAMBI PER VAP. - POZZI - ACQ. DI REINIEZ.(EX XLAI008)</v>
          </cell>
          <cell r="I489" t="str">
            <v>984</v>
          </cell>
          <cell r="J489" t="str">
            <v>**</v>
          </cell>
          <cell r="K489" t="str">
            <v>****</v>
          </cell>
          <cell r="L489" t="str">
            <v>****</v>
          </cell>
          <cell r="M489" t="str">
            <v>13</v>
          </cell>
          <cell r="N489" t="str">
            <v>****</v>
          </cell>
          <cell r="O489" t="str">
            <v>*</v>
          </cell>
          <cell r="P489" t="str">
            <v>*</v>
          </cell>
          <cell r="Q489" t="str">
            <v>****</v>
          </cell>
          <cell r="R489" t="str">
            <v>**</v>
          </cell>
          <cell r="S489" t="str">
            <v>****</v>
          </cell>
          <cell r="T489">
            <v>3</v>
          </cell>
          <cell r="U489">
            <v>3</v>
          </cell>
          <cell r="V489">
            <v>4</v>
          </cell>
          <cell r="W489">
            <v>2000</v>
          </cell>
          <cell r="X489">
            <v>0</v>
          </cell>
          <cell r="Y489">
            <v>0</v>
          </cell>
          <cell r="Z489">
            <v>0</v>
          </cell>
          <cell r="AA489">
            <v>38</v>
          </cell>
          <cell r="AB489">
            <v>38</v>
          </cell>
          <cell r="AC489">
            <v>38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38</v>
          </cell>
          <cell r="AJ489">
            <v>38</v>
          </cell>
          <cell r="AK489" t="str">
            <v/>
          </cell>
          <cell r="AL489">
            <v>2000</v>
          </cell>
          <cell r="AM489">
            <v>2000</v>
          </cell>
          <cell r="AN489" t="str">
            <v>ta13984</v>
          </cell>
          <cell r="AO489" t="str">
            <v/>
          </cell>
          <cell r="AP489" t="str">
            <v/>
          </cell>
          <cell r="AQ489" t="str">
            <v/>
          </cell>
          <cell r="AR489">
            <v>0.95000000000000007</v>
          </cell>
          <cell r="AS489">
            <v>1.71</v>
          </cell>
          <cell r="AT489">
            <v>1.71</v>
          </cell>
          <cell r="AU489">
            <v>1.9000000000000001</v>
          </cell>
          <cell r="AV489">
            <v>3.42</v>
          </cell>
          <cell r="AW489">
            <v>3.42</v>
          </cell>
          <cell r="AX489">
            <v>1.9000000000000001</v>
          </cell>
          <cell r="AY489">
            <v>3.42</v>
          </cell>
          <cell r="AZ489">
            <v>3.42</v>
          </cell>
          <cell r="BA489">
            <v>1.9000000000000001</v>
          </cell>
          <cell r="BB489">
            <v>3.42</v>
          </cell>
          <cell r="BC489">
            <v>0</v>
          </cell>
          <cell r="BD489">
            <v>1.9000000000000001</v>
          </cell>
          <cell r="BE489">
            <v>3.42</v>
          </cell>
          <cell r="BF489">
            <v>0</v>
          </cell>
          <cell r="BG489">
            <v>1.9000000000000001</v>
          </cell>
          <cell r="BH489">
            <v>3.42</v>
          </cell>
          <cell r="BI489">
            <v>0</v>
          </cell>
        </row>
        <row r="490">
          <cell r="C490" t="str">
            <v>E2</v>
          </cell>
          <cell r="D490" t="str">
            <v>9</v>
          </cell>
          <cell r="E490" t="str">
            <v>INCRIC</v>
          </cell>
          <cell r="F490" t="str">
            <v>ZLMI023</v>
          </cell>
          <cell r="G490" t="str">
            <v>ZLMI023</v>
          </cell>
          <cell r="H490" t="str">
            <v>JINCREMENTO RICAMBI PER MACCH. 20 MW  (EX WLAI023)</v>
          </cell>
          <cell r="I490" t="str">
            <v>984</v>
          </cell>
          <cell r="J490" t="str">
            <v>**</v>
          </cell>
          <cell r="K490" t="str">
            <v>****</v>
          </cell>
          <cell r="L490" t="str">
            <v>****</v>
          </cell>
          <cell r="M490" t="str">
            <v>13</v>
          </cell>
          <cell r="N490" t="str">
            <v>****</v>
          </cell>
          <cell r="O490" t="str">
            <v>*</v>
          </cell>
          <cell r="P490" t="str">
            <v>*</v>
          </cell>
          <cell r="Q490" t="str">
            <v>****</v>
          </cell>
          <cell r="R490" t="str">
            <v>**</v>
          </cell>
          <cell r="S490" t="str">
            <v>****</v>
          </cell>
          <cell r="T490">
            <v>3</v>
          </cell>
          <cell r="U490">
            <v>3</v>
          </cell>
          <cell r="V490">
            <v>1</v>
          </cell>
          <cell r="W490">
            <v>2000</v>
          </cell>
          <cell r="X490">
            <v>0</v>
          </cell>
          <cell r="Y490">
            <v>150</v>
          </cell>
          <cell r="Z490">
            <v>0</v>
          </cell>
          <cell r="AA490">
            <v>0</v>
          </cell>
          <cell r="AB490">
            <v>150</v>
          </cell>
          <cell r="AC490">
            <v>150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150</v>
          </cell>
          <cell r="AJ490">
            <v>150</v>
          </cell>
          <cell r="AK490" t="str">
            <v/>
          </cell>
          <cell r="AL490">
            <v>2000</v>
          </cell>
          <cell r="AM490">
            <v>2000</v>
          </cell>
          <cell r="AN490" t="str">
            <v>ta13984</v>
          </cell>
          <cell r="AO490" t="str">
            <v/>
          </cell>
          <cell r="AP490" t="str">
            <v/>
          </cell>
          <cell r="AQ490" t="str">
            <v/>
          </cell>
          <cell r="AR490">
            <v>3.75</v>
          </cell>
          <cell r="AS490">
            <v>6.75</v>
          </cell>
          <cell r="AT490">
            <v>6.75</v>
          </cell>
          <cell r="AU490">
            <v>7.5</v>
          </cell>
          <cell r="AV490">
            <v>13.5</v>
          </cell>
          <cell r="AW490">
            <v>13.5</v>
          </cell>
          <cell r="AX490">
            <v>7.5</v>
          </cell>
          <cell r="AY490">
            <v>13.5</v>
          </cell>
          <cell r="AZ490">
            <v>13.5</v>
          </cell>
          <cell r="BA490">
            <v>7.5</v>
          </cell>
          <cell r="BB490">
            <v>13.5</v>
          </cell>
          <cell r="BC490">
            <v>0</v>
          </cell>
          <cell r="BD490">
            <v>7.5</v>
          </cell>
          <cell r="BE490">
            <v>13.5</v>
          </cell>
          <cell r="BF490">
            <v>0</v>
          </cell>
          <cell r="BG490">
            <v>7.5</v>
          </cell>
          <cell r="BH490">
            <v>13.5</v>
          </cell>
          <cell r="BI490">
            <v>0</v>
          </cell>
        </row>
        <row r="491">
          <cell r="C491" t="str">
            <v>E2</v>
          </cell>
          <cell r="D491" t="str">
            <v>9</v>
          </cell>
          <cell r="E491" t="str">
            <v>INCRIC</v>
          </cell>
          <cell r="F491" t="str">
            <v>ZLMI023</v>
          </cell>
          <cell r="G491" t="str">
            <v>ZLMI023</v>
          </cell>
          <cell r="H491" t="str">
            <v>JINCREMENTO RICAMBI PER MACCH. 20 MW  (EX WLAI023)</v>
          </cell>
          <cell r="I491" t="str">
            <v>984</v>
          </cell>
          <cell r="J491" t="str">
            <v>**</v>
          </cell>
          <cell r="K491" t="str">
            <v>****</v>
          </cell>
          <cell r="L491" t="str">
            <v>****</v>
          </cell>
          <cell r="M491" t="str">
            <v>13</v>
          </cell>
          <cell r="N491" t="str">
            <v>****</v>
          </cell>
          <cell r="O491" t="str">
            <v>*</v>
          </cell>
          <cell r="P491" t="str">
            <v>*</v>
          </cell>
          <cell r="Q491" t="str">
            <v>****</v>
          </cell>
          <cell r="R491" t="str">
            <v>**</v>
          </cell>
          <cell r="S491" t="str">
            <v>****</v>
          </cell>
          <cell r="T491">
            <v>3</v>
          </cell>
          <cell r="U491">
            <v>3</v>
          </cell>
          <cell r="V491">
            <v>4</v>
          </cell>
          <cell r="W491">
            <v>2000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120</v>
          </cell>
          <cell r="AC491">
            <v>120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120</v>
          </cell>
          <cell r="AJ491">
            <v>120</v>
          </cell>
          <cell r="AK491" t="str">
            <v/>
          </cell>
          <cell r="AL491">
            <v>2000</v>
          </cell>
          <cell r="AM491">
            <v>2000</v>
          </cell>
          <cell r="AN491" t="str">
            <v>ta13984</v>
          </cell>
          <cell r="AO491" t="str">
            <v/>
          </cell>
          <cell r="AP491" t="str">
            <v/>
          </cell>
          <cell r="AQ491" t="str">
            <v/>
          </cell>
          <cell r="AR491">
            <v>3</v>
          </cell>
          <cell r="AS491">
            <v>5.3999999999999995</v>
          </cell>
          <cell r="AT491">
            <v>5.3999999999999995</v>
          </cell>
          <cell r="AU491">
            <v>6</v>
          </cell>
          <cell r="AV491">
            <v>10.799999999999999</v>
          </cell>
          <cell r="AW491">
            <v>10.799999999999999</v>
          </cell>
          <cell r="AX491">
            <v>6</v>
          </cell>
          <cell r="AY491">
            <v>10.799999999999999</v>
          </cell>
          <cell r="AZ491">
            <v>10.799999999999999</v>
          </cell>
          <cell r="BA491">
            <v>6</v>
          </cell>
          <cell r="BB491">
            <v>10.799999999999999</v>
          </cell>
          <cell r="BC491">
            <v>0</v>
          </cell>
          <cell r="BD491">
            <v>6</v>
          </cell>
          <cell r="BE491">
            <v>10.799999999999999</v>
          </cell>
          <cell r="BF491">
            <v>0</v>
          </cell>
          <cell r="BG491">
            <v>6</v>
          </cell>
          <cell r="BH491">
            <v>10.799999999999999</v>
          </cell>
          <cell r="BI491">
            <v>0</v>
          </cell>
        </row>
        <row r="492">
          <cell r="C492" t="str">
            <v>E2</v>
          </cell>
          <cell r="D492" t="str">
            <v>9</v>
          </cell>
          <cell r="E492" t="str">
            <v>INCRIC</v>
          </cell>
          <cell r="F492" t="str">
            <v>ZLMI024</v>
          </cell>
          <cell r="G492" t="str">
            <v>ZLMI024</v>
          </cell>
          <cell r="H492" t="str">
            <v>ACQUISIZ. RICAMBI PRIMA DOTAZ. C.LE LATERA E BAGNORE 3 (EX XLAI015)</v>
          </cell>
          <cell r="I492" t="str">
            <v>984</v>
          </cell>
          <cell r="J492" t="str">
            <v>**</v>
          </cell>
          <cell r="K492" t="str">
            <v>****</v>
          </cell>
          <cell r="L492" t="str">
            <v>****</v>
          </cell>
          <cell r="M492" t="str">
            <v>13</v>
          </cell>
          <cell r="N492" t="str">
            <v>D100</v>
          </cell>
          <cell r="O492" t="str">
            <v>*</v>
          </cell>
          <cell r="P492" t="str">
            <v>*</v>
          </cell>
          <cell r="Q492" t="str">
            <v>****</v>
          </cell>
          <cell r="R492" t="str">
            <v>01</v>
          </cell>
          <cell r="S492" t="str">
            <v>****</v>
          </cell>
          <cell r="T492">
            <v>1</v>
          </cell>
          <cell r="U492">
            <v>1</v>
          </cell>
          <cell r="V492">
            <v>4</v>
          </cell>
          <cell r="W492">
            <v>2000</v>
          </cell>
          <cell r="X492">
            <v>500.5</v>
          </cell>
          <cell r="Y492">
            <v>0</v>
          </cell>
          <cell r="Z492">
            <v>200</v>
          </cell>
          <cell r="AA492">
            <v>800</v>
          </cell>
          <cell r="AB492">
            <v>700</v>
          </cell>
          <cell r="AC492">
            <v>1700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2200.5</v>
          </cell>
          <cell r="AJ492">
            <v>2200.5</v>
          </cell>
          <cell r="AK492" t="str">
            <v/>
          </cell>
          <cell r="AL492">
            <v>2000</v>
          </cell>
          <cell r="AM492">
            <v>2000</v>
          </cell>
          <cell r="AN492" t="str">
            <v>ta13984</v>
          </cell>
          <cell r="AO492" t="str">
            <v/>
          </cell>
          <cell r="AP492" t="str">
            <v/>
          </cell>
          <cell r="AQ492" t="str">
            <v/>
          </cell>
          <cell r="AR492">
            <v>55.012500000000003</v>
          </cell>
          <cell r="AS492">
            <v>99.022499999999994</v>
          </cell>
          <cell r="AT492">
            <v>99.022499999999994</v>
          </cell>
          <cell r="AU492">
            <v>110.02500000000001</v>
          </cell>
          <cell r="AV492">
            <v>198.04499999999999</v>
          </cell>
          <cell r="AW492">
            <v>198.04499999999999</v>
          </cell>
          <cell r="AX492">
            <v>110.02500000000001</v>
          </cell>
          <cell r="AY492">
            <v>198.04499999999999</v>
          </cell>
          <cell r="AZ492">
            <v>198.04499999999999</v>
          </cell>
          <cell r="BA492">
            <v>110.02500000000001</v>
          </cell>
          <cell r="BB492">
            <v>198.04499999999999</v>
          </cell>
          <cell r="BC492">
            <v>0</v>
          </cell>
          <cell r="BD492">
            <v>110.02500000000001</v>
          </cell>
          <cell r="BE492">
            <v>198.04499999999999</v>
          </cell>
          <cell r="BF492">
            <v>0</v>
          </cell>
          <cell r="BG492">
            <v>110.02500000000001</v>
          </cell>
          <cell r="BH492">
            <v>198.04499999999999</v>
          </cell>
          <cell r="BI492">
            <v>0</v>
          </cell>
        </row>
        <row r="493">
          <cell r="C493" t="str">
            <v>F</v>
          </cell>
          <cell r="D493" t="str">
            <v>B</v>
          </cell>
          <cell r="E493" t="str">
            <v>JVFERR</v>
          </cell>
          <cell r="F493" t="str">
            <v>IPROV39</v>
          </cell>
          <cell r="G493" t="str">
            <v>IPROV39</v>
          </cell>
          <cell r="H493" t="str">
            <v>ACQUISTO QUOTA AGIP J.V. FERRARA</v>
          </cell>
          <cell r="I493" t="str">
            <v>988</v>
          </cell>
          <cell r="J493" t="str">
            <v>11</v>
          </cell>
          <cell r="K493" t="str">
            <v>****</v>
          </cell>
          <cell r="L493" t="str">
            <v>****</v>
          </cell>
          <cell r="M493" t="str">
            <v>84</v>
          </cell>
          <cell r="N493" t="str">
            <v>****</v>
          </cell>
          <cell r="O493" t="str">
            <v>*</v>
          </cell>
          <cell r="P493" t="str">
            <v>*</v>
          </cell>
          <cell r="Q493" t="str">
            <v>****</v>
          </cell>
          <cell r="R493" t="str">
            <v>**</v>
          </cell>
          <cell r="S493" t="str">
            <v>****</v>
          </cell>
          <cell r="T493">
            <v>1</v>
          </cell>
          <cell r="U493">
            <v>1</v>
          </cell>
          <cell r="V493">
            <v>2</v>
          </cell>
          <cell r="W493">
            <v>2000</v>
          </cell>
          <cell r="X493">
            <v>0</v>
          </cell>
          <cell r="Y493">
            <v>0</v>
          </cell>
          <cell r="Z493">
            <v>3000</v>
          </cell>
          <cell r="AA493">
            <v>0</v>
          </cell>
          <cell r="AB493">
            <v>0</v>
          </cell>
          <cell r="AC493">
            <v>3000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3000</v>
          </cell>
          <cell r="AJ493">
            <v>3000</v>
          </cell>
          <cell r="AK493" t="str">
            <v/>
          </cell>
          <cell r="AL493">
            <v>2000</v>
          </cell>
          <cell r="AM493">
            <v>2000</v>
          </cell>
          <cell r="AN493" t="str">
            <v>ta8498811</v>
          </cell>
          <cell r="AO493" t="str">
            <v/>
          </cell>
          <cell r="AP493" t="str">
            <v/>
          </cell>
          <cell r="AQ493" t="str">
            <v/>
          </cell>
          <cell r="AR493">
            <v>118.125</v>
          </cell>
          <cell r="AS493">
            <v>198.75</v>
          </cell>
          <cell r="AT493">
            <v>198.75</v>
          </cell>
          <cell r="AU493">
            <v>236.25</v>
          </cell>
          <cell r="AV493">
            <v>397.5</v>
          </cell>
          <cell r="AW493">
            <v>397.5</v>
          </cell>
          <cell r="AX493">
            <v>236.25</v>
          </cell>
          <cell r="AY493">
            <v>397.5</v>
          </cell>
          <cell r="AZ493">
            <v>397.5</v>
          </cell>
          <cell r="BA493">
            <v>236.25</v>
          </cell>
          <cell r="BB493">
            <v>397.5</v>
          </cell>
          <cell r="BC493">
            <v>0</v>
          </cell>
          <cell r="BD493">
            <v>236.25</v>
          </cell>
          <cell r="BE493">
            <v>397.5</v>
          </cell>
          <cell r="BF493">
            <v>0</v>
          </cell>
          <cell r="BG493">
            <v>236.25</v>
          </cell>
          <cell r="BH493">
            <v>217.49999999999937</v>
          </cell>
          <cell r="BI493">
            <v>0</v>
          </cell>
        </row>
        <row r="494">
          <cell r="C494" t="str">
            <v>F</v>
          </cell>
          <cell r="D494" t="str">
            <v>B</v>
          </cell>
          <cell r="E494" t="str">
            <v>OMT</v>
          </cell>
          <cell r="F494" t="str">
            <v>OMT</v>
          </cell>
          <cell r="G494" t="str">
            <v>OMT</v>
          </cell>
          <cell r="H494" t="str">
            <v>INV 2000   OMT</v>
          </cell>
          <cell r="I494" t="str">
            <v>610</v>
          </cell>
          <cell r="J494" t="str">
            <v>**</v>
          </cell>
          <cell r="K494" t="str">
            <v>****</v>
          </cell>
          <cell r="L494" t="str">
            <v>****</v>
          </cell>
          <cell r="M494" t="str">
            <v>82</v>
          </cell>
          <cell r="N494" t="str">
            <v>****</v>
          </cell>
          <cell r="O494" t="str">
            <v>*</v>
          </cell>
          <cell r="P494" t="str">
            <v>*</v>
          </cell>
          <cell r="Q494" t="str">
            <v>****</v>
          </cell>
          <cell r="R494" t="str">
            <v>**</v>
          </cell>
          <cell r="S494" t="str">
            <v>****</v>
          </cell>
          <cell r="T494">
            <v>3</v>
          </cell>
          <cell r="U494">
            <v>3</v>
          </cell>
          <cell r="V494">
            <v>1</v>
          </cell>
          <cell r="W494">
            <v>2000</v>
          </cell>
          <cell r="X494">
            <v>50</v>
          </cell>
          <cell r="Y494">
            <v>50</v>
          </cell>
          <cell r="AB494">
            <v>50</v>
          </cell>
          <cell r="AC494">
            <v>50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50</v>
          </cell>
          <cell r="AJ494">
            <v>50</v>
          </cell>
          <cell r="AK494" t="str">
            <v/>
          </cell>
          <cell r="AL494">
            <v>2000</v>
          </cell>
          <cell r="AM494">
            <v>2000</v>
          </cell>
          <cell r="AN494" t="str">
            <v>ta82610</v>
          </cell>
          <cell r="AO494" t="str">
            <v/>
          </cell>
          <cell r="AP494" t="str">
            <v/>
          </cell>
          <cell r="AQ494" t="str">
            <v/>
          </cell>
          <cell r="AR494">
            <v>2.5</v>
          </cell>
          <cell r="AS494">
            <v>2.5</v>
          </cell>
          <cell r="AT494">
            <v>2.5</v>
          </cell>
          <cell r="AU494">
            <v>5</v>
          </cell>
          <cell r="AV494">
            <v>5</v>
          </cell>
          <cell r="AW494">
            <v>5</v>
          </cell>
          <cell r="AX494">
            <v>5</v>
          </cell>
          <cell r="AY494">
            <v>5</v>
          </cell>
          <cell r="AZ494">
            <v>5</v>
          </cell>
          <cell r="BA494">
            <v>5</v>
          </cell>
          <cell r="BB494">
            <v>5</v>
          </cell>
          <cell r="BC494">
            <v>0</v>
          </cell>
          <cell r="BD494">
            <v>5</v>
          </cell>
          <cell r="BE494">
            <v>5</v>
          </cell>
          <cell r="BF494">
            <v>0</v>
          </cell>
          <cell r="BG494">
            <v>5</v>
          </cell>
          <cell r="BH494">
            <v>5</v>
          </cell>
          <cell r="BI494">
            <v>0</v>
          </cell>
        </row>
        <row r="495">
          <cell r="C495" t="str">
            <v>F</v>
          </cell>
          <cell r="D495" t="str">
            <v>B</v>
          </cell>
          <cell r="E495" t="str">
            <v>OMT</v>
          </cell>
          <cell r="F495" t="str">
            <v>OMT</v>
          </cell>
          <cell r="G495" t="str">
            <v>OMT</v>
          </cell>
          <cell r="H495" t="str">
            <v>INV 2000   OMT</v>
          </cell>
          <cell r="I495" t="str">
            <v>610</v>
          </cell>
          <cell r="J495" t="str">
            <v>**</v>
          </cell>
          <cell r="K495" t="str">
            <v>****</v>
          </cell>
          <cell r="L495" t="str">
            <v>****</v>
          </cell>
          <cell r="M495" t="str">
            <v>82</v>
          </cell>
          <cell r="N495" t="str">
            <v>****</v>
          </cell>
          <cell r="O495" t="str">
            <v>*</v>
          </cell>
          <cell r="P495" t="str">
            <v>*</v>
          </cell>
          <cell r="Q495" t="str">
            <v>****</v>
          </cell>
          <cell r="R495" t="str">
            <v>**</v>
          </cell>
          <cell r="S495" t="str">
            <v>****</v>
          </cell>
          <cell r="T495">
            <v>3</v>
          </cell>
          <cell r="U495">
            <v>3</v>
          </cell>
          <cell r="V495">
            <v>2</v>
          </cell>
          <cell r="W495">
            <v>2000</v>
          </cell>
          <cell r="Y495">
            <v>50</v>
          </cell>
          <cell r="Z495">
            <v>50</v>
          </cell>
          <cell r="AB495">
            <v>50</v>
          </cell>
          <cell r="AC495">
            <v>50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50</v>
          </cell>
          <cell r="AJ495">
            <v>50</v>
          </cell>
          <cell r="AK495" t="str">
            <v/>
          </cell>
          <cell r="AL495">
            <v>2000</v>
          </cell>
          <cell r="AM495">
            <v>2000</v>
          </cell>
          <cell r="AN495" t="str">
            <v>ta82610</v>
          </cell>
          <cell r="AO495" t="str">
            <v/>
          </cell>
          <cell r="AP495" t="str">
            <v/>
          </cell>
          <cell r="AQ495" t="str">
            <v/>
          </cell>
          <cell r="AR495">
            <v>2.5</v>
          </cell>
          <cell r="AS495">
            <v>2.5</v>
          </cell>
          <cell r="AT495">
            <v>2.5</v>
          </cell>
          <cell r="AU495">
            <v>5</v>
          </cell>
          <cell r="AV495">
            <v>5</v>
          </cell>
          <cell r="AW495">
            <v>5</v>
          </cell>
          <cell r="AX495">
            <v>5</v>
          </cell>
          <cell r="AY495">
            <v>5</v>
          </cell>
          <cell r="AZ495">
            <v>5</v>
          </cell>
          <cell r="BA495">
            <v>5</v>
          </cell>
          <cell r="BB495">
            <v>5</v>
          </cell>
          <cell r="BC495">
            <v>0</v>
          </cell>
          <cell r="BD495">
            <v>5</v>
          </cell>
          <cell r="BE495">
            <v>5</v>
          </cell>
          <cell r="BF495">
            <v>0</v>
          </cell>
          <cell r="BG495">
            <v>5</v>
          </cell>
          <cell r="BH495">
            <v>5</v>
          </cell>
          <cell r="BI495">
            <v>0</v>
          </cell>
        </row>
        <row r="496">
          <cell r="C496" t="str">
            <v>F</v>
          </cell>
          <cell r="D496" t="str">
            <v>B</v>
          </cell>
          <cell r="E496" t="str">
            <v>OMT</v>
          </cell>
          <cell r="F496" t="str">
            <v>OMT</v>
          </cell>
          <cell r="G496" t="str">
            <v>OMT</v>
          </cell>
          <cell r="H496" t="str">
            <v>INV 2000   OMT</v>
          </cell>
          <cell r="I496" t="str">
            <v>610</v>
          </cell>
          <cell r="J496" t="str">
            <v>**</v>
          </cell>
          <cell r="K496" t="str">
            <v>****</v>
          </cell>
          <cell r="L496" t="str">
            <v>****</v>
          </cell>
          <cell r="M496" t="str">
            <v>82</v>
          </cell>
          <cell r="N496" t="str">
            <v>****</v>
          </cell>
          <cell r="O496" t="str">
            <v>*</v>
          </cell>
          <cell r="P496" t="str">
            <v>*</v>
          </cell>
          <cell r="Q496" t="str">
            <v>****</v>
          </cell>
          <cell r="R496" t="str">
            <v>**</v>
          </cell>
          <cell r="S496" t="str">
            <v>****</v>
          </cell>
          <cell r="T496">
            <v>3</v>
          </cell>
          <cell r="U496">
            <v>3</v>
          </cell>
          <cell r="V496">
            <v>3</v>
          </cell>
          <cell r="W496">
            <v>2000</v>
          </cell>
          <cell r="Z496">
            <v>50</v>
          </cell>
          <cell r="AA496">
            <v>50</v>
          </cell>
          <cell r="AB496">
            <v>50</v>
          </cell>
          <cell r="AC496">
            <v>50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50</v>
          </cell>
          <cell r="AJ496">
            <v>50</v>
          </cell>
          <cell r="AK496" t="str">
            <v/>
          </cell>
          <cell r="AL496">
            <v>2000</v>
          </cell>
          <cell r="AM496">
            <v>2000</v>
          </cell>
          <cell r="AN496" t="str">
            <v>ta82610</v>
          </cell>
          <cell r="AO496" t="str">
            <v/>
          </cell>
          <cell r="AP496" t="str">
            <v/>
          </cell>
          <cell r="AQ496" t="str">
            <v/>
          </cell>
          <cell r="AR496">
            <v>2.5</v>
          </cell>
          <cell r="AS496">
            <v>2.5</v>
          </cell>
          <cell r="AT496">
            <v>2.5</v>
          </cell>
          <cell r="AU496">
            <v>5</v>
          </cell>
          <cell r="AV496">
            <v>5</v>
          </cell>
          <cell r="AW496">
            <v>5</v>
          </cell>
          <cell r="AX496">
            <v>5</v>
          </cell>
          <cell r="AY496">
            <v>5</v>
          </cell>
          <cell r="AZ496">
            <v>5</v>
          </cell>
          <cell r="BA496">
            <v>5</v>
          </cell>
          <cell r="BB496">
            <v>5</v>
          </cell>
          <cell r="BC496">
            <v>0</v>
          </cell>
          <cell r="BD496">
            <v>5</v>
          </cell>
          <cell r="BE496">
            <v>5</v>
          </cell>
          <cell r="BF496">
            <v>0</v>
          </cell>
          <cell r="BG496">
            <v>5</v>
          </cell>
          <cell r="BH496">
            <v>5</v>
          </cell>
          <cell r="BI496">
            <v>0</v>
          </cell>
        </row>
        <row r="497">
          <cell r="C497" t="str">
            <v>F</v>
          </cell>
          <cell r="D497" t="str">
            <v>B</v>
          </cell>
          <cell r="E497" t="str">
            <v>OMT</v>
          </cell>
          <cell r="F497" t="str">
            <v>OMT</v>
          </cell>
          <cell r="G497" t="str">
            <v>OMT</v>
          </cell>
          <cell r="H497" t="str">
            <v>INV 2000   OMT</v>
          </cell>
          <cell r="I497" t="str">
            <v>610</v>
          </cell>
          <cell r="J497" t="str">
            <v>**</v>
          </cell>
          <cell r="K497" t="str">
            <v>****</v>
          </cell>
          <cell r="L497" t="str">
            <v>****</v>
          </cell>
          <cell r="M497" t="str">
            <v>82</v>
          </cell>
          <cell r="N497" t="str">
            <v>****</v>
          </cell>
          <cell r="O497" t="str">
            <v>*</v>
          </cell>
          <cell r="P497" t="str">
            <v>*</v>
          </cell>
          <cell r="Q497" t="str">
            <v>****</v>
          </cell>
          <cell r="R497" t="str">
            <v>**</v>
          </cell>
          <cell r="S497" t="str">
            <v>****</v>
          </cell>
          <cell r="T497">
            <v>3</v>
          </cell>
          <cell r="U497">
            <v>3</v>
          </cell>
          <cell r="V497">
            <v>4</v>
          </cell>
          <cell r="W497">
            <v>2000</v>
          </cell>
          <cell r="AA497">
            <v>50</v>
          </cell>
          <cell r="AB497">
            <v>50</v>
          </cell>
          <cell r="AC497">
            <v>50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50</v>
          </cell>
          <cell r="AJ497">
            <v>50</v>
          </cell>
          <cell r="AK497" t="str">
            <v/>
          </cell>
          <cell r="AL497">
            <v>2000</v>
          </cell>
          <cell r="AM497">
            <v>2000</v>
          </cell>
          <cell r="AN497" t="str">
            <v>ta82610</v>
          </cell>
          <cell r="AO497" t="str">
            <v/>
          </cell>
          <cell r="AP497" t="str">
            <v/>
          </cell>
          <cell r="AQ497" t="str">
            <v/>
          </cell>
          <cell r="AR497">
            <v>2.5</v>
          </cell>
          <cell r="AS497">
            <v>2.5</v>
          </cell>
          <cell r="AT497">
            <v>2.5</v>
          </cell>
          <cell r="AU497">
            <v>5</v>
          </cell>
          <cell r="AV497">
            <v>5</v>
          </cell>
          <cell r="AW497">
            <v>5</v>
          </cell>
          <cell r="AX497">
            <v>5</v>
          </cell>
          <cell r="AY497">
            <v>5</v>
          </cell>
          <cell r="AZ497">
            <v>5</v>
          </cell>
          <cell r="BA497">
            <v>5</v>
          </cell>
          <cell r="BB497">
            <v>5</v>
          </cell>
          <cell r="BC497">
            <v>0</v>
          </cell>
          <cell r="BD497">
            <v>5</v>
          </cell>
          <cell r="BE497">
            <v>5</v>
          </cell>
          <cell r="BF497">
            <v>0</v>
          </cell>
          <cell r="BG497">
            <v>5</v>
          </cell>
          <cell r="BH497">
            <v>5</v>
          </cell>
          <cell r="BI497">
            <v>0</v>
          </cell>
        </row>
        <row r="498">
          <cell r="C498" t="str">
            <v>F</v>
          </cell>
          <cell r="D498" t="str">
            <v>B</v>
          </cell>
          <cell r="E498" t="str">
            <v>OMT</v>
          </cell>
          <cell r="F498" t="str">
            <v>OMT</v>
          </cell>
          <cell r="G498" t="str">
            <v>OMT</v>
          </cell>
          <cell r="H498" t="str">
            <v>INV 2000   OMT</v>
          </cell>
          <cell r="I498" t="str">
            <v>610</v>
          </cell>
          <cell r="J498" t="str">
            <v>**</v>
          </cell>
          <cell r="K498" t="str">
            <v>****</v>
          </cell>
          <cell r="L498" t="str">
            <v>****</v>
          </cell>
          <cell r="M498" t="str">
            <v>71</v>
          </cell>
          <cell r="N498" t="str">
            <v>****</v>
          </cell>
          <cell r="O498" t="str">
            <v>*</v>
          </cell>
          <cell r="P498" t="str">
            <v>*</v>
          </cell>
          <cell r="Q498" t="str">
            <v>****</v>
          </cell>
          <cell r="R498" t="str">
            <v>**</v>
          </cell>
          <cell r="S498" t="str">
            <v>****</v>
          </cell>
          <cell r="T498">
            <v>3</v>
          </cell>
          <cell r="U498">
            <v>3</v>
          </cell>
          <cell r="V498">
            <v>1</v>
          </cell>
          <cell r="W498">
            <v>2000</v>
          </cell>
          <cell r="X498">
            <v>25</v>
          </cell>
          <cell r="Y498">
            <v>25</v>
          </cell>
          <cell r="AB498">
            <v>25</v>
          </cell>
          <cell r="AC498">
            <v>25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25</v>
          </cell>
          <cell r="AJ498">
            <v>25</v>
          </cell>
          <cell r="AK498" t="str">
            <v/>
          </cell>
          <cell r="AL498">
            <v>2000</v>
          </cell>
          <cell r="AM498">
            <v>2000</v>
          </cell>
          <cell r="AN498" t="str">
            <v>ta71610</v>
          </cell>
          <cell r="AO498" t="str">
            <v/>
          </cell>
          <cell r="AP498" t="str">
            <v/>
          </cell>
          <cell r="AQ498" t="str">
            <v/>
          </cell>
          <cell r="AR498">
            <v>1.25</v>
          </cell>
          <cell r="AS498">
            <v>1.25</v>
          </cell>
          <cell r="AT498">
            <v>1.25</v>
          </cell>
          <cell r="AU498">
            <v>2.5</v>
          </cell>
          <cell r="AV498">
            <v>2.5</v>
          </cell>
          <cell r="AW498">
            <v>2.5</v>
          </cell>
          <cell r="AX498">
            <v>2.5</v>
          </cell>
          <cell r="AY498">
            <v>2.5</v>
          </cell>
          <cell r="AZ498">
            <v>2.5</v>
          </cell>
          <cell r="BA498">
            <v>2.5</v>
          </cell>
          <cell r="BB498">
            <v>2.5</v>
          </cell>
          <cell r="BC498">
            <v>0</v>
          </cell>
          <cell r="BD498">
            <v>2.5</v>
          </cell>
          <cell r="BE498">
            <v>2.5</v>
          </cell>
          <cell r="BF498">
            <v>0</v>
          </cell>
          <cell r="BG498">
            <v>2.5</v>
          </cell>
          <cell r="BH498">
            <v>2.5</v>
          </cell>
          <cell r="BI498">
            <v>0</v>
          </cell>
        </row>
        <row r="499">
          <cell r="C499" t="str">
            <v>F</v>
          </cell>
          <cell r="D499" t="str">
            <v>B</v>
          </cell>
          <cell r="E499" t="str">
            <v>OMT</v>
          </cell>
          <cell r="F499" t="str">
            <v>OMT</v>
          </cell>
          <cell r="G499" t="str">
            <v>OMT</v>
          </cell>
          <cell r="H499" t="str">
            <v>INV 2000   OMT</v>
          </cell>
          <cell r="I499" t="str">
            <v>610</v>
          </cell>
          <cell r="J499" t="str">
            <v>**</v>
          </cell>
          <cell r="K499" t="str">
            <v>****</v>
          </cell>
          <cell r="L499" t="str">
            <v>****</v>
          </cell>
          <cell r="M499" t="str">
            <v>71</v>
          </cell>
          <cell r="N499" t="str">
            <v>****</v>
          </cell>
          <cell r="O499" t="str">
            <v>*</v>
          </cell>
          <cell r="P499" t="str">
            <v>*</v>
          </cell>
          <cell r="Q499" t="str">
            <v>****</v>
          </cell>
          <cell r="R499" t="str">
            <v>**</v>
          </cell>
          <cell r="S499" t="str">
            <v>****</v>
          </cell>
          <cell r="T499">
            <v>3</v>
          </cell>
          <cell r="U499">
            <v>3</v>
          </cell>
          <cell r="V499">
            <v>2</v>
          </cell>
          <cell r="W499">
            <v>2000</v>
          </cell>
          <cell r="Y499">
            <v>25</v>
          </cell>
          <cell r="Z499">
            <v>25</v>
          </cell>
          <cell r="AB499">
            <v>25</v>
          </cell>
          <cell r="AC499">
            <v>25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25</v>
          </cell>
          <cell r="AJ499">
            <v>25</v>
          </cell>
          <cell r="AK499" t="str">
            <v/>
          </cell>
          <cell r="AL499">
            <v>2000</v>
          </cell>
          <cell r="AM499">
            <v>2000</v>
          </cell>
          <cell r="AN499" t="str">
            <v>ta71610</v>
          </cell>
          <cell r="AO499" t="str">
            <v/>
          </cell>
          <cell r="AP499" t="str">
            <v/>
          </cell>
          <cell r="AQ499" t="str">
            <v/>
          </cell>
          <cell r="AR499">
            <v>1.25</v>
          </cell>
          <cell r="AS499">
            <v>1.25</v>
          </cell>
          <cell r="AT499">
            <v>1.25</v>
          </cell>
          <cell r="AU499">
            <v>2.5</v>
          </cell>
          <cell r="AV499">
            <v>2.5</v>
          </cell>
          <cell r="AW499">
            <v>2.5</v>
          </cell>
          <cell r="AX499">
            <v>2.5</v>
          </cell>
          <cell r="AY499">
            <v>2.5</v>
          </cell>
          <cell r="AZ499">
            <v>2.5</v>
          </cell>
          <cell r="BA499">
            <v>2.5</v>
          </cell>
          <cell r="BB499">
            <v>2.5</v>
          </cell>
          <cell r="BC499">
            <v>0</v>
          </cell>
          <cell r="BD499">
            <v>2.5</v>
          </cell>
          <cell r="BE499">
            <v>2.5</v>
          </cell>
          <cell r="BF499">
            <v>0</v>
          </cell>
          <cell r="BG499">
            <v>2.5</v>
          </cell>
          <cell r="BH499">
            <v>2.5</v>
          </cell>
          <cell r="BI499">
            <v>0</v>
          </cell>
        </row>
        <row r="500">
          <cell r="C500" t="str">
            <v>F</v>
          </cell>
          <cell r="D500" t="str">
            <v>B</v>
          </cell>
          <cell r="E500" t="str">
            <v>OMT</v>
          </cell>
          <cell r="F500" t="str">
            <v>OMT</v>
          </cell>
          <cell r="G500" t="str">
            <v>OMT</v>
          </cell>
          <cell r="H500" t="str">
            <v>INV 2000   OMT</v>
          </cell>
          <cell r="I500" t="str">
            <v>610</v>
          </cell>
          <cell r="J500" t="str">
            <v>**</v>
          </cell>
          <cell r="K500" t="str">
            <v>****</v>
          </cell>
          <cell r="L500" t="str">
            <v>****</v>
          </cell>
          <cell r="M500" t="str">
            <v>71</v>
          </cell>
          <cell r="N500" t="str">
            <v>****</v>
          </cell>
          <cell r="O500" t="str">
            <v>*</v>
          </cell>
          <cell r="P500" t="str">
            <v>*</v>
          </cell>
          <cell r="Q500" t="str">
            <v>****</v>
          </cell>
          <cell r="R500" t="str">
            <v>**</v>
          </cell>
          <cell r="S500" t="str">
            <v>****</v>
          </cell>
          <cell r="T500">
            <v>3</v>
          </cell>
          <cell r="U500">
            <v>3</v>
          </cell>
          <cell r="V500">
            <v>3</v>
          </cell>
          <cell r="W500">
            <v>2000</v>
          </cell>
          <cell r="Z500">
            <v>25</v>
          </cell>
          <cell r="AA500">
            <v>25</v>
          </cell>
          <cell r="AB500">
            <v>25</v>
          </cell>
          <cell r="AC500">
            <v>25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25</v>
          </cell>
          <cell r="AJ500">
            <v>25</v>
          </cell>
          <cell r="AK500" t="str">
            <v/>
          </cell>
          <cell r="AL500">
            <v>2000</v>
          </cell>
          <cell r="AM500">
            <v>2000</v>
          </cell>
          <cell r="AN500" t="str">
            <v>ta71610</v>
          </cell>
          <cell r="AO500" t="str">
            <v/>
          </cell>
          <cell r="AP500" t="str">
            <v/>
          </cell>
          <cell r="AQ500" t="str">
            <v/>
          </cell>
          <cell r="AR500">
            <v>1.25</v>
          </cell>
          <cell r="AS500">
            <v>1.25</v>
          </cell>
          <cell r="AT500">
            <v>1.25</v>
          </cell>
          <cell r="AU500">
            <v>2.5</v>
          </cell>
          <cell r="AV500">
            <v>2.5</v>
          </cell>
          <cell r="AW500">
            <v>2.5</v>
          </cell>
          <cell r="AX500">
            <v>2.5</v>
          </cell>
          <cell r="AY500">
            <v>2.5</v>
          </cell>
          <cell r="AZ500">
            <v>2.5</v>
          </cell>
          <cell r="BA500">
            <v>2.5</v>
          </cell>
          <cell r="BB500">
            <v>2.5</v>
          </cell>
          <cell r="BC500">
            <v>0</v>
          </cell>
          <cell r="BD500">
            <v>2.5</v>
          </cell>
          <cell r="BE500">
            <v>2.5</v>
          </cell>
          <cell r="BF500">
            <v>0</v>
          </cell>
          <cell r="BG500">
            <v>2.5</v>
          </cell>
          <cell r="BH500">
            <v>2.5</v>
          </cell>
          <cell r="BI500">
            <v>0</v>
          </cell>
        </row>
        <row r="501">
          <cell r="C501" t="str">
            <v>F</v>
          </cell>
          <cell r="D501" t="str">
            <v>B</v>
          </cell>
          <cell r="E501" t="str">
            <v>OMT</v>
          </cell>
          <cell r="F501" t="str">
            <v>OMT</v>
          </cell>
          <cell r="G501" t="str">
            <v>OMT</v>
          </cell>
          <cell r="H501" t="str">
            <v>INV 2000   OMT</v>
          </cell>
          <cell r="I501" t="str">
            <v>610</v>
          </cell>
          <cell r="J501" t="str">
            <v>**</v>
          </cell>
          <cell r="K501" t="str">
            <v>****</v>
          </cell>
          <cell r="L501" t="str">
            <v>****</v>
          </cell>
          <cell r="M501" t="str">
            <v>71</v>
          </cell>
          <cell r="N501" t="str">
            <v>****</v>
          </cell>
          <cell r="O501" t="str">
            <v>*</v>
          </cell>
          <cell r="P501" t="str">
            <v>*</v>
          </cell>
          <cell r="Q501" t="str">
            <v>****</v>
          </cell>
          <cell r="R501" t="str">
            <v>**</v>
          </cell>
          <cell r="S501" t="str">
            <v>****</v>
          </cell>
          <cell r="T501">
            <v>3</v>
          </cell>
          <cell r="U501">
            <v>3</v>
          </cell>
          <cell r="V501">
            <v>4</v>
          </cell>
          <cell r="W501">
            <v>2000</v>
          </cell>
          <cell r="AA501">
            <v>25</v>
          </cell>
          <cell r="AB501">
            <v>25</v>
          </cell>
          <cell r="AC501">
            <v>25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25</v>
          </cell>
          <cell r="AJ501">
            <v>25</v>
          </cell>
          <cell r="AK501" t="str">
            <v/>
          </cell>
          <cell r="AL501">
            <v>2000</v>
          </cell>
          <cell r="AM501">
            <v>2000</v>
          </cell>
          <cell r="AN501" t="str">
            <v>ta71610</v>
          </cell>
          <cell r="AO501" t="str">
            <v/>
          </cell>
          <cell r="AP501" t="str">
            <v/>
          </cell>
          <cell r="AQ501" t="str">
            <v/>
          </cell>
          <cell r="AR501">
            <v>1.25</v>
          </cell>
          <cell r="AS501">
            <v>1.25</v>
          </cell>
          <cell r="AT501">
            <v>1.25</v>
          </cell>
          <cell r="AU501">
            <v>2.5</v>
          </cell>
          <cell r="AV501">
            <v>2.5</v>
          </cell>
          <cell r="AW501">
            <v>2.5</v>
          </cell>
          <cell r="AX501">
            <v>2.5</v>
          </cell>
          <cell r="AY501">
            <v>2.5</v>
          </cell>
          <cell r="AZ501">
            <v>2.5</v>
          </cell>
          <cell r="BA501">
            <v>2.5</v>
          </cell>
          <cell r="BB501">
            <v>2.5</v>
          </cell>
          <cell r="BC501">
            <v>0</v>
          </cell>
          <cell r="BD501">
            <v>2.5</v>
          </cell>
          <cell r="BE501">
            <v>2.5</v>
          </cell>
          <cell r="BF501">
            <v>0</v>
          </cell>
          <cell r="BG501">
            <v>2.5</v>
          </cell>
          <cell r="BH501">
            <v>2.5</v>
          </cell>
          <cell r="BI501">
            <v>0</v>
          </cell>
        </row>
        <row r="502">
          <cell r="C502" t="str">
            <v>F</v>
          </cell>
          <cell r="D502" t="str">
            <v>6S</v>
          </cell>
          <cell r="E502" t="str">
            <v>PZESPL</v>
          </cell>
          <cell r="F502" t="str">
            <v>TUSI018</v>
          </cell>
          <cell r="G502" t="str">
            <v>TUSI018</v>
          </cell>
          <cell r="H502" t="str">
            <v>POZZO BRUCIANO 2</v>
          </cell>
          <cell r="I502" t="str">
            <v>935</v>
          </cell>
          <cell r="J502" t="str">
            <v>**</v>
          </cell>
          <cell r="K502" t="str">
            <v>****</v>
          </cell>
          <cell r="L502" t="str">
            <v>****</v>
          </cell>
          <cell r="M502" t="str">
            <v>14</v>
          </cell>
          <cell r="N502" t="str">
            <v>0500</v>
          </cell>
          <cell r="O502" t="str">
            <v>*</v>
          </cell>
          <cell r="P502" t="str">
            <v>*</v>
          </cell>
          <cell r="Q502" t="str">
            <v>****</v>
          </cell>
          <cell r="R502" t="str">
            <v>39</v>
          </cell>
          <cell r="S502" t="str">
            <v>7165</v>
          </cell>
          <cell r="T502" t="str">
            <v>1</v>
          </cell>
          <cell r="U502">
            <v>1</v>
          </cell>
          <cell r="V502">
            <v>2004</v>
          </cell>
          <cell r="W502">
            <v>2004</v>
          </cell>
          <cell r="X502">
            <v>65.5</v>
          </cell>
          <cell r="Y502">
            <v>3225.8</v>
          </cell>
          <cell r="Z502">
            <v>1890.2</v>
          </cell>
          <cell r="AA502">
            <v>0</v>
          </cell>
          <cell r="AB502">
            <v>0</v>
          </cell>
          <cell r="AC502">
            <v>5116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5181.5</v>
          </cell>
          <cell r="AJ502">
            <v>5181.5</v>
          </cell>
          <cell r="AK502" t="str">
            <v/>
          </cell>
          <cell r="AL502">
            <v>2000</v>
          </cell>
          <cell r="AM502">
            <v>2004</v>
          </cell>
          <cell r="AN502" t="str">
            <v>ta14935</v>
          </cell>
          <cell r="AO502" t="str">
            <v/>
          </cell>
          <cell r="AP502" t="str">
            <v/>
          </cell>
          <cell r="AQ502" t="str">
            <v/>
          </cell>
          <cell r="AR502" t="str">
            <v/>
          </cell>
          <cell r="AS502" t="str">
            <v/>
          </cell>
          <cell r="AT502" t="str">
            <v/>
          </cell>
          <cell r="AU502" t="str">
            <v/>
          </cell>
          <cell r="AV502" t="str">
            <v/>
          </cell>
          <cell r="AW502" t="str">
            <v/>
          </cell>
          <cell r="AX502" t="str">
            <v/>
          </cell>
          <cell r="AY502" t="str">
            <v/>
          </cell>
          <cell r="AZ502" t="str">
            <v/>
          </cell>
          <cell r="BA502" t="str">
            <v/>
          </cell>
          <cell r="BB502" t="str">
            <v/>
          </cell>
          <cell r="BC502" t="str">
            <v/>
          </cell>
          <cell r="BD502">
            <v>259.07499999999999</v>
          </cell>
          <cell r="BE502">
            <v>388.61250000000001</v>
          </cell>
          <cell r="BF502">
            <v>388.61250000000001</v>
          </cell>
          <cell r="BG502">
            <v>518.15</v>
          </cell>
          <cell r="BH502">
            <v>777.22500000000002</v>
          </cell>
          <cell r="BI502">
            <v>777.22500000000002</v>
          </cell>
        </row>
        <row r="503">
          <cell r="C503" t="str">
            <v>F</v>
          </cell>
          <cell r="D503" t="str">
            <v>6S</v>
          </cell>
          <cell r="E503" t="str">
            <v>PZESPL</v>
          </cell>
          <cell r="F503" t="str">
            <v>TUSI018</v>
          </cell>
          <cell r="G503" t="str">
            <v>TUSI018</v>
          </cell>
          <cell r="H503" t="str">
            <v>POZZO BRUCIANO 2</v>
          </cell>
          <cell r="I503" t="str">
            <v>935</v>
          </cell>
          <cell r="J503" t="str">
            <v>**</v>
          </cell>
          <cell r="K503" t="str">
            <v>****</v>
          </cell>
          <cell r="L503" t="str">
            <v>****</v>
          </cell>
          <cell r="M503" t="str">
            <v>14</v>
          </cell>
          <cell r="N503" t="str">
            <v>0500</v>
          </cell>
          <cell r="O503" t="str">
            <v>*</v>
          </cell>
          <cell r="P503" t="str">
            <v>*</v>
          </cell>
          <cell r="Q503" t="str">
            <v>****</v>
          </cell>
          <cell r="R503" t="str">
            <v>39</v>
          </cell>
          <cell r="S503" t="str">
            <v>7165</v>
          </cell>
          <cell r="T503" t="str">
            <v>1</v>
          </cell>
          <cell r="U503">
            <v>1</v>
          </cell>
          <cell r="V503">
            <v>2004</v>
          </cell>
          <cell r="W503">
            <v>2004</v>
          </cell>
          <cell r="X503">
            <v>1470.3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1220.3</v>
          </cell>
          <cell r="AJ503">
            <v>1470.3</v>
          </cell>
          <cell r="AK503" t="str">
            <v/>
          </cell>
          <cell r="AL503">
            <v>1999</v>
          </cell>
          <cell r="AM503">
            <v>2004</v>
          </cell>
          <cell r="AN503" t="str">
            <v>ta14935</v>
          </cell>
          <cell r="AO503" t="str">
            <v/>
          </cell>
          <cell r="AP503" t="str">
            <v/>
          </cell>
          <cell r="AQ503" t="str">
            <v/>
          </cell>
          <cell r="AR503" t="str">
            <v/>
          </cell>
          <cell r="AS503" t="str">
            <v/>
          </cell>
          <cell r="AT503" t="str">
            <v/>
          </cell>
          <cell r="AU503" t="str">
            <v/>
          </cell>
          <cell r="AV503" t="str">
            <v/>
          </cell>
          <cell r="AW503" t="str">
            <v/>
          </cell>
          <cell r="AX503" t="str">
            <v/>
          </cell>
          <cell r="AY503" t="str">
            <v/>
          </cell>
          <cell r="AZ503" t="str">
            <v/>
          </cell>
          <cell r="BA503" t="str">
            <v/>
          </cell>
          <cell r="BB503" t="str">
            <v/>
          </cell>
          <cell r="BC503" t="str">
            <v/>
          </cell>
          <cell r="BD503">
            <v>73.515000000000001</v>
          </cell>
          <cell r="BE503">
            <v>110.27249999999999</v>
          </cell>
          <cell r="BF503">
            <v>110.27249999999999</v>
          </cell>
          <cell r="BG503">
            <v>147.03</v>
          </cell>
          <cell r="BH503">
            <v>220.54499999999999</v>
          </cell>
          <cell r="BI503">
            <v>220.54499999999999</v>
          </cell>
        </row>
        <row r="504">
          <cell r="C504" t="str">
            <v>F</v>
          </cell>
          <cell r="D504" t="str">
            <v>6S</v>
          </cell>
          <cell r="E504" t="str">
            <v>PZESPL</v>
          </cell>
          <cell r="F504" t="str">
            <v>TUSI018</v>
          </cell>
          <cell r="G504" t="str">
            <v>TUSI018</v>
          </cell>
          <cell r="H504" t="str">
            <v>POZZO BRUCIANO 2</v>
          </cell>
          <cell r="I504" t="str">
            <v>939</v>
          </cell>
          <cell r="J504" t="str">
            <v>**</v>
          </cell>
          <cell r="K504" t="str">
            <v>****</v>
          </cell>
          <cell r="L504" t="str">
            <v>****</v>
          </cell>
          <cell r="M504" t="str">
            <v>14</v>
          </cell>
          <cell r="N504" t="str">
            <v>0500</v>
          </cell>
          <cell r="O504" t="str">
            <v>*</v>
          </cell>
          <cell r="P504" t="str">
            <v>*</v>
          </cell>
          <cell r="Q504" t="str">
            <v>****</v>
          </cell>
          <cell r="R504" t="str">
            <v>39</v>
          </cell>
          <cell r="S504" t="str">
            <v>7165</v>
          </cell>
          <cell r="T504" t="str">
            <v>1</v>
          </cell>
          <cell r="U504">
            <v>1</v>
          </cell>
          <cell r="V504">
            <v>2004</v>
          </cell>
          <cell r="W504">
            <v>2004</v>
          </cell>
          <cell r="X504">
            <v>-33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-33</v>
          </cell>
          <cell r="AJ504">
            <v>-33</v>
          </cell>
          <cell r="AK504" t="str">
            <v/>
          </cell>
          <cell r="AL504">
            <v>1999</v>
          </cell>
          <cell r="AM504">
            <v>2004</v>
          </cell>
          <cell r="AN504" t="str">
            <v>ta14939</v>
          </cell>
          <cell r="AO504" t="str">
            <v/>
          </cell>
          <cell r="AP504" t="str">
            <v/>
          </cell>
          <cell r="AQ504" t="str">
            <v/>
          </cell>
          <cell r="AR504" t="str">
            <v/>
          </cell>
          <cell r="AS504" t="str">
            <v/>
          </cell>
          <cell r="AT504" t="str">
            <v/>
          </cell>
          <cell r="AU504" t="str">
            <v/>
          </cell>
          <cell r="AV504" t="str">
            <v/>
          </cell>
          <cell r="AW504" t="str">
            <v/>
          </cell>
          <cell r="AX504" t="str">
            <v/>
          </cell>
          <cell r="AY504" t="str">
            <v/>
          </cell>
          <cell r="AZ504" t="str">
            <v/>
          </cell>
          <cell r="BA504" t="str">
            <v/>
          </cell>
          <cell r="BB504" t="str">
            <v/>
          </cell>
          <cell r="BC504" t="str">
            <v/>
          </cell>
          <cell r="BD504">
            <v>-1.6500000000000001</v>
          </cell>
          <cell r="BE504">
            <v>-2.4750000000000001</v>
          </cell>
          <cell r="BF504">
            <v>-2.4750000000000001</v>
          </cell>
          <cell r="BG504">
            <v>-3.3000000000000003</v>
          </cell>
          <cell r="BH504">
            <v>-4.95</v>
          </cell>
          <cell r="BI504">
            <v>-4.95</v>
          </cell>
        </row>
        <row r="505">
          <cell r="C505" t="str">
            <v>F</v>
          </cell>
          <cell r="D505" t="str">
            <v>6S</v>
          </cell>
          <cell r="E505" t="str">
            <v>PZESPL</v>
          </cell>
          <cell r="F505" t="str">
            <v>TUSI068</v>
          </cell>
          <cell r="G505" t="str">
            <v>TUSI068</v>
          </cell>
          <cell r="H505" t="str">
            <v>POZZO MONTIERI 4</v>
          </cell>
          <cell r="I505" t="str">
            <v>939</v>
          </cell>
          <cell r="J505" t="str">
            <v>**</v>
          </cell>
          <cell r="K505" t="str">
            <v>****</v>
          </cell>
          <cell r="L505" t="str">
            <v>****</v>
          </cell>
          <cell r="M505" t="str">
            <v>14</v>
          </cell>
          <cell r="N505" t="str">
            <v>0510</v>
          </cell>
          <cell r="O505" t="str">
            <v>*</v>
          </cell>
          <cell r="P505" t="str">
            <v>*</v>
          </cell>
          <cell r="Q505" t="str">
            <v>****</v>
          </cell>
          <cell r="R505" t="str">
            <v>11</v>
          </cell>
          <cell r="S505" t="str">
            <v>7565</v>
          </cell>
          <cell r="T505" t="str">
            <v>1</v>
          </cell>
          <cell r="U505">
            <v>1</v>
          </cell>
          <cell r="V505">
            <v>2004</v>
          </cell>
          <cell r="W505">
            <v>2004</v>
          </cell>
          <cell r="X505">
            <v>9370.9</v>
          </cell>
          <cell r="Y505">
            <v>896</v>
          </cell>
          <cell r="Z505">
            <v>98</v>
          </cell>
          <cell r="AA505">
            <v>0</v>
          </cell>
          <cell r="AB505">
            <v>0</v>
          </cell>
          <cell r="AC505">
            <v>994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10364.9</v>
          </cell>
          <cell r="AJ505">
            <v>10364.9</v>
          </cell>
          <cell r="AK505" t="str">
            <v/>
          </cell>
          <cell r="AL505">
            <v>2000</v>
          </cell>
          <cell r="AM505">
            <v>2004</v>
          </cell>
          <cell r="AN505" t="str">
            <v>ta14939</v>
          </cell>
          <cell r="AO505" t="str">
            <v/>
          </cell>
          <cell r="AP505" t="str">
            <v/>
          </cell>
          <cell r="AQ505" t="str">
            <v/>
          </cell>
          <cell r="AR505" t="str">
            <v/>
          </cell>
          <cell r="AS505" t="str">
            <v/>
          </cell>
          <cell r="AT505" t="str">
            <v/>
          </cell>
          <cell r="AU505" t="str">
            <v/>
          </cell>
          <cell r="AV505" t="str">
            <v/>
          </cell>
          <cell r="AW505" t="str">
            <v/>
          </cell>
          <cell r="AX505" t="str">
            <v/>
          </cell>
          <cell r="AY505" t="str">
            <v/>
          </cell>
          <cell r="AZ505" t="str">
            <v/>
          </cell>
          <cell r="BA505" t="str">
            <v/>
          </cell>
          <cell r="BB505" t="str">
            <v/>
          </cell>
          <cell r="BC505" t="str">
            <v/>
          </cell>
          <cell r="BD505">
            <v>518.245</v>
          </cell>
          <cell r="BE505">
            <v>777.36749999999995</v>
          </cell>
          <cell r="BF505">
            <v>777.36749999999995</v>
          </cell>
          <cell r="BG505">
            <v>1036.49</v>
          </cell>
          <cell r="BH505">
            <v>1554.7349999999999</v>
          </cell>
          <cell r="BI505">
            <v>1554.7349999999999</v>
          </cell>
        </row>
        <row r="506">
          <cell r="C506" t="str">
            <v>F</v>
          </cell>
          <cell r="D506" t="str">
            <v>6S</v>
          </cell>
          <cell r="E506" t="str">
            <v>PZESPL</v>
          </cell>
          <cell r="F506" t="str">
            <v>TUSI068</v>
          </cell>
          <cell r="G506" t="str">
            <v>TUSI068</v>
          </cell>
          <cell r="H506" t="str">
            <v>POZZO MONTIERI 4</v>
          </cell>
          <cell r="I506" t="str">
            <v>939</v>
          </cell>
          <cell r="J506" t="str">
            <v>**</v>
          </cell>
          <cell r="K506" t="str">
            <v>****</v>
          </cell>
          <cell r="L506" t="str">
            <v>****</v>
          </cell>
          <cell r="M506" t="str">
            <v>14</v>
          </cell>
          <cell r="N506" t="str">
            <v>0510</v>
          </cell>
          <cell r="O506" t="str">
            <v>*</v>
          </cell>
          <cell r="P506" t="str">
            <v>*</v>
          </cell>
          <cell r="Q506" t="str">
            <v>****</v>
          </cell>
          <cell r="R506" t="str">
            <v>11</v>
          </cell>
          <cell r="S506" t="str">
            <v>7565</v>
          </cell>
          <cell r="T506" t="str">
            <v>1</v>
          </cell>
          <cell r="U506">
            <v>1</v>
          </cell>
          <cell r="V506">
            <v>2004</v>
          </cell>
          <cell r="W506">
            <v>2004</v>
          </cell>
          <cell r="X506">
            <v>30.7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30.7</v>
          </cell>
          <cell r="AJ506">
            <v>30.7</v>
          </cell>
          <cell r="AK506" t="str">
            <v/>
          </cell>
          <cell r="AL506">
            <v>1999</v>
          </cell>
          <cell r="AM506">
            <v>2004</v>
          </cell>
          <cell r="AN506" t="str">
            <v>ta14939</v>
          </cell>
          <cell r="AO506" t="str">
            <v/>
          </cell>
          <cell r="AP506" t="str">
            <v/>
          </cell>
          <cell r="AQ506" t="str">
            <v/>
          </cell>
          <cell r="AR506" t="str">
            <v/>
          </cell>
          <cell r="AS506" t="str">
            <v/>
          </cell>
          <cell r="AT506" t="str">
            <v/>
          </cell>
          <cell r="AU506" t="str">
            <v/>
          </cell>
          <cell r="AV506" t="str">
            <v/>
          </cell>
          <cell r="AW506" t="str">
            <v/>
          </cell>
          <cell r="AX506" t="str">
            <v/>
          </cell>
          <cell r="AY506" t="str">
            <v/>
          </cell>
          <cell r="AZ506" t="str">
            <v/>
          </cell>
          <cell r="BA506" t="str">
            <v/>
          </cell>
          <cell r="BB506" t="str">
            <v/>
          </cell>
          <cell r="BC506" t="str">
            <v/>
          </cell>
          <cell r="BD506">
            <v>1.5350000000000001</v>
          </cell>
          <cell r="BE506">
            <v>2.3024999999999998</v>
          </cell>
          <cell r="BF506">
            <v>2.3024999999999998</v>
          </cell>
          <cell r="BG506">
            <v>3.0700000000000003</v>
          </cell>
          <cell r="BH506">
            <v>4.6049999999999995</v>
          </cell>
          <cell r="BI506">
            <v>4.6049999999999995</v>
          </cell>
        </row>
        <row r="507">
          <cell r="C507" t="str">
            <v>F</v>
          </cell>
          <cell r="D507" t="str">
            <v>6S</v>
          </cell>
          <cell r="E507" t="str">
            <v>PZESPL</v>
          </cell>
          <cell r="F507" t="str">
            <v>TUSI068</v>
          </cell>
          <cell r="G507" t="str">
            <v>TUSI068</v>
          </cell>
          <cell r="H507" t="str">
            <v>POZZO MONTIERI 4</v>
          </cell>
          <cell r="I507" t="str">
            <v>939</v>
          </cell>
          <cell r="J507" t="str">
            <v>**</v>
          </cell>
          <cell r="K507" t="str">
            <v>****</v>
          </cell>
          <cell r="L507" t="str">
            <v>****</v>
          </cell>
          <cell r="M507" t="str">
            <v>14</v>
          </cell>
          <cell r="N507" t="str">
            <v>0510</v>
          </cell>
          <cell r="O507" t="str">
            <v>*</v>
          </cell>
          <cell r="P507" t="str">
            <v>*</v>
          </cell>
          <cell r="Q507" t="str">
            <v>****</v>
          </cell>
          <cell r="R507" t="str">
            <v>11</v>
          </cell>
          <cell r="S507" t="str">
            <v>7565</v>
          </cell>
          <cell r="T507" t="str">
            <v>1</v>
          </cell>
          <cell r="U507">
            <v>1</v>
          </cell>
          <cell r="V507">
            <v>2004</v>
          </cell>
          <cell r="W507">
            <v>2004</v>
          </cell>
          <cell r="X507">
            <v>473.1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473.1</v>
          </cell>
          <cell r="AJ507">
            <v>473.1</v>
          </cell>
          <cell r="AK507" t="str">
            <v/>
          </cell>
          <cell r="AL507">
            <v>1999</v>
          </cell>
          <cell r="AM507">
            <v>2004</v>
          </cell>
          <cell r="AN507" t="str">
            <v>ta14939</v>
          </cell>
          <cell r="AO507" t="str">
            <v/>
          </cell>
          <cell r="AP507" t="str">
            <v/>
          </cell>
          <cell r="AQ507" t="str">
            <v/>
          </cell>
          <cell r="AR507" t="str">
            <v/>
          </cell>
          <cell r="AS507" t="str">
            <v/>
          </cell>
          <cell r="AT507" t="str">
            <v/>
          </cell>
          <cell r="AU507" t="str">
            <v/>
          </cell>
          <cell r="AV507" t="str">
            <v/>
          </cell>
          <cell r="AW507" t="str">
            <v/>
          </cell>
          <cell r="AX507" t="str">
            <v/>
          </cell>
          <cell r="AY507" t="str">
            <v/>
          </cell>
          <cell r="AZ507" t="str">
            <v/>
          </cell>
          <cell r="BA507" t="str">
            <v/>
          </cell>
          <cell r="BB507" t="str">
            <v/>
          </cell>
          <cell r="BC507" t="str">
            <v/>
          </cell>
          <cell r="BD507">
            <v>23.655000000000001</v>
          </cell>
          <cell r="BE507">
            <v>35.482500000000002</v>
          </cell>
          <cell r="BF507">
            <v>35.482500000000002</v>
          </cell>
          <cell r="BG507">
            <v>47.31</v>
          </cell>
          <cell r="BH507">
            <v>70.965000000000003</v>
          </cell>
          <cell r="BI507">
            <v>70.965000000000003</v>
          </cell>
        </row>
        <row r="508">
          <cell r="C508" t="str">
            <v>D1</v>
          </cell>
          <cell r="D508" t="str">
            <v>3</v>
          </cell>
          <cell r="E508" t="str">
            <v>RIPR</v>
          </cell>
          <cell r="F508" t="str">
            <v>IPROV21</v>
          </cell>
          <cell r="G508" t="str">
            <v>IPROV21</v>
          </cell>
          <cell r="H508" t="str">
            <v>POZZO CARBOLI A RIPRISTINO</v>
          </cell>
          <cell r="I508" t="str">
            <v>939</v>
          </cell>
          <cell r="J508" t="str">
            <v>**</v>
          </cell>
          <cell r="K508" t="str">
            <v>****</v>
          </cell>
          <cell r="L508" t="str">
            <v>****</v>
          </cell>
          <cell r="M508" t="str">
            <v>14</v>
          </cell>
          <cell r="N508" t="str">
            <v>****</v>
          </cell>
          <cell r="O508" t="str">
            <v>*</v>
          </cell>
          <cell r="P508" t="str">
            <v>*</v>
          </cell>
          <cell r="Q508" t="str">
            <v>****</v>
          </cell>
          <cell r="R508" t="str">
            <v>**</v>
          </cell>
          <cell r="S508" t="str">
            <v>****</v>
          </cell>
          <cell r="T508">
            <v>1</v>
          </cell>
          <cell r="U508">
            <v>1</v>
          </cell>
          <cell r="V508">
            <v>2001</v>
          </cell>
          <cell r="W508">
            <v>2001</v>
          </cell>
          <cell r="X508">
            <v>0</v>
          </cell>
          <cell r="Y508">
            <v>0</v>
          </cell>
          <cell r="Z508">
            <v>0</v>
          </cell>
          <cell r="AA508">
            <v>617</v>
          </cell>
          <cell r="AB508">
            <v>1071</v>
          </cell>
          <cell r="AC508">
            <v>1688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1688</v>
          </cell>
          <cell r="AJ508">
            <v>1688</v>
          </cell>
          <cell r="AK508" t="str">
            <v/>
          </cell>
          <cell r="AL508">
            <v>2000</v>
          </cell>
          <cell r="AM508">
            <v>2001</v>
          </cell>
          <cell r="AN508" t="str">
            <v>ta14939</v>
          </cell>
          <cell r="AO508" t="str">
            <v/>
          </cell>
          <cell r="AP508" t="str">
            <v/>
          </cell>
          <cell r="AQ508" t="str">
            <v/>
          </cell>
          <cell r="AR508" t="str">
            <v/>
          </cell>
          <cell r="AS508" t="str">
            <v/>
          </cell>
          <cell r="AT508" t="str">
            <v/>
          </cell>
          <cell r="AU508">
            <v>84.4</v>
          </cell>
          <cell r="AV508">
            <v>126.6</v>
          </cell>
          <cell r="AW508">
            <v>126.6</v>
          </cell>
          <cell r="AX508">
            <v>168.8</v>
          </cell>
          <cell r="AY508">
            <v>253.2</v>
          </cell>
          <cell r="AZ508">
            <v>253.2</v>
          </cell>
          <cell r="BA508">
            <v>168.8</v>
          </cell>
          <cell r="BB508">
            <v>253.2</v>
          </cell>
          <cell r="BC508">
            <v>253.2</v>
          </cell>
          <cell r="BD508">
            <v>168.8</v>
          </cell>
          <cell r="BE508">
            <v>253.2</v>
          </cell>
          <cell r="BF508">
            <v>0</v>
          </cell>
          <cell r="BG508">
            <v>168.8</v>
          </cell>
          <cell r="BH508">
            <v>168.8</v>
          </cell>
          <cell r="BI508">
            <v>0</v>
          </cell>
        </row>
        <row r="509">
          <cell r="C509" t="str">
            <v>D1</v>
          </cell>
          <cell r="D509" t="str">
            <v>3</v>
          </cell>
          <cell r="E509" t="str">
            <v>RIPR</v>
          </cell>
          <cell r="F509" t="str">
            <v>IPROV22</v>
          </cell>
          <cell r="G509" t="str">
            <v>IPROV22</v>
          </cell>
          <cell r="H509" t="str">
            <v>POZZO MONTEVERDI 2 RIPRISTINO</v>
          </cell>
          <cell r="I509" t="str">
            <v>939</v>
          </cell>
          <cell r="J509" t="str">
            <v>**</v>
          </cell>
          <cell r="K509" t="str">
            <v>****</v>
          </cell>
          <cell r="L509" t="str">
            <v>****</v>
          </cell>
          <cell r="M509" t="str">
            <v>14</v>
          </cell>
          <cell r="N509" t="str">
            <v>****</v>
          </cell>
          <cell r="O509" t="str">
            <v>*</v>
          </cell>
          <cell r="P509" t="str">
            <v>*</v>
          </cell>
          <cell r="Q509" t="str">
            <v>****</v>
          </cell>
          <cell r="R509" t="str">
            <v>**</v>
          </cell>
          <cell r="S509" t="str">
            <v>****</v>
          </cell>
          <cell r="T509">
            <v>1</v>
          </cell>
          <cell r="U509">
            <v>1</v>
          </cell>
          <cell r="V509">
            <v>4</v>
          </cell>
          <cell r="W509">
            <v>2000</v>
          </cell>
          <cell r="X509">
            <v>0</v>
          </cell>
          <cell r="Y509">
            <v>0</v>
          </cell>
          <cell r="Z509">
            <v>0</v>
          </cell>
          <cell r="AA509">
            <v>880.5</v>
          </cell>
          <cell r="AB509">
            <v>775.5</v>
          </cell>
          <cell r="AC509">
            <v>1656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1656</v>
          </cell>
          <cell r="AJ509">
            <v>1656</v>
          </cell>
          <cell r="AK509" t="str">
            <v/>
          </cell>
          <cell r="AL509">
            <v>2000</v>
          </cell>
          <cell r="AM509">
            <v>2000</v>
          </cell>
          <cell r="AN509" t="str">
            <v>ta14939</v>
          </cell>
          <cell r="AO509" t="str">
            <v/>
          </cell>
          <cell r="AP509" t="str">
            <v/>
          </cell>
          <cell r="AQ509" t="str">
            <v/>
          </cell>
          <cell r="AR509">
            <v>82.800000000000011</v>
          </cell>
          <cell r="AS509">
            <v>124.19999999999999</v>
          </cell>
          <cell r="AT509">
            <v>124.19999999999999</v>
          </cell>
          <cell r="AU509">
            <v>165.60000000000002</v>
          </cell>
          <cell r="AV509">
            <v>248.39999999999998</v>
          </cell>
          <cell r="AW509">
            <v>248.39999999999998</v>
          </cell>
          <cell r="AX509">
            <v>165.60000000000002</v>
          </cell>
          <cell r="AY509">
            <v>248.39999999999998</v>
          </cell>
          <cell r="AZ509">
            <v>248.39999999999998</v>
          </cell>
          <cell r="BA509">
            <v>165.60000000000002</v>
          </cell>
          <cell r="BB509">
            <v>248.39999999999998</v>
          </cell>
          <cell r="BC509">
            <v>0</v>
          </cell>
          <cell r="BD509">
            <v>165.60000000000002</v>
          </cell>
          <cell r="BE509">
            <v>165.60000000000002</v>
          </cell>
          <cell r="BF509">
            <v>0</v>
          </cell>
          <cell r="BG509" t="str">
            <v/>
          </cell>
          <cell r="BH509">
            <v>0</v>
          </cell>
          <cell r="BI509">
            <v>0</v>
          </cell>
        </row>
        <row r="510">
          <cell r="C510" t="str">
            <v>D1</v>
          </cell>
          <cell r="D510" t="str">
            <v>3</v>
          </cell>
          <cell r="E510" t="str">
            <v>RIPR</v>
          </cell>
          <cell r="F510" t="str">
            <v>SLS0208</v>
          </cell>
          <cell r="G510" t="str">
            <v>SLS0208</v>
          </cell>
          <cell r="H510" t="str">
            <v>RIPRISTINO POZZO 65</v>
          </cell>
          <cell r="I510" t="str">
            <v>938</v>
          </cell>
          <cell r="J510" t="str">
            <v>**</v>
          </cell>
          <cell r="K510" t="str">
            <v>****</v>
          </cell>
          <cell r="L510" t="str">
            <v>****</v>
          </cell>
          <cell r="M510" t="str">
            <v>14</v>
          </cell>
          <cell r="N510" t="str">
            <v>****</v>
          </cell>
          <cell r="O510" t="str">
            <v>*</v>
          </cell>
          <cell r="P510" t="str">
            <v>*</v>
          </cell>
          <cell r="Q510" t="str">
            <v>****</v>
          </cell>
          <cell r="R510" t="str">
            <v>**</v>
          </cell>
          <cell r="S510" t="str">
            <v>****</v>
          </cell>
          <cell r="T510">
            <v>1</v>
          </cell>
          <cell r="U510">
            <v>1</v>
          </cell>
          <cell r="V510">
            <v>3</v>
          </cell>
          <cell r="W510">
            <v>2000</v>
          </cell>
          <cell r="X510">
            <v>0</v>
          </cell>
          <cell r="Y510">
            <v>0</v>
          </cell>
          <cell r="Z510">
            <v>1663</v>
          </cell>
          <cell r="AA510">
            <v>137</v>
          </cell>
          <cell r="AB510">
            <v>0</v>
          </cell>
          <cell r="AC510">
            <v>1800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1800</v>
          </cell>
          <cell r="AJ510">
            <v>1800</v>
          </cell>
          <cell r="AK510" t="str">
            <v/>
          </cell>
          <cell r="AL510">
            <v>2000</v>
          </cell>
          <cell r="AM510">
            <v>2000</v>
          </cell>
          <cell r="AN510" t="str">
            <v>ta14938</v>
          </cell>
          <cell r="AO510" t="str">
            <v/>
          </cell>
          <cell r="AP510" t="str">
            <v/>
          </cell>
          <cell r="AQ510" t="str">
            <v/>
          </cell>
          <cell r="AR510">
            <v>90</v>
          </cell>
          <cell r="AS510">
            <v>135</v>
          </cell>
          <cell r="AT510">
            <v>135</v>
          </cell>
          <cell r="AU510">
            <v>180</v>
          </cell>
          <cell r="AV510">
            <v>270</v>
          </cell>
          <cell r="AW510">
            <v>270</v>
          </cell>
          <cell r="AX510">
            <v>180</v>
          </cell>
          <cell r="AY510">
            <v>270</v>
          </cell>
          <cell r="AZ510">
            <v>270</v>
          </cell>
          <cell r="BA510">
            <v>180</v>
          </cell>
          <cell r="BB510">
            <v>270</v>
          </cell>
          <cell r="BC510">
            <v>0</v>
          </cell>
          <cell r="BD510">
            <v>180</v>
          </cell>
          <cell r="BE510">
            <v>180</v>
          </cell>
          <cell r="BF510">
            <v>0</v>
          </cell>
          <cell r="BG510" t="str">
            <v/>
          </cell>
          <cell r="BH510">
            <v>0</v>
          </cell>
          <cell r="BI510">
            <v>0</v>
          </cell>
        </row>
        <row r="511">
          <cell r="C511" t="str">
            <v>D1</v>
          </cell>
          <cell r="D511" t="str">
            <v>3</v>
          </cell>
          <cell r="E511" t="str">
            <v>RIPR</v>
          </cell>
          <cell r="F511" t="str">
            <v>SLS0209</v>
          </cell>
          <cell r="G511" t="str">
            <v>SLS0209</v>
          </cell>
          <cell r="H511" t="str">
            <v>RIPRISTINO POZZO MINIERA 2</v>
          </cell>
          <cell r="I511" t="str">
            <v>938</v>
          </cell>
          <cell r="J511" t="str">
            <v>**</v>
          </cell>
          <cell r="K511" t="str">
            <v>****</v>
          </cell>
          <cell r="L511" t="str">
            <v>****</v>
          </cell>
          <cell r="M511" t="str">
            <v>14</v>
          </cell>
          <cell r="N511" t="str">
            <v>****</v>
          </cell>
          <cell r="O511" t="str">
            <v>*</v>
          </cell>
          <cell r="P511" t="str">
            <v>*</v>
          </cell>
          <cell r="Q511" t="str">
            <v>****</v>
          </cell>
          <cell r="R511" t="str">
            <v>**</v>
          </cell>
          <cell r="S511" t="str">
            <v>****</v>
          </cell>
          <cell r="T511">
            <v>1</v>
          </cell>
          <cell r="U511">
            <v>1</v>
          </cell>
          <cell r="V511">
            <v>3</v>
          </cell>
          <cell r="W511">
            <v>2000</v>
          </cell>
          <cell r="X511">
            <v>0</v>
          </cell>
          <cell r="Y511">
            <v>0</v>
          </cell>
          <cell r="Z511">
            <v>30</v>
          </cell>
          <cell r="AA511">
            <v>2598</v>
          </cell>
          <cell r="AB511">
            <v>2628</v>
          </cell>
          <cell r="AC511">
            <v>2628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2628</v>
          </cell>
          <cell r="AJ511">
            <v>2628</v>
          </cell>
          <cell r="AK511" t="str">
            <v/>
          </cell>
          <cell r="AL511">
            <v>2000</v>
          </cell>
          <cell r="AM511">
            <v>2000</v>
          </cell>
          <cell r="AN511" t="str">
            <v>ta14938</v>
          </cell>
          <cell r="AO511" t="str">
            <v/>
          </cell>
          <cell r="AP511" t="str">
            <v/>
          </cell>
          <cell r="AQ511" t="str">
            <v/>
          </cell>
          <cell r="AR511">
            <v>131.4</v>
          </cell>
          <cell r="AS511">
            <v>197.1</v>
          </cell>
          <cell r="AT511">
            <v>197.1</v>
          </cell>
          <cell r="AU511">
            <v>262.8</v>
          </cell>
          <cell r="AV511">
            <v>394.2</v>
          </cell>
          <cell r="AW511">
            <v>394.2</v>
          </cell>
          <cell r="AX511">
            <v>262.8</v>
          </cell>
          <cell r="AY511">
            <v>394.2</v>
          </cell>
          <cell r="AZ511">
            <v>394.2</v>
          </cell>
          <cell r="BA511">
            <v>262.8</v>
          </cell>
          <cell r="BB511">
            <v>394.2</v>
          </cell>
          <cell r="BC511">
            <v>0</v>
          </cell>
          <cell r="BD511">
            <v>262.8</v>
          </cell>
          <cell r="BE511">
            <v>262.8</v>
          </cell>
          <cell r="BF511">
            <v>0</v>
          </cell>
          <cell r="BG511" t="str">
            <v/>
          </cell>
          <cell r="BH511">
            <v>0</v>
          </cell>
          <cell r="BI511">
            <v>0</v>
          </cell>
        </row>
        <row r="512">
          <cell r="C512" t="str">
            <v>D1</v>
          </cell>
          <cell r="D512" t="str">
            <v>3</v>
          </cell>
          <cell r="E512" t="str">
            <v>RIPR</v>
          </cell>
          <cell r="F512" t="str">
            <v>SLS0209</v>
          </cell>
          <cell r="G512" t="str">
            <v>SLS0209</v>
          </cell>
          <cell r="H512" t="str">
            <v>RIPRISTINO POZZO MINIERA 2</v>
          </cell>
          <cell r="I512" t="str">
            <v>938</v>
          </cell>
          <cell r="J512" t="str">
            <v>**</v>
          </cell>
          <cell r="K512" t="str">
            <v>****</v>
          </cell>
          <cell r="L512" t="str">
            <v>****</v>
          </cell>
          <cell r="M512" t="str">
            <v>14</v>
          </cell>
          <cell r="N512" t="str">
            <v>****</v>
          </cell>
          <cell r="O512" t="str">
            <v>*</v>
          </cell>
          <cell r="P512" t="str">
            <v>*</v>
          </cell>
          <cell r="Q512" t="str">
            <v>****</v>
          </cell>
          <cell r="R512" t="str">
            <v>**</v>
          </cell>
          <cell r="S512" t="str">
            <v>****</v>
          </cell>
          <cell r="T512">
            <v>3</v>
          </cell>
          <cell r="U512">
            <v>3</v>
          </cell>
          <cell r="V512">
            <v>4</v>
          </cell>
          <cell r="W512">
            <v>2000</v>
          </cell>
          <cell r="X512">
            <v>0</v>
          </cell>
          <cell r="Y512">
            <v>0</v>
          </cell>
          <cell r="AA512">
            <v>35</v>
          </cell>
          <cell r="AB512">
            <v>35</v>
          </cell>
          <cell r="AC512">
            <v>35</v>
          </cell>
          <cell r="AD512">
            <v>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35</v>
          </cell>
          <cell r="AJ512">
            <v>35</v>
          </cell>
          <cell r="AK512" t="str">
            <v/>
          </cell>
          <cell r="AL512">
            <v>2000</v>
          </cell>
          <cell r="AM512">
            <v>2000</v>
          </cell>
          <cell r="AN512" t="str">
            <v>ta14938</v>
          </cell>
          <cell r="AO512" t="str">
            <v/>
          </cell>
          <cell r="AP512" t="str">
            <v/>
          </cell>
          <cell r="AQ512" t="str">
            <v/>
          </cell>
          <cell r="AR512">
            <v>1.75</v>
          </cell>
          <cell r="AS512">
            <v>2.625</v>
          </cell>
          <cell r="AT512">
            <v>2.625</v>
          </cell>
          <cell r="AU512">
            <v>3.5</v>
          </cell>
          <cell r="AV512">
            <v>5.25</v>
          </cell>
          <cell r="AW512">
            <v>5.25</v>
          </cell>
          <cell r="AX512">
            <v>3.5</v>
          </cell>
          <cell r="AY512">
            <v>5.25</v>
          </cell>
          <cell r="AZ512">
            <v>5.25</v>
          </cell>
          <cell r="BA512">
            <v>3.5</v>
          </cell>
          <cell r="BB512">
            <v>5.25</v>
          </cell>
          <cell r="BC512">
            <v>0</v>
          </cell>
          <cell r="BD512">
            <v>3.5</v>
          </cell>
          <cell r="BE512">
            <v>3.5</v>
          </cell>
          <cell r="BF512">
            <v>0</v>
          </cell>
          <cell r="BG512" t="str">
            <v/>
          </cell>
          <cell r="BH512">
            <v>0</v>
          </cell>
          <cell r="BI512">
            <v>0</v>
          </cell>
        </row>
        <row r="513">
          <cell r="C513" t="str">
            <v>D1</v>
          </cell>
          <cell r="D513" t="str">
            <v>3</v>
          </cell>
          <cell r="E513" t="str">
            <v>RIPR</v>
          </cell>
          <cell r="F513" t="str">
            <v>XUSI014</v>
          </cell>
          <cell r="G513" t="str">
            <v>XUSI014</v>
          </cell>
          <cell r="H513" t="str">
            <v>POZZO 102 RIPRISTINO</v>
          </cell>
          <cell r="I513" t="str">
            <v>988</v>
          </cell>
          <cell r="J513" t="str">
            <v>11</v>
          </cell>
          <cell r="K513" t="str">
            <v>****</v>
          </cell>
          <cell r="L513" t="str">
            <v>****</v>
          </cell>
          <cell r="M513" t="str">
            <v>13</v>
          </cell>
          <cell r="N513" t="str">
            <v>VS00</v>
          </cell>
          <cell r="O513" t="str">
            <v>*</v>
          </cell>
          <cell r="P513" t="str">
            <v>*</v>
          </cell>
          <cell r="Q513" t="str">
            <v>****</v>
          </cell>
          <cell r="R513" t="str">
            <v>09</v>
          </cell>
          <cell r="S513" t="str">
            <v>7579</v>
          </cell>
          <cell r="T513" t="str">
            <v>1</v>
          </cell>
          <cell r="U513">
            <v>1</v>
          </cell>
          <cell r="V513">
            <v>2</v>
          </cell>
          <cell r="W513">
            <v>2000</v>
          </cell>
          <cell r="X513">
            <v>0</v>
          </cell>
          <cell r="Y513">
            <v>377.5</v>
          </cell>
          <cell r="Z513">
            <v>839.5</v>
          </cell>
          <cell r="AA513">
            <v>0</v>
          </cell>
          <cell r="AB513">
            <v>0</v>
          </cell>
          <cell r="AC513">
            <v>1217</v>
          </cell>
          <cell r="AD513">
            <v>0</v>
          </cell>
          <cell r="AE513">
            <v>0</v>
          </cell>
          <cell r="AF513">
            <v>0</v>
          </cell>
          <cell r="AG513">
            <v>0</v>
          </cell>
          <cell r="AH513">
            <v>0</v>
          </cell>
          <cell r="AI513">
            <v>1217</v>
          </cell>
          <cell r="AJ513">
            <v>1217</v>
          </cell>
          <cell r="AK513" t="str">
            <v/>
          </cell>
          <cell r="AL513">
            <v>2000</v>
          </cell>
          <cell r="AM513">
            <v>2000</v>
          </cell>
          <cell r="AN513" t="str">
            <v>ta1398811</v>
          </cell>
          <cell r="AO513" t="str">
            <v/>
          </cell>
          <cell r="AP513" t="str">
            <v/>
          </cell>
          <cell r="AQ513" t="str">
            <v/>
          </cell>
          <cell r="AR513">
            <v>30.425000000000001</v>
          </cell>
          <cell r="AS513">
            <v>54.765000000000001</v>
          </cell>
          <cell r="AT513">
            <v>54.765000000000001</v>
          </cell>
          <cell r="AU513">
            <v>60.85</v>
          </cell>
          <cell r="AV513">
            <v>109.53</v>
          </cell>
          <cell r="AW513">
            <v>109.53</v>
          </cell>
          <cell r="AX513">
            <v>60.85</v>
          </cell>
          <cell r="AY513">
            <v>109.53</v>
          </cell>
          <cell r="AZ513">
            <v>109.53</v>
          </cell>
          <cell r="BA513">
            <v>60.85</v>
          </cell>
          <cell r="BB513">
            <v>109.53</v>
          </cell>
          <cell r="BC513">
            <v>0</v>
          </cell>
          <cell r="BD513">
            <v>60.85</v>
          </cell>
          <cell r="BE513">
            <v>109.53</v>
          </cell>
          <cell r="BF513">
            <v>0</v>
          </cell>
          <cell r="BG513">
            <v>60.85</v>
          </cell>
          <cell r="BH513">
            <v>109.53</v>
          </cell>
          <cell r="BI513">
            <v>0</v>
          </cell>
        </row>
        <row r="514">
          <cell r="C514" t="str">
            <v>D1</v>
          </cell>
          <cell r="D514" t="str">
            <v>3</v>
          </cell>
          <cell r="E514" t="str">
            <v>RIPR</v>
          </cell>
          <cell r="F514" t="str">
            <v>XUSI014</v>
          </cell>
          <cell r="G514" t="str">
            <v>XUSI014</v>
          </cell>
          <cell r="H514" t="str">
            <v>POZZO 102 RIPRISTINO</v>
          </cell>
          <cell r="I514" t="str">
            <v>988</v>
          </cell>
          <cell r="J514" t="str">
            <v>11</v>
          </cell>
          <cell r="K514" t="str">
            <v>****</v>
          </cell>
          <cell r="L514" t="str">
            <v>****</v>
          </cell>
          <cell r="M514" t="str">
            <v>13</v>
          </cell>
          <cell r="N514" t="str">
            <v>VS00</v>
          </cell>
          <cell r="O514" t="str">
            <v>*</v>
          </cell>
          <cell r="P514" t="str">
            <v>*</v>
          </cell>
          <cell r="Q514" t="str">
            <v>****</v>
          </cell>
          <cell r="R514" t="str">
            <v>02</v>
          </cell>
          <cell r="S514" t="str">
            <v>7579</v>
          </cell>
          <cell r="T514" t="str">
            <v>1</v>
          </cell>
          <cell r="U514">
            <v>1</v>
          </cell>
          <cell r="V514">
            <v>2</v>
          </cell>
          <cell r="W514">
            <v>2000</v>
          </cell>
          <cell r="X514">
            <v>48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48</v>
          </cell>
          <cell r="AJ514">
            <v>48</v>
          </cell>
          <cell r="AK514" t="str">
            <v/>
          </cell>
          <cell r="AL514">
            <v>1999</v>
          </cell>
          <cell r="AM514">
            <v>2000</v>
          </cell>
          <cell r="AN514" t="str">
            <v>ta1398811</v>
          </cell>
          <cell r="AO514" t="str">
            <v/>
          </cell>
          <cell r="AP514" t="str">
            <v/>
          </cell>
          <cell r="AQ514" t="str">
            <v/>
          </cell>
          <cell r="AR514">
            <v>1.2000000000000002</v>
          </cell>
          <cell r="AS514">
            <v>2.16</v>
          </cell>
          <cell r="AT514">
            <v>2.16</v>
          </cell>
          <cell r="AU514">
            <v>2.4000000000000004</v>
          </cell>
          <cell r="AV514">
            <v>4.32</v>
          </cell>
          <cell r="AW514">
            <v>4.32</v>
          </cell>
          <cell r="AX514">
            <v>2.4000000000000004</v>
          </cell>
          <cell r="AY514">
            <v>4.32</v>
          </cell>
          <cell r="AZ514">
            <v>4.32</v>
          </cell>
          <cell r="BA514">
            <v>2.4000000000000004</v>
          </cell>
          <cell r="BB514">
            <v>4.32</v>
          </cell>
          <cell r="BC514">
            <v>0</v>
          </cell>
          <cell r="BD514">
            <v>2.4000000000000004</v>
          </cell>
          <cell r="BE514">
            <v>4.32</v>
          </cell>
          <cell r="BF514">
            <v>0</v>
          </cell>
          <cell r="BG514">
            <v>2.4000000000000004</v>
          </cell>
          <cell r="BH514">
            <v>4.32</v>
          </cell>
          <cell r="BI514">
            <v>0</v>
          </cell>
        </row>
        <row r="515">
          <cell r="C515" t="str">
            <v>D1</v>
          </cell>
          <cell r="D515" t="str">
            <v>3</v>
          </cell>
          <cell r="E515" t="str">
            <v>SRG0002</v>
          </cell>
          <cell r="F515" t="str">
            <v>REINIEZIONE BACINO LARDERELLO AREA VALLE SECOLO</v>
          </cell>
          <cell r="G515" t="str">
            <v>SARI315</v>
          </cell>
          <cell r="H515" t="str">
            <v>ACQUEDOTTO VAL PAVONE 1 - VASCA LARDERELLO 2</v>
          </cell>
          <cell r="I515" t="str">
            <v>987</v>
          </cell>
          <cell r="J515" t="str">
            <v>08</v>
          </cell>
          <cell r="K515" t="str">
            <v>****</v>
          </cell>
          <cell r="L515" t="str">
            <v>****</v>
          </cell>
          <cell r="M515" t="str">
            <v>13</v>
          </cell>
          <cell r="N515" t="str">
            <v>VS00</v>
          </cell>
          <cell r="O515" t="str">
            <v>*</v>
          </cell>
          <cell r="P515" t="str">
            <v>*</v>
          </cell>
          <cell r="Q515" t="str">
            <v>****</v>
          </cell>
          <cell r="R515" t="str">
            <v>03</v>
          </cell>
          <cell r="S515" t="str">
            <v>7502</v>
          </cell>
          <cell r="T515" t="str">
            <v>1</v>
          </cell>
          <cell r="U515">
            <v>1</v>
          </cell>
          <cell r="V515">
            <v>4</v>
          </cell>
          <cell r="W515">
            <v>1999</v>
          </cell>
          <cell r="X515">
            <v>293.8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32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357.8</v>
          </cell>
          <cell r="AJ515">
            <v>325.8</v>
          </cell>
          <cell r="AK515" t="str">
            <v>NO</v>
          </cell>
          <cell r="AL515">
            <v>2001</v>
          </cell>
          <cell r="AM515">
            <v>2001</v>
          </cell>
          <cell r="AN515" t="str">
            <v>ta1398708</v>
          </cell>
          <cell r="AO515" t="str">
            <v/>
          </cell>
          <cell r="AP515" t="str">
            <v/>
          </cell>
          <cell r="AQ515" t="str">
            <v/>
          </cell>
          <cell r="AR515" t="str">
            <v/>
          </cell>
          <cell r="AS515" t="str">
            <v/>
          </cell>
          <cell r="AT515" t="str">
            <v/>
          </cell>
          <cell r="AU515">
            <v>20.362500000000001</v>
          </cell>
          <cell r="AV515">
            <v>40.725000000000001</v>
          </cell>
          <cell r="AW515">
            <v>40.725000000000001</v>
          </cell>
          <cell r="AX515">
            <v>40.725000000000001</v>
          </cell>
          <cell r="AY515">
            <v>81.45</v>
          </cell>
          <cell r="AZ515">
            <v>81.45</v>
          </cell>
          <cell r="BA515">
            <v>40.725000000000001</v>
          </cell>
          <cell r="BB515">
            <v>40.725000000000001</v>
          </cell>
          <cell r="BC515">
            <v>40.725000000000001</v>
          </cell>
          <cell r="BD515" t="str">
            <v/>
          </cell>
          <cell r="BE515">
            <v>0</v>
          </cell>
          <cell r="BF515">
            <v>0</v>
          </cell>
          <cell r="BG515" t="str">
            <v/>
          </cell>
          <cell r="BH515">
            <v>0</v>
          </cell>
          <cell r="BI515">
            <v>0</v>
          </cell>
        </row>
        <row r="516">
          <cell r="C516" t="str">
            <v>D1</v>
          </cell>
          <cell r="D516" t="str">
            <v>3</v>
          </cell>
          <cell r="E516" t="str">
            <v>SRG0002</v>
          </cell>
          <cell r="F516" t="str">
            <v>REINIEZIONE BACINO LARDERELLO AREA VALLE SECOLO</v>
          </cell>
          <cell r="G516" t="str">
            <v>SARI315</v>
          </cell>
          <cell r="H516" t="str">
            <v>ACQUEDOTTO VAL PAVONE 1 - VASCA LARDERELLO 2</v>
          </cell>
          <cell r="I516" t="str">
            <v>987</v>
          </cell>
          <cell r="J516" t="str">
            <v>08</v>
          </cell>
          <cell r="K516" t="str">
            <v>****</v>
          </cell>
          <cell r="L516" t="str">
            <v>****</v>
          </cell>
          <cell r="M516" t="str">
            <v>13</v>
          </cell>
          <cell r="N516" t="str">
            <v>VS00</v>
          </cell>
          <cell r="O516" t="str">
            <v>*</v>
          </cell>
          <cell r="P516" t="str">
            <v>*</v>
          </cell>
          <cell r="Q516" t="str">
            <v>****</v>
          </cell>
          <cell r="R516" t="str">
            <v>03</v>
          </cell>
          <cell r="S516" t="str">
            <v>7502</v>
          </cell>
          <cell r="T516" t="str">
            <v>1</v>
          </cell>
          <cell r="U516">
            <v>1</v>
          </cell>
          <cell r="V516">
            <v>4</v>
          </cell>
          <cell r="W516">
            <v>1999</v>
          </cell>
          <cell r="X516">
            <v>771.4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771.4</v>
          </cell>
          <cell r="AJ516">
            <v>771.4</v>
          </cell>
          <cell r="AK516" t="str">
            <v/>
          </cell>
          <cell r="AL516">
            <v>1999</v>
          </cell>
          <cell r="AM516">
            <v>1999</v>
          </cell>
          <cell r="AN516" t="str">
            <v>ta1398708</v>
          </cell>
          <cell r="AO516">
            <v>48.212499999999999</v>
          </cell>
          <cell r="AP516">
            <v>96.424999999999997</v>
          </cell>
          <cell r="AQ516">
            <v>96.424999999999997</v>
          </cell>
          <cell r="AR516">
            <v>96.424999999999997</v>
          </cell>
          <cell r="AS516">
            <v>192.85</v>
          </cell>
          <cell r="AT516">
            <v>192.85</v>
          </cell>
          <cell r="AU516">
            <v>96.424999999999997</v>
          </cell>
          <cell r="AV516">
            <v>96.424999999999997</v>
          </cell>
          <cell r="AW516">
            <v>96.424999999999997</v>
          </cell>
          <cell r="AX516" t="str">
            <v/>
          </cell>
          <cell r="AY516">
            <v>0</v>
          </cell>
          <cell r="AZ516">
            <v>0</v>
          </cell>
          <cell r="BA516" t="str">
            <v/>
          </cell>
          <cell r="BB516">
            <v>0</v>
          </cell>
          <cell r="BC516">
            <v>0</v>
          </cell>
          <cell r="BD516" t="str">
            <v/>
          </cell>
          <cell r="BE516">
            <v>0</v>
          </cell>
          <cell r="BF516">
            <v>0</v>
          </cell>
          <cell r="BG516" t="str">
            <v/>
          </cell>
          <cell r="BH516">
            <v>0</v>
          </cell>
          <cell r="BI516">
            <v>0</v>
          </cell>
        </row>
        <row r="517">
          <cell r="C517" t="str">
            <v>D1</v>
          </cell>
          <cell r="D517" t="str">
            <v>3</v>
          </cell>
          <cell r="E517" t="str">
            <v>SRG0002</v>
          </cell>
          <cell r="F517" t="str">
            <v>REINIEZIONE BACINO LARDERELLO AREA VALLE SECOLO</v>
          </cell>
          <cell r="G517" t="str">
            <v>SARI315</v>
          </cell>
          <cell r="H517" t="str">
            <v>ACQUEDOTTO VAL PAVONE 1 - VASCA LARDERELLO 2</v>
          </cell>
          <cell r="I517" t="str">
            <v>987</v>
          </cell>
          <cell r="J517" t="str">
            <v>08</v>
          </cell>
          <cell r="K517" t="str">
            <v>****</v>
          </cell>
          <cell r="L517" t="str">
            <v>****</v>
          </cell>
          <cell r="M517" t="str">
            <v>13</v>
          </cell>
          <cell r="N517" t="str">
            <v>VS00</v>
          </cell>
          <cell r="O517" t="str">
            <v>*</v>
          </cell>
          <cell r="P517" t="str">
            <v>*</v>
          </cell>
          <cell r="Q517" t="str">
            <v>****</v>
          </cell>
          <cell r="R517" t="str">
            <v>03</v>
          </cell>
          <cell r="S517" t="str">
            <v>8144</v>
          </cell>
          <cell r="T517" t="str">
            <v>1</v>
          </cell>
          <cell r="U517">
            <v>1</v>
          </cell>
          <cell r="V517">
            <v>4</v>
          </cell>
          <cell r="W517">
            <v>1999</v>
          </cell>
          <cell r="X517">
            <v>103.7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103.7</v>
          </cell>
          <cell r="AJ517">
            <v>103.7</v>
          </cell>
          <cell r="AK517" t="str">
            <v/>
          </cell>
          <cell r="AL517">
            <v>1999</v>
          </cell>
          <cell r="AM517">
            <v>1999</v>
          </cell>
          <cell r="AN517" t="str">
            <v>ta1398708</v>
          </cell>
          <cell r="AO517">
            <v>6.4812500000000002</v>
          </cell>
          <cell r="AP517">
            <v>12.9625</v>
          </cell>
          <cell r="AQ517">
            <v>12.9625</v>
          </cell>
          <cell r="AR517">
            <v>12.9625</v>
          </cell>
          <cell r="AS517">
            <v>25.925000000000001</v>
          </cell>
          <cell r="AT517">
            <v>25.925000000000001</v>
          </cell>
          <cell r="AU517">
            <v>12.9625</v>
          </cell>
          <cell r="AV517">
            <v>12.9625</v>
          </cell>
          <cell r="AW517">
            <v>12.9625</v>
          </cell>
          <cell r="AX517" t="str">
            <v/>
          </cell>
          <cell r="AY517">
            <v>0</v>
          </cell>
          <cell r="AZ517">
            <v>0</v>
          </cell>
          <cell r="BA517" t="str">
            <v/>
          </cell>
          <cell r="BB517">
            <v>0</v>
          </cell>
          <cell r="BC517">
            <v>0</v>
          </cell>
          <cell r="BD517" t="str">
            <v/>
          </cell>
          <cell r="BE517">
            <v>0</v>
          </cell>
          <cell r="BF517">
            <v>0</v>
          </cell>
          <cell r="BG517" t="str">
            <v/>
          </cell>
          <cell r="BH517">
            <v>0</v>
          </cell>
          <cell r="BI517">
            <v>0</v>
          </cell>
        </row>
        <row r="518">
          <cell r="C518" t="str">
            <v>D1</v>
          </cell>
          <cell r="D518" t="str">
            <v>3</v>
          </cell>
          <cell r="E518" t="str">
            <v>SRG0002</v>
          </cell>
          <cell r="F518" t="str">
            <v>REINIEZIONE BACINO LARDERELLO AREA VALLE SECOLO</v>
          </cell>
          <cell r="G518" t="str">
            <v>SARI315</v>
          </cell>
          <cell r="H518" t="str">
            <v>ACQUEDOTTO VAL PAVONE 1 - VASCA LARDERELLO 2</v>
          </cell>
          <cell r="I518" t="str">
            <v>987</v>
          </cell>
          <cell r="J518" t="str">
            <v>08</v>
          </cell>
          <cell r="K518" t="str">
            <v>****</v>
          </cell>
          <cell r="L518" t="str">
            <v>****</v>
          </cell>
          <cell r="M518" t="str">
            <v>13</v>
          </cell>
          <cell r="N518" t="str">
            <v>VS00</v>
          </cell>
          <cell r="O518" t="str">
            <v>*</v>
          </cell>
          <cell r="P518" t="str">
            <v>*</v>
          </cell>
          <cell r="Q518" t="str">
            <v>****</v>
          </cell>
          <cell r="R518" t="str">
            <v>03</v>
          </cell>
          <cell r="S518" t="str">
            <v>8144</v>
          </cell>
          <cell r="T518" t="str">
            <v>1</v>
          </cell>
          <cell r="U518">
            <v>1</v>
          </cell>
          <cell r="V518">
            <v>4</v>
          </cell>
          <cell r="W518">
            <v>1999</v>
          </cell>
          <cell r="X518">
            <v>67.599999999999994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67.599999999999994</v>
          </cell>
          <cell r="AJ518">
            <v>67.599999999999994</v>
          </cell>
          <cell r="AK518" t="str">
            <v/>
          </cell>
          <cell r="AL518">
            <v>1999</v>
          </cell>
          <cell r="AM518">
            <v>1999</v>
          </cell>
          <cell r="AN518" t="str">
            <v>ta1398708</v>
          </cell>
          <cell r="AO518">
            <v>4.2249999999999996</v>
          </cell>
          <cell r="AP518">
            <v>8.4499999999999993</v>
          </cell>
          <cell r="AQ518">
            <v>8.4499999999999993</v>
          </cell>
          <cell r="AR518">
            <v>8.4499999999999993</v>
          </cell>
          <cell r="AS518">
            <v>16.899999999999999</v>
          </cell>
          <cell r="AT518">
            <v>16.899999999999999</v>
          </cell>
          <cell r="AU518">
            <v>8.4499999999999993</v>
          </cell>
          <cell r="AV518">
            <v>8.4499999999999993</v>
          </cell>
          <cell r="AW518">
            <v>8.4499999999999993</v>
          </cell>
          <cell r="AX518" t="str">
            <v/>
          </cell>
          <cell r="AY518">
            <v>0</v>
          </cell>
          <cell r="AZ518">
            <v>0</v>
          </cell>
          <cell r="BA518" t="str">
            <v/>
          </cell>
          <cell r="BB518">
            <v>0</v>
          </cell>
          <cell r="BC518">
            <v>0</v>
          </cell>
          <cell r="BD518" t="str">
            <v/>
          </cell>
          <cell r="BE518">
            <v>0</v>
          </cell>
          <cell r="BF518">
            <v>0</v>
          </cell>
          <cell r="BG518" t="str">
            <v/>
          </cell>
          <cell r="BH518">
            <v>0</v>
          </cell>
          <cell r="BI518">
            <v>0</v>
          </cell>
        </row>
        <row r="519">
          <cell r="C519" t="str">
            <v>D1</v>
          </cell>
          <cell r="D519" t="str">
            <v>3</v>
          </cell>
          <cell r="E519" t="str">
            <v>SRG0002</v>
          </cell>
          <cell r="F519" t="str">
            <v>REINIEZIONE BACINO LARDERELLO AREA VALLE SECOLO</v>
          </cell>
          <cell r="G519" t="str">
            <v>VARI314</v>
          </cell>
          <cell r="H519" t="str">
            <v>STAZIONE DI POMPAGGIO VAL PAVONE 1</v>
          </cell>
          <cell r="I519" t="str">
            <v>988</v>
          </cell>
          <cell r="J519" t="str">
            <v>08</v>
          </cell>
          <cell r="K519" t="str">
            <v>****</v>
          </cell>
          <cell r="L519" t="str">
            <v>****</v>
          </cell>
          <cell r="M519" t="str">
            <v>13</v>
          </cell>
          <cell r="N519" t="str">
            <v>VS00</v>
          </cell>
          <cell r="O519" t="str">
            <v>*</v>
          </cell>
          <cell r="P519" t="str">
            <v>*</v>
          </cell>
          <cell r="Q519" t="str">
            <v>****</v>
          </cell>
          <cell r="R519" t="str">
            <v>03</v>
          </cell>
          <cell r="S519" t="str">
            <v>7691</v>
          </cell>
          <cell r="T519" t="str">
            <v>1</v>
          </cell>
          <cell r="U519">
            <v>1</v>
          </cell>
          <cell r="V519">
            <v>4</v>
          </cell>
          <cell r="W519">
            <v>1999</v>
          </cell>
          <cell r="X519">
            <v>34.1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34.1</v>
          </cell>
          <cell r="AJ519">
            <v>34.1</v>
          </cell>
          <cell r="AK519" t="str">
            <v/>
          </cell>
          <cell r="AL519">
            <v>1999</v>
          </cell>
          <cell r="AM519">
            <v>1999</v>
          </cell>
          <cell r="AN519" t="str">
            <v>ta1398808</v>
          </cell>
          <cell r="AO519">
            <v>2.1312500000000001</v>
          </cell>
          <cell r="AP519">
            <v>4.2625000000000002</v>
          </cell>
          <cell r="AQ519">
            <v>4.2625000000000002</v>
          </cell>
          <cell r="AR519">
            <v>4.2625000000000002</v>
          </cell>
          <cell r="AS519">
            <v>8.5250000000000004</v>
          </cell>
          <cell r="AT519">
            <v>8.5250000000000004</v>
          </cell>
          <cell r="AU519">
            <v>4.2625000000000002</v>
          </cell>
          <cell r="AV519">
            <v>4.2625000000000002</v>
          </cell>
          <cell r="AW519">
            <v>4.2625000000000002</v>
          </cell>
          <cell r="AX519" t="str">
            <v/>
          </cell>
          <cell r="AY519">
            <v>0</v>
          </cell>
          <cell r="AZ519">
            <v>0</v>
          </cell>
          <cell r="BA519" t="str">
            <v/>
          </cell>
          <cell r="BB519">
            <v>0</v>
          </cell>
          <cell r="BC519">
            <v>0</v>
          </cell>
          <cell r="BD519" t="str">
            <v/>
          </cell>
          <cell r="BE519">
            <v>0</v>
          </cell>
          <cell r="BF519">
            <v>0</v>
          </cell>
          <cell r="BG519" t="str">
            <v/>
          </cell>
          <cell r="BH519">
            <v>0</v>
          </cell>
          <cell r="BI519">
            <v>0</v>
          </cell>
        </row>
        <row r="520">
          <cell r="C520" t="str">
            <v>D1</v>
          </cell>
          <cell r="D520" t="str">
            <v>3</v>
          </cell>
          <cell r="E520" t="str">
            <v>SRG0002</v>
          </cell>
          <cell r="F520" t="str">
            <v>REINIEZIONE BACINO LARDERELLO AREA VALLE SECOLO</v>
          </cell>
          <cell r="G520" t="str">
            <v>VARI314</v>
          </cell>
          <cell r="H520" t="str">
            <v>STAZIONE DI POMPAGGIO VAL PAVONE 1</v>
          </cell>
          <cell r="I520" t="str">
            <v>988</v>
          </cell>
          <cell r="J520" t="str">
            <v>08</v>
          </cell>
          <cell r="K520" t="str">
            <v>****</v>
          </cell>
          <cell r="L520" t="str">
            <v>****</v>
          </cell>
          <cell r="M520" t="str">
            <v>13</v>
          </cell>
          <cell r="N520" t="str">
            <v>VS00</v>
          </cell>
          <cell r="O520" t="str">
            <v>*</v>
          </cell>
          <cell r="P520" t="str">
            <v>*</v>
          </cell>
          <cell r="Q520" t="str">
            <v>****</v>
          </cell>
          <cell r="R520" t="str">
            <v>03</v>
          </cell>
          <cell r="S520" t="str">
            <v>7691</v>
          </cell>
          <cell r="T520" t="str">
            <v>1</v>
          </cell>
          <cell r="U520">
            <v>1</v>
          </cell>
          <cell r="V520">
            <v>4</v>
          </cell>
          <cell r="W520">
            <v>1999</v>
          </cell>
          <cell r="X520">
            <v>90.2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90.2</v>
          </cell>
          <cell r="AJ520">
            <v>90.2</v>
          </cell>
          <cell r="AK520" t="str">
            <v/>
          </cell>
          <cell r="AL520">
            <v>1999</v>
          </cell>
          <cell r="AM520">
            <v>1999</v>
          </cell>
          <cell r="AN520" t="str">
            <v>ta1398808</v>
          </cell>
          <cell r="AO520">
            <v>5.6375000000000002</v>
          </cell>
          <cell r="AP520">
            <v>11.275</v>
          </cell>
          <cell r="AQ520">
            <v>11.275</v>
          </cell>
          <cell r="AR520">
            <v>11.275</v>
          </cell>
          <cell r="AS520">
            <v>22.55</v>
          </cell>
          <cell r="AT520">
            <v>22.55</v>
          </cell>
          <cell r="AU520">
            <v>11.275</v>
          </cell>
          <cell r="AV520">
            <v>11.275</v>
          </cell>
          <cell r="AW520">
            <v>11.275</v>
          </cell>
          <cell r="AX520" t="str">
            <v/>
          </cell>
          <cell r="AY520">
            <v>0</v>
          </cell>
          <cell r="AZ520">
            <v>0</v>
          </cell>
          <cell r="BA520" t="str">
            <v/>
          </cell>
          <cell r="BB520">
            <v>0</v>
          </cell>
          <cell r="BC520">
            <v>0</v>
          </cell>
          <cell r="BD520" t="str">
            <v/>
          </cell>
          <cell r="BE520">
            <v>0</v>
          </cell>
          <cell r="BF520">
            <v>0</v>
          </cell>
          <cell r="BG520" t="str">
            <v/>
          </cell>
          <cell r="BH520">
            <v>0</v>
          </cell>
          <cell r="BI520">
            <v>0</v>
          </cell>
        </row>
        <row r="521">
          <cell r="C521" t="str">
            <v>D1</v>
          </cell>
          <cell r="D521" t="str">
            <v>3</v>
          </cell>
          <cell r="E521" t="str">
            <v>SRG0002</v>
          </cell>
          <cell r="F521" t="str">
            <v>REINIEZIONE BACINO LARDERELLO AREA VALLE SECOLO</v>
          </cell>
          <cell r="G521" t="str">
            <v>VARI314</v>
          </cell>
          <cell r="H521" t="str">
            <v>STAZIONE DI POMPAGGIO VAL PAVONE 1</v>
          </cell>
          <cell r="I521" t="str">
            <v>988</v>
          </cell>
          <cell r="J521" t="str">
            <v>08</v>
          </cell>
          <cell r="K521" t="str">
            <v>****</v>
          </cell>
          <cell r="L521" t="str">
            <v>****</v>
          </cell>
          <cell r="M521" t="str">
            <v>13</v>
          </cell>
          <cell r="N521" t="str">
            <v>VS00</v>
          </cell>
          <cell r="O521" t="str">
            <v>*</v>
          </cell>
          <cell r="P521" t="str">
            <v>*</v>
          </cell>
          <cell r="Q521" t="str">
            <v>****</v>
          </cell>
          <cell r="R521" t="str">
            <v>03</v>
          </cell>
          <cell r="S521" t="str">
            <v>7691</v>
          </cell>
          <cell r="T521" t="str">
            <v>1</v>
          </cell>
          <cell r="U521">
            <v>1</v>
          </cell>
          <cell r="V521">
            <v>4</v>
          </cell>
          <cell r="W521">
            <v>1999</v>
          </cell>
          <cell r="X521">
            <v>15.4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15.4</v>
          </cell>
          <cell r="AJ521">
            <v>15.4</v>
          </cell>
          <cell r="AK521" t="str">
            <v/>
          </cell>
          <cell r="AL521">
            <v>1999</v>
          </cell>
          <cell r="AM521">
            <v>1999</v>
          </cell>
          <cell r="AN521" t="str">
            <v>ta1398808</v>
          </cell>
          <cell r="AO521">
            <v>0.96250000000000002</v>
          </cell>
          <cell r="AP521">
            <v>1.925</v>
          </cell>
          <cell r="AQ521">
            <v>1.925</v>
          </cell>
          <cell r="AR521">
            <v>1.925</v>
          </cell>
          <cell r="AS521">
            <v>3.85</v>
          </cell>
          <cell r="AT521">
            <v>3.85</v>
          </cell>
          <cell r="AU521">
            <v>1.925</v>
          </cell>
          <cell r="AV521">
            <v>1.925</v>
          </cell>
          <cell r="AW521">
            <v>1.925</v>
          </cell>
          <cell r="AX521" t="str">
            <v/>
          </cell>
          <cell r="AY521">
            <v>0</v>
          </cell>
          <cell r="AZ521">
            <v>0</v>
          </cell>
          <cell r="BA521" t="str">
            <v/>
          </cell>
          <cell r="BB521">
            <v>0</v>
          </cell>
          <cell r="BC521">
            <v>0</v>
          </cell>
          <cell r="BD521" t="str">
            <v/>
          </cell>
          <cell r="BE521">
            <v>0</v>
          </cell>
          <cell r="BF521">
            <v>0</v>
          </cell>
          <cell r="BG521" t="str">
            <v/>
          </cell>
          <cell r="BH521">
            <v>0</v>
          </cell>
          <cell r="BI521">
            <v>0</v>
          </cell>
        </row>
        <row r="522">
          <cell r="C522" t="str">
            <v>D1</v>
          </cell>
          <cell r="D522" t="str">
            <v>3</v>
          </cell>
          <cell r="E522" t="str">
            <v>SRG0002</v>
          </cell>
          <cell r="F522" t="str">
            <v>REINIEZIONE BACINO LARDERELLO AREA VALLE SECOLO</v>
          </cell>
          <cell r="G522" t="str">
            <v>VUSI018</v>
          </cell>
          <cell r="H522" t="str">
            <v>POZZO SASSOROSSO RIPRISTINO</v>
          </cell>
          <cell r="I522" t="str">
            <v>988</v>
          </cell>
          <cell r="J522" t="str">
            <v>11</v>
          </cell>
          <cell r="K522" t="str">
            <v>****</v>
          </cell>
          <cell r="L522" t="str">
            <v>****</v>
          </cell>
          <cell r="M522" t="str">
            <v>13</v>
          </cell>
          <cell r="N522" t="str">
            <v>VS00</v>
          </cell>
          <cell r="O522" t="str">
            <v>*</v>
          </cell>
          <cell r="P522" t="str">
            <v>*</v>
          </cell>
          <cell r="Q522" t="str">
            <v>****</v>
          </cell>
          <cell r="R522" t="str">
            <v>02</v>
          </cell>
          <cell r="S522" t="str">
            <v>7501</v>
          </cell>
          <cell r="T522" t="str">
            <v>3</v>
          </cell>
          <cell r="U522" t="str">
            <v>3</v>
          </cell>
          <cell r="V522">
            <v>4</v>
          </cell>
          <cell r="W522">
            <v>1999</v>
          </cell>
          <cell r="X522">
            <v>107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8</v>
          </cell>
          <cell r="AJ522">
            <v>107</v>
          </cell>
          <cell r="AK522" t="str">
            <v/>
          </cell>
          <cell r="AL522">
            <v>1999</v>
          </cell>
          <cell r="AM522">
            <v>1999</v>
          </cell>
          <cell r="AN522" t="str">
            <v>ta1398811</v>
          </cell>
          <cell r="AO522">
            <v>2.6750000000000003</v>
          </cell>
          <cell r="AP522">
            <v>4.8149999999999995</v>
          </cell>
          <cell r="AQ522">
            <v>4.8149999999999995</v>
          </cell>
          <cell r="AR522">
            <v>5.3500000000000005</v>
          </cell>
          <cell r="AS522">
            <v>9.629999999999999</v>
          </cell>
          <cell r="AT522">
            <v>9.629999999999999</v>
          </cell>
          <cell r="AU522">
            <v>5.3500000000000005</v>
          </cell>
          <cell r="AV522">
            <v>9.629999999999999</v>
          </cell>
          <cell r="AW522">
            <v>9.629999999999999</v>
          </cell>
          <cell r="AX522">
            <v>5.3500000000000005</v>
          </cell>
          <cell r="AY522">
            <v>9.629999999999999</v>
          </cell>
          <cell r="AZ522">
            <v>0</v>
          </cell>
          <cell r="BA522">
            <v>5.3500000000000005</v>
          </cell>
          <cell r="BB522">
            <v>9.629999999999999</v>
          </cell>
          <cell r="BC522">
            <v>0</v>
          </cell>
          <cell r="BD522">
            <v>5.3500000000000005</v>
          </cell>
          <cell r="BE522">
            <v>9.629999999999999</v>
          </cell>
          <cell r="BF522">
            <v>0</v>
          </cell>
          <cell r="BG522">
            <v>5.3500000000000005</v>
          </cell>
          <cell r="BH522">
            <v>9.629999999999999</v>
          </cell>
          <cell r="BI522">
            <v>0</v>
          </cell>
        </row>
        <row r="523">
          <cell r="C523" t="str">
            <v>D1</v>
          </cell>
          <cell r="D523" t="str">
            <v>3</v>
          </cell>
          <cell r="E523" t="str">
            <v>SRG0002</v>
          </cell>
          <cell r="F523" t="str">
            <v>REINIEZIONE BACINO LARDERELLO AREA VALLE SECOLO</v>
          </cell>
          <cell r="G523" t="str">
            <v>VUSI108</v>
          </cell>
          <cell r="H523" t="str">
            <v>POZZO VAL PAVONE 3 RIPRISTINO</v>
          </cell>
          <cell r="I523" t="str">
            <v>988</v>
          </cell>
          <cell r="J523" t="str">
            <v>11</v>
          </cell>
          <cell r="K523" t="str">
            <v>****</v>
          </cell>
          <cell r="L523" t="str">
            <v>****</v>
          </cell>
          <cell r="M523" t="str">
            <v>13</v>
          </cell>
          <cell r="N523" t="str">
            <v>VS00</v>
          </cell>
          <cell r="O523" t="str">
            <v>*</v>
          </cell>
          <cell r="P523" t="str">
            <v>*</v>
          </cell>
          <cell r="Q523" t="str">
            <v>****</v>
          </cell>
          <cell r="R523" t="str">
            <v>**</v>
          </cell>
          <cell r="S523" t="str">
            <v>7076</v>
          </cell>
          <cell r="T523" t="str">
            <v>1</v>
          </cell>
          <cell r="U523">
            <v>1</v>
          </cell>
          <cell r="V523">
            <v>4</v>
          </cell>
          <cell r="W523">
            <v>1999</v>
          </cell>
          <cell r="X523">
            <v>10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-99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-89</v>
          </cell>
          <cell r="AJ523">
            <v>-89</v>
          </cell>
          <cell r="AK523" t="str">
            <v>NO</v>
          </cell>
          <cell r="AL523">
            <v>2001</v>
          </cell>
          <cell r="AM523">
            <v>2001</v>
          </cell>
          <cell r="AN523" t="str">
            <v>ta1398811</v>
          </cell>
          <cell r="AO523" t="str">
            <v/>
          </cell>
          <cell r="AP523" t="str">
            <v/>
          </cell>
          <cell r="AQ523" t="str">
            <v/>
          </cell>
          <cell r="AR523" t="str">
            <v/>
          </cell>
          <cell r="AS523" t="str">
            <v/>
          </cell>
          <cell r="AT523" t="str">
            <v/>
          </cell>
          <cell r="AU523">
            <v>-2.2250000000000001</v>
          </cell>
          <cell r="AV523">
            <v>-4.0049999999999999</v>
          </cell>
          <cell r="AW523">
            <v>-4.0049999999999999</v>
          </cell>
          <cell r="AX523">
            <v>-4.45</v>
          </cell>
          <cell r="AY523">
            <v>-8.01</v>
          </cell>
          <cell r="AZ523">
            <v>-8.01</v>
          </cell>
          <cell r="BA523">
            <v>-4.45</v>
          </cell>
          <cell r="BB523">
            <v>-8.01</v>
          </cell>
          <cell r="BC523">
            <v>-8.01</v>
          </cell>
          <cell r="BD523">
            <v>-4.45</v>
          </cell>
          <cell r="BE523">
            <v>-8.01</v>
          </cell>
          <cell r="BF523">
            <v>0</v>
          </cell>
          <cell r="BG523">
            <v>-4.45</v>
          </cell>
          <cell r="BH523">
            <v>-8.01</v>
          </cell>
          <cell r="BI523">
            <v>0</v>
          </cell>
        </row>
        <row r="524">
          <cell r="C524" t="str">
            <v>D1</v>
          </cell>
          <cell r="D524" t="str">
            <v>3</v>
          </cell>
          <cell r="E524" t="str">
            <v>SRG0002</v>
          </cell>
          <cell r="F524" t="str">
            <v>REINIEZIONE BACINO LARDERELLO AREA VALLE SECOLO</v>
          </cell>
          <cell r="G524" t="str">
            <v>VUSI108</v>
          </cell>
          <cell r="H524" t="str">
            <v>POZZO VAL PAVONE 3 RIPRISTINO</v>
          </cell>
          <cell r="I524" t="str">
            <v>988</v>
          </cell>
          <cell r="J524" t="str">
            <v>11</v>
          </cell>
          <cell r="K524" t="str">
            <v>****</v>
          </cell>
          <cell r="L524" t="str">
            <v>****</v>
          </cell>
          <cell r="M524" t="str">
            <v>13</v>
          </cell>
          <cell r="N524" t="str">
            <v>CN00</v>
          </cell>
          <cell r="O524" t="str">
            <v>*</v>
          </cell>
          <cell r="P524" t="str">
            <v>*</v>
          </cell>
          <cell r="Q524" t="str">
            <v>****</v>
          </cell>
          <cell r="R524" t="str">
            <v>02</v>
          </cell>
          <cell r="S524" t="str">
            <v>7076</v>
          </cell>
          <cell r="T524" t="str">
            <v>1</v>
          </cell>
          <cell r="U524">
            <v>1</v>
          </cell>
          <cell r="V524">
            <v>4</v>
          </cell>
          <cell r="W524">
            <v>1999</v>
          </cell>
          <cell r="X524">
            <v>33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33</v>
          </cell>
          <cell r="AJ524">
            <v>33</v>
          </cell>
          <cell r="AK524" t="str">
            <v/>
          </cell>
          <cell r="AL524">
            <v>1999</v>
          </cell>
          <cell r="AM524">
            <v>1999</v>
          </cell>
          <cell r="AN524" t="str">
            <v>ta1398811</v>
          </cell>
          <cell r="AO524">
            <v>0.82500000000000007</v>
          </cell>
          <cell r="AP524">
            <v>1.4849999999999999</v>
          </cell>
          <cell r="AQ524">
            <v>1.4849999999999999</v>
          </cell>
          <cell r="AR524">
            <v>1.6500000000000001</v>
          </cell>
          <cell r="AS524">
            <v>2.9699999999999998</v>
          </cell>
          <cell r="AT524">
            <v>2.9699999999999998</v>
          </cell>
          <cell r="AU524">
            <v>1.6500000000000001</v>
          </cell>
          <cell r="AV524">
            <v>2.9699999999999998</v>
          </cell>
          <cell r="AW524">
            <v>2.9699999999999998</v>
          </cell>
          <cell r="AX524">
            <v>1.6500000000000001</v>
          </cell>
          <cell r="AY524">
            <v>2.9699999999999998</v>
          </cell>
          <cell r="AZ524">
            <v>0</v>
          </cell>
          <cell r="BA524">
            <v>1.6500000000000001</v>
          </cell>
          <cell r="BB524">
            <v>2.9699999999999998</v>
          </cell>
          <cell r="BC524">
            <v>0</v>
          </cell>
          <cell r="BD524">
            <v>1.6500000000000001</v>
          </cell>
          <cell r="BE524">
            <v>2.9699999999999998</v>
          </cell>
          <cell r="BF524">
            <v>0</v>
          </cell>
          <cell r="BG524">
            <v>1.6500000000000001</v>
          </cell>
          <cell r="BH524">
            <v>2.9699999999999998</v>
          </cell>
          <cell r="BI524">
            <v>0</v>
          </cell>
        </row>
        <row r="525">
          <cell r="C525" t="str">
            <v>D1</v>
          </cell>
          <cell r="D525" t="str">
            <v>3</v>
          </cell>
          <cell r="E525" t="str">
            <v>SRG0002</v>
          </cell>
          <cell r="F525" t="str">
            <v>REINIEZIONE BACINO LARDERELLO AREA VALLE SECOLO</v>
          </cell>
          <cell r="G525" t="str">
            <v>VUSI108</v>
          </cell>
          <cell r="H525" t="str">
            <v>POZZO VAL PAVONE 3 RIPRISTINO</v>
          </cell>
          <cell r="I525" t="str">
            <v>988</v>
          </cell>
          <cell r="J525" t="str">
            <v>11</v>
          </cell>
          <cell r="K525" t="str">
            <v>****</v>
          </cell>
          <cell r="L525" t="str">
            <v>****</v>
          </cell>
          <cell r="M525" t="str">
            <v>13</v>
          </cell>
          <cell r="N525" t="str">
            <v>CN00</v>
          </cell>
          <cell r="O525" t="str">
            <v>*</v>
          </cell>
          <cell r="P525" t="str">
            <v>*</v>
          </cell>
          <cell r="Q525" t="str">
            <v>****</v>
          </cell>
          <cell r="R525" t="str">
            <v>02</v>
          </cell>
          <cell r="S525" t="str">
            <v>7076</v>
          </cell>
          <cell r="T525" t="str">
            <v>1</v>
          </cell>
          <cell r="U525">
            <v>1</v>
          </cell>
          <cell r="V525">
            <v>4</v>
          </cell>
          <cell r="W525">
            <v>1999</v>
          </cell>
          <cell r="X525">
            <v>301.5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301.5</v>
          </cell>
          <cell r="AJ525">
            <v>301.5</v>
          </cell>
          <cell r="AK525" t="str">
            <v/>
          </cell>
          <cell r="AL525">
            <v>1999</v>
          </cell>
          <cell r="AM525">
            <v>1999</v>
          </cell>
          <cell r="AN525" t="str">
            <v>ta1398811</v>
          </cell>
          <cell r="AO525">
            <v>7.5375000000000005</v>
          </cell>
          <cell r="AP525">
            <v>13.567499999999999</v>
          </cell>
          <cell r="AQ525">
            <v>13.567499999999999</v>
          </cell>
          <cell r="AR525">
            <v>15.075000000000001</v>
          </cell>
          <cell r="AS525">
            <v>27.134999999999998</v>
          </cell>
          <cell r="AT525">
            <v>27.134999999999998</v>
          </cell>
          <cell r="AU525">
            <v>15.075000000000001</v>
          </cell>
          <cell r="AV525">
            <v>27.134999999999998</v>
          </cell>
          <cell r="AW525">
            <v>27.134999999999998</v>
          </cell>
          <cell r="AX525">
            <v>15.075000000000001</v>
          </cell>
          <cell r="AY525">
            <v>27.134999999999998</v>
          </cell>
          <cell r="AZ525">
            <v>0</v>
          </cell>
          <cell r="BA525">
            <v>15.075000000000001</v>
          </cell>
          <cell r="BB525">
            <v>27.134999999999998</v>
          </cell>
          <cell r="BC525">
            <v>0</v>
          </cell>
          <cell r="BD525">
            <v>15.075000000000001</v>
          </cell>
          <cell r="BE525">
            <v>27.134999999999998</v>
          </cell>
          <cell r="BF525">
            <v>0</v>
          </cell>
          <cell r="BG525">
            <v>15.075000000000001</v>
          </cell>
          <cell r="BH525">
            <v>27.134999999999998</v>
          </cell>
          <cell r="BI525">
            <v>0</v>
          </cell>
        </row>
        <row r="526">
          <cell r="C526" t="str">
            <v>D1</v>
          </cell>
          <cell r="D526" t="str">
            <v>3</v>
          </cell>
          <cell r="E526" t="str">
            <v>SRG0002</v>
          </cell>
          <cell r="F526" t="str">
            <v>REINIEZIONE BACINO LARDERELLO AREA VALLE SECOLO</v>
          </cell>
          <cell r="G526" t="str">
            <v>VUSI108</v>
          </cell>
          <cell r="H526" t="str">
            <v>POZZO VAL PAVONE 3 RIPRISTINO</v>
          </cell>
          <cell r="I526" t="str">
            <v>988</v>
          </cell>
          <cell r="J526" t="str">
            <v>11</v>
          </cell>
          <cell r="K526" t="str">
            <v>****</v>
          </cell>
          <cell r="L526" t="str">
            <v>****</v>
          </cell>
          <cell r="M526" t="str">
            <v>13</v>
          </cell>
          <cell r="N526" t="str">
            <v>CN00</v>
          </cell>
          <cell r="O526" t="str">
            <v>*</v>
          </cell>
          <cell r="P526" t="str">
            <v>*</v>
          </cell>
          <cell r="Q526" t="str">
            <v>****</v>
          </cell>
          <cell r="R526" t="str">
            <v>02</v>
          </cell>
          <cell r="S526" t="str">
            <v>7076</v>
          </cell>
          <cell r="T526" t="str">
            <v>1</v>
          </cell>
          <cell r="U526">
            <v>1</v>
          </cell>
          <cell r="V526">
            <v>4</v>
          </cell>
          <cell r="W526">
            <v>1999</v>
          </cell>
          <cell r="X526">
            <v>4.8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4.8</v>
          </cell>
          <cell r="AJ526">
            <v>4.8</v>
          </cell>
          <cell r="AK526" t="str">
            <v/>
          </cell>
          <cell r="AL526">
            <v>1999</v>
          </cell>
          <cell r="AM526">
            <v>1999</v>
          </cell>
          <cell r="AN526" t="str">
            <v>ta1398811</v>
          </cell>
          <cell r="AO526">
            <v>0.12</v>
          </cell>
          <cell r="AP526">
            <v>0.216</v>
          </cell>
          <cell r="AQ526">
            <v>0.216</v>
          </cell>
          <cell r="AR526">
            <v>0.24</v>
          </cell>
          <cell r="AS526">
            <v>0.432</v>
          </cell>
          <cell r="AT526">
            <v>0.432</v>
          </cell>
          <cell r="AU526">
            <v>0.24</v>
          </cell>
          <cell r="AV526">
            <v>0.432</v>
          </cell>
          <cell r="AW526">
            <v>0.432</v>
          </cell>
          <cell r="AX526">
            <v>0.24</v>
          </cell>
          <cell r="AY526">
            <v>0.432</v>
          </cell>
          <cell r="AZ526">
            <v>0</v>
          </cell>
          <cell r="BA526">
            <v>0.24</v>
          </cell>
          <cell r="BB526">
            <v>0.432</v>
          </cell>
          <cell r="BC526">
            <v>0</v>
          </cell>
          <cell r="BD526">
            <v>0.24</v>
          </cell>
          <cell r="BE526">
            <v>0.432</v>
          </cell>
          <cell r="BF526">
            <v>0</v>
          </cell>
          <cell r="BG526">
            <v>0.24</v>
          </cell>
          <cell r="BH526">
            <v>0.432</v>
          </cell>
          <cell r="BI526">
            <v>0</v>
          </cell>
        </row>
        <row r="527">
          <cell r="C527" t="str">
            <v>D1</v>
          </cell>
          <cell r="D527" t="str">
            <v>3</v>
          </cell>
          <cell r="E527" t="str">
            <v>SRG0002</v>
          </cell>
          <cell r="F527" t="str">
            <v>REINIEZIONE BACINO LARDERELLO AREA VALLE SECOLO</v>
          </cell>
          <cell r="G527" t="str">
            <v>VUSI108</v>
          </cell>
          <cell r="H527" t="str">
            <v>POZZO VAL PAVONE 3 RIPRISTINO</v>
          </cell>
          <cell r="I527" t="str">
            <v>988</v>
          </cell>
          <cell r="J527" t="str">
            <v>11</v>
          </cell>
          <cell r="K527" t="str">
            <v>****</v>
          </cell>
          <cell r="L527" t="str">
            <v>****</v>
          </cell>
          <cell r="M527" t="str">
            <v>13</v>
          </cell>
          <cell r="N527" t="str">
            <v>CN00</v>
          </cell>
          <cell r="O527" t="str">
            <v>*</v>
          </cell>
          <cell r="P527" t="str">
            <v>*</v>
          </cell>
          <cell r="Q527" t="str">
            <v>****</v>
          </cell>
          <cell r="R527" t="str">
            <v>02</v>
          </cell>
          <cell r="S527" t="str">
            <v>7076</v>
          </cell>
          <cell r="T527" t="str">
            <v>1</v>
          </cell>
          <cell r="U527">
            <v>1</v>
          </cell>
          <cell r="V527">
            <v>4</v>
          </cell>
          <cell r="W527">
            <v>1999</v>
          </cell>
          <cell r="X527">
            <v>11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0</v>
          </cell>
          <cell r="AH527">
            <v>0</v>
          </cell>
          <cell r="AI527">
            <v>11</v>
          </cell>
          <cell r="AJ527">
            <v>11</v>
          </cell>
          <cell r="AK527" t="str">
            <v/>
          </cell>
          <cell r="AL527">
            <v>1999</v>
          </cell>
          <cell r="AM527">
            <v>1999</v>
          </cell>
          <cell r="AN527" t="str">
            <v>ta1398811</v>
          </cell>
          <cell r="AO527">
            <v>0.27500000000000002</v>
          </cell>
          <cell r="AP527">
            <v>0.495</v>
          </cell>
          <cell r="AQ527">
            <v>0.495</v>
          </cell>
          <cell r="AR527">
            <v>0.55000000000000004</v>
          </cell>
          <cell r="AS527">
            <v>0.99</v>
          </cell>
          <cell r="AT527">
            <v>0.99</v>
          </cell>
          <cell r="AU527">
            <v>0.55000000000000004</v>
          </cell>
          <cell r="AV527">
            <v>0.99</v>
          </cell>
          <cell r="AW527">
            <v>0.99</v>
          </cell>
          <cell r="AX527">
            <v>0.55000000000000004</v>
          </cell>
          <cell r="AY527">
            <v>0.99</v>
          </cell>
          <cell r="AZ527">
            <v>0</v>
          </cell>
          <cell r="BA527">
            <v>0.55000000000000004</v>
          </cell>
          <cell r="BB527">
            <v>0.99</v>
          </cell>
          <cell r="BC527">
            <v>0</v>
          </cell>
          <cell r="BD527">
            <v>0.55000000000000004</v>
          </cell>
          <cell r="BE527">
            <v>0.99</v>
          </cell>
          <cell r="BF527">
            <v>0</v>
          </cell>
          <cell r="BG527">
            <v>0.55000000000000004</v>
          </cell>
          <cell r="BH527">
            <v>0.99</v>
          </cell>
          <cell r="BI527">
            <v>0</v>
          </cell>
        </row>
        <row r="528">
          <cell r="C528" t="str">
            <v>D1</v>
          </cell>
          <cell r="D528" t="str">
            <v>3</v>
          </cell>
          <cell r="E528" t="str">
            <v>SRG0002</v>
          </cell>
          <cell r="F528" t="str">
            <v>REINIEZIONE BACINO LARDERELLO AREA VALLE SECOLO</v>
          </cell>
          <cell r="G528" t="str">
            <v>XUSI026</v>
          </cell>
          <cell r="H528" t="str">
            <v>STAZIONE DI POMPAGGIO VAL PAVONE 3</v>
          </cell>
          <cell r="I528" t="str">
            <v>987</v>
          </cell>
          <cell r="J528" t="str">
            <v>08</v>
          </cell>
          <cell r="K528" t="str">
            <v>****</v>
          </cell>
          <cell r="L528" t="str">
            <v>****</v>
          </cell>
          <cell r="M528" t="str">
            <v>13</v>
          </cell>
          <cell r="N528" t="str">
            <v>****</v>
          </cell>
          <cell r="O528" t="str">
            <v>*</v>
          </cell>
          <cell r="P528" t="str">
            <v>*</v>
          </cell>
          <cell r="Q528" t="str">
            <v>****</v>
          </cell>
          <cell r="R528" t="str">
            <v>03</v>
          </cell>
          <cell r="S528" t="str">
            <v>****</v>
          </cell>
          <cell r="T528">
            <v>1</v>
          </cell>
          <cell r="U528">
            <v>1</v>
          </cell>
          <cell r="V528">
            <v>4</v>
          </cell>
          <cell r="W528">
            <v>1999</v>
          </cell>
          <cell r="X528">
            <v>98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98</v>
          </cell>
          <cell r="AJ528">
            <v>98</v>
          </cell>
          <cell r="AK528" t="str">
            <v/>
          </cell>
          <cell r="AL528">
            <v>1999</v>
          </cell>
          <cell r="AM528">
            <v>1999</v>
          </cell>
          <cell r="AN528" t="str">
            <v>ta1398708</v>
          </cell>
          <cell r="AO528">
            <v>6.125</v>
          </cell>
          <cell r="AP528">
            <v>12.25</v>
          </cell>
          <cell r="AQ528">
            <v>12.25</v>
          </cell>
          <cell r="AR528">
            <v>12.25</v>
          </cell>
          <cell r="AS528">
            <v>24.5</v>
          </cell>
          <cell r="AT528">
            <v>24.5</v>
          </cell>
          <cell r="AU528">
            <v>12.25</v>
          </cell>
          <cell r="AV528">
            <v>12.25</v>
          </cell>
          <cell r="AW528">
            <v>12.25</v>
          </cell>
          <cell r="AX528" t="str">
            <v/>
          </cell>
          <cell r="AY528">
            <v>0</v>
          </cell>
          <cell r="AZ528">
            <v>0</v>
          </cell>
          <cell r="BA528" t="str">
            <v/>
          </cell>
          <cell r="BB528">
            <v>0</v>
          </cell>
          <cell r="BC528">
            <v>0</v>
          </cell>
          <cell r="BD528" t="str">
            <v/>
          </cell>
          <cell r="BE528">
            <v>0</v>
          </cell>
          <cell r="BF528">
            <v>0</v>
          </cell>
          <cell r="BG528" t="str">
            <v/>
          </cell>
          <cell r="BH528">
            <v>0</v>
          </cell>
          <cell r="BI528">
            <v>0</v>
          </cell>
        </row>
        <row r="529">
          <cell r="C529" t="str">
            <v>D1</v>
          </cell>
          <cell r="D529" t="str">
            <v>3</v>
          </cell>
          <cell r="E529" t="str">
            <v>SRG0003</v>
          </cell>
          <cell r="F529" t="str">
            <v>POZZI MANUT. CAMPO ADARBIA 3 E COLLEG. A CENTR. N. SASSO E LE PRATA</v>
          </cell>
          <cell r="G529" t="str">
            <v>RUSI964</v>
          </cell>
          <cell r="H529" t="str">
            <v>POZZO ADARBIA 3A</v>
          </cell>
          <cell r="I529" t="str">
            <v>939</v>
          </cell>
          <cell r="J529" t="str">
            <v>**</v>
          </cell>
          <cell r="K529" t="str">
            <v>****</v>
          </cell>
          <cell r="L529" t="str">
            <v>****</v>
          </cell>
          <cell r="M529" t="str">
            <v>14</v>
          </cell>
          <cell r="N529" t="str">
            <v>0500</v>
          </cell>
          <cell r="O529" t="str">
            <v>*</v>
          </cell>
          <cell r="P529" t="str">
            <v>*</v>
          </cell>
          <cell r="Q529" t="str">
            <v>****</v>
          </cell>
          <cell r="R529" t="str">
            <v>09</v>
          </cell>
          <cell r="S529" t="str">
            <v>7448</v>
          </cell>
          <cell r="T529" t="str">
            <v>1</v>
          </cell>
          <cell r="U529">
            <v>1</v>
          </cell>
          <cell r="V529">
            <v>2</v>
          </cell>
          <cell r="W529">
            <v>2000</v>
          </cell>
          <cell r="X529">
            <v>5501.6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H529">
            <v>0</v>
          </cell>
          <cell r="AI529">
            <v>5501.6</v>
          </cell>
          <cell r="AJ529">
            <v>5501.6</v>
          </cell>
          <cell r="AK529" t="str">
            <v/>
          </cell>
          <cell r="AL529">
            <v>1999</v>
          </cell>
          <cell r="AM529">
            <v>2000</v>
          </cell>
          <cell r="AN529" t="str">
            <v>ta14939</v>
          </cell>
          <cell r="AO529" t="str">
            <v/>
          </cell>
          <cell r="AP529" t="str">
            <v/>
          </cell>
          <cell r="AQ529" t="str">
            <v/>
          </cell>
          <cell r="AR529">
            <v>275.08000000000004</v>
          </cell>
          <cell r="AS529">
            <v>412.62</v>
          </cell>
          <cell r="AT529">
            <v>412.62</v>
          </cell>
          <cell r="AU529">
            <v>550.16000000000008</v>
          </cell>
          <cell r="AV529">
            <v>825.24</v>
          </cell>
          <cell r="AW529">
            <v>825.24</v>
          </cell>
          <cell r="AX529">
            <v>550.16000000000008</v>
          </cell>
          <cell r="AY529">
            <v>825.24</v>
          </cell>
          <cell r="AZ529">
            <v>825.24</v>
          </cell>
          <cell r="BA529">
            <v>550.16000000000008</v>
          </cell>
          <cell r="BB529">
            <v>825.24</v>
          </cell>
          <cell r="BC529">
            <v>0</v>
          </cell>
          <cell r="BD529">
            <v>550.16000000000008</v>
          </cell>
          <cell r="BE529">
            <v>550.16000000000008</v>
          </cell>
          <cell r="BF529">
            <v>0</v>
          </cell>
          <cell r="BG529" t="str">
            <v/>
          </cell>
          <cell r="BH529">
            <v>0</v>
          </cell>
          <cell r="BI529">
            <v>0</v>
          </cell>
        </row>
        <row r="530">
          <cell r="C530" t="str">
            <v>D1</v>
          </cell>
          <cell r="D530" t="str">
            <v>3</v>
          </cell>
          <cell r="E530" t="str">
            <v>SRG0003</v>
          </cell>
          <cell r="F530" t="str">
            <v>POZZI MANUT. CAMPO ADARBIA 3 E COLLEG. A CENTR. N. SASSO E LE PRATA</v>
          </cell>
          <cell r="G530" t="str">
            <v>RUSI965</v>
          </cell>
          <cell r="H530" t="str">
            <v>POZZO ADARBIA 3B</v>
          </cell>
          <cell r="I530" t="str">
            <v>939</v>
          </cell>
          <cell r="J530" t="str">
            <v>**</v>
          </cell>
          <cell r="K530" t="str">
            <v>****</v>
          </cell>
          <cell r="L530" t="str">
            <v>****</v>
          </cell>
          <cell r="M530" t="str">
            <v>14</v>
          </cell>
          <cell r="N530" t="str">
            <v>0500</v>
          </cell>
          <cell r="O530" t="str">
            <v>*</v>
          </cell>
          <cell r="P530" t="str">
            <v>*</v>
          </cell>
          <cell r="Q530" t="str">
            <v>****</v>
          </cell>
          <cell r="R530" t="str">
            <v>09</v>
          </cell>
          <cell r="S530" t="str">
            <v>7473</v>
          </cell>
          <cell r="T530" t="str">
            <v>1</v>
          </cell>
          <cell r="U530">
            <v>1</v>
          </cell>
          <cell r="V530">
            <v>2</v>
          </cell>
          <cell r="W530">
            <v>2000</v>
          </cell>
          <cell r="X530">
            <v>9612.1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9612.1</v>
          </cell>
          <cell r="AJ530">
            <v>9612.1</v>
          </cell>
          <cell r="AK530" t="str">
            <v/>
          </cell>
          <cell r="AL530">
            <v>1999</v>
          </cell>
          <cell r="AM530">
            <v>2000</v>
          </cell>
          <cell r="AN530" t="str">
            <v>ta14939</v>
          </cell>
          <cell r="AO530" t="str">
            <v/>
          </cell>
          <cell r="AP530" t="str">
            <v/>
          </cell>
          <cell r="AQ530" t="str">
            <v/>
          </cell>
          <cell r="AR530">
            <v>480.60500000000002</v>
          </cell>
          <cell r="AS530">
            <v>720.90750000000003</v>
          </cell>
          <cell r="AT530">
            <v>720.90750000000003</v>
          </cell>
          <cell r="AU530">
            <v>961.21</v>
          </cell>
          <cell r="AV530">
            <v>1441.8150000000001</v>
          </cell>
          <cell r="AW530">
            <v>1441.8150000000001</v>
          </cell>
          <cell r="AX530">
            <v>961.21</v>
          </cell>
          <cell r="AY530">
            <v>1441.8150000000001</v>
          </cell>
          <cell r="AZ530">
            <v>1441.8150000000001</v>
          </cell>
          <cell r="BA530">
            <v>961.21</v>
          </cell>
          <cell r="BB530">
            <v>1441.8150000000001</v>
          </cell>
          <cell r="BC530">
            <v>0</v>
          </cell>
          <cell r="BD530">
            <v>961.21</v>
          </cell>
          <cell r="BE530">
            <v>961.21</v>
          </cell>
          <cell r="BF530">
            <v>0</v>
          </cell>
          <cell r="BG530" t="str">
            <v/>
          </cell>
          <cell r="BH530">
            <v>0</v>
          </cell>
          <cell r="BI530">
            <v>0</v>
          </cell>
        </row>
        <row r="531">
          <cell r="C531" t="str">
            <v>D1</v>
          </cell>
          <cell r="D531" t="str">
            <v>3</v>
          </cell>
          <cell r="E531" t="str">
            <v>SRG0003</v>
          </cell>
          <cell r="F531" t="str">
            <v>POZZI MANUT. CAMPO ADARBIA 3 E COLLEG. A CENTR. N. SASSO E LE PRATA</v>
          </cell>
          <cell r="G531" t="str">
            <v>SLS0006</v>
          </cell>
          <cell r="H531" t="str">
            <v>POZZO ADARBIA 3</v>
          </cell>
          <cell r="I531" t="str">
            <v>935</v>
          </cell>
          <cell r="J531" t="str">
            <v>**</v>
          </cell>
          <cell r="K531" t="str">
            <v>****</v>
          </cell>
          <cell r="L531" t="str">
            <v>****</v>
          </cell>
          <cell r="M531" t="str">
            <v>14</v>
          </cell>
          <cell r="N531" t="str">
            <v>0500</v>
          </cell>
          <cell r="O531" t="str">
            <v>*</v>
          </cell>
          <cell r="P531" t="str">
            <v>*</v>
          </cell>
          <cell r="Q531" t="str">
            <v>****</v>
          </cell>
          <cell r="R531" t="str">
            <v>25</v>
          </cell>
          <cell r="S531" t="str">
            <v>7171</v>
          </cell>
          <cell r="T531" t="str">
            <v>1</v>
          </cell>
          <cell r="U531">
            <v>1</v>
          </cell>
          <cell r="V531">
            <v>2</v>
          </cell>
          <cell r="W531">
            <v>2000</v>
          </cell>
          <cell r="X531">
            <v>5268.8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5268.8</v>
          </cell>
          <cell r="AJ531">
            <v>5268.8</v>
          </cell>
          <cell r="AK531" t="str">
            <v/>
          </cell>
          <cell r="AL531">
            <v>1999</v>
          </cell>
          <cell r="AM531">
            <v>2000</v>
          </cell>
          <cell r="AN531" t="str">
            <v>ta14935</v>
          </cell>
          <cell r="AO531" t="str">
            <v/>
          </cell>
          <cell r="AP531" t="str">
            <v/>
          </cell>
          <cell r="AQ531" t="str">
            <v/>
          </cell>
          <cell r="AR531">
            <v>263.44</v>
          </cell>
          <cell r="AS531">
            <v>395.16</v>
          </cell>
          <cell r="AT531">
            <v>395.16</v>
          </cell>
          <cell r="AU531">
            <v>526.88</v>
          </cell>
          <cell r="AV531">
            <v>790.32</v>
          </cell>
          <cell r="AW531">
            <v>790.32</v>
          </cell>
          <cell r="AX531">
            <v>526.88</v>
          </cell>
          <cell r="AY531">
            <v>790.32</v>
          </cell>
          <cell r="AZ531">
            <v>790.32</v>
          </cell>
          <cell r="BA531">
            <v>526.88</v>
          </cell>
          <cell r="BB531">
            <v>790.32</v>
          </cell>
          <cell r="BC531">
            <v>0</v>
          </cell>
          <cell r="BD531">
            <v>526.88</v>
          </cell>
          <cell r="BE531">
            <v>526.88</v>
          </cell>
          <cell r="BF531">
            <v>0</v>
          </cell>
          <cell r="BG531" t="str">
            <v/>
          </cell>
          <cell r="BH531">
            <v>0</v>
          </cell>
          <cell r="BI531">
            <v>0</v>
          </cell>
        </row>
        <row r="532">
          <cell r="C532" t="str">
            <v>D1</v>
          </cell>
          <cell r="D532" t="str">
            <v>3</v>
          </cell>
          <cell r="E532" t="str">
            <v>SRG0003</v>
          </cell>
          <cell r="F532" t="str">
            <v>POZZI MANUT. CAMPO ADARBIA 3 E COLLEG. A CENTR. N. SASSO E LE PRATA</v>
          </cell>
          <cell r="G532" t="str">
            <v>SLS0006</v>
          </cell>
          <cell r="H532" t="str">
            <v>POZZO ADARBIA 3</v>
          </cell>
          <cell r="I532" t="str">
            <v>939</v>
          </cell>
          <cell r="J532" t="str">
            <v>**</v>
          </cell>
          <cell r="K532" t="str">
            <v>****</v>
          </cell>
          <cell r="L532" t="str">
            <v>****</v>
          </cell>
          <cell r="M532" t="str">
            <v>14</v>
          </cell>
          <cell r="N532" t="str">
            <v>0500</v>
          </cell>
          <cell r="O532" t="str">
            <v>*</v>
          </cell>
          <cell r="P532" t="str">
            <v>*</v>
          </cell>
          <cell r="Q532" t="str">
            <v>****</v>
          </cell>
          <cell r="R532" t="str">
            <v>25</v>
          </cell>
          <cell r="S532" t="str">
            <v>7171</v>
          </cell>
          <cell r="T532" t="str">
            <v>1</v>
          </cell>
          <cell r="U532">
            <v>1</v>
          </cell>
          <cell r="V532">
            <v>2</v>
          </cell>
          <cell r="W532">
            <v>2000</v>
          </cell>
          <cell r="X532">
            <v>32.299999999999997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32.299999999999997</v>
          </cell>
          <cell r="AJ532">
            <v>32.299999999999997</v>
          </cell>
          <cell r="AK532" t="str">
            <v/>
          </cell>
          <cell r="AL532">
            <v>1999</v>
          </cell>
          <cell r="AM532">
            <v>2000</v>
          </cell>
          <cell r="AN532" t="str">
            <v>ta14939</v>
          </cell>
          <cell r="AO532" t="str">
            <v/>
          </cell>
          <cell r="AP532" t="str">
            <v/>
          </cell>
          <cell r="AQ532" t="str">
            <v/>
          </cell>
          <cell r="AR532">
            <v>1.615</v>
          </cell>
          <cell r="AS532">
            <v>2.4224999999999999</v>
          </cell>
          <cell r="AT532">
            <v>2.4224999999999999</v>
          </cell>
          <cell r="AU532">
            <v>3.23</v>
          </cell>
          <cell r="AV532">
            <v>4.8449999999999998</v>
          </cell>
          <cell r="AW532">
            <v>4.8449999999999998</v>
          </cell>
          <cell r="AX532">
            <v>3.23</v>
          </cell>
          <cell r="AY532">
            <v>4.8449999999999998</v>
          </cell>
          <cell r="AZ532">
            <v>4.8449999999999998</v>
          </cell>
          <cell r="BA532">
            <v>3.23</v>
          </cell>
          <cell r="BB532">
            <v>4.8449999999999998</v>
          </cell>
          <cell r="BC532">
            <v>0</v>
          </cell>
          <cell r="BD532">
            <v>3.23</v>
          </cell>
          <cell r="BE532">
            <v>3.23</v>
          </cell>
          <cell r="BF532">
            <v>0</v>
          </cell>
          <cell r="BG532" t="str">
            <v/>
          </cell>
          <cell r="BH532">
            <v>0</v>
          </cell>
          <cell r="BI532">
            <v>0</v>
          </cell>
        </row>
        <row r="533">
          <cell r="C533" t="str">
            <v>D1</v>
          </cell>
          <cell r="D533" t="str">
            <v>3</v>
          </cell>
          <cell r="E533" t="str">
            <v>SRG0003</v>
          </cell>
          <cell r="F533" t="str">
            <v>POZZI MANUT. CAMPO ADARBIA 3 E COLLEG. A CENTR. N. SASSO E LE PRATA</v>
          </cell>
          <cell r="G533" t="str">
            <v>VUSI029</v>
          </cell>
          <cell r="H533" t="str">
            <v>POZZO ADARBIA 3C</v>
          </cell>
          <cell r="I533" t="str">
            <v>939</v>
          </cell>
          <cell r="J533" t="str">
            <v>**</v>
          </cell>
          <cell r="K533" t="str">
            <v>****</v>
          </cell>
          <cell r="L533" t="str">
            <v>****</v>
          </cell>
          <cell r="M533" t="str">
            <v>14</v>
          </cell>
          <cell r="N533" t="str">
            <v>0500</v>
          </cell>
          <cell r="O533" t="str">
            <v>*</v>
          </cell>
          <cell r="P533" t="str">
            <v>*</v>
          </cell>
          <cell r="Q533" t="str">
            <v>****</v>
          </cell>
          <cell r="R533" t="str">
            <v>09</v>
          </cell>
          <cell r="S533" t="str">
            <v>7525</v>
          </cell>
          <cell r="T533" t="str">
            <v>1</v>
          </cell>
          <cell r="U533">
            <v>1</v>
          </cell>
          <cell r="V533">
            <v>2</v>
          </cell>
          <cell r="W533">
            <v>2000</v>
          </cell>
          <cell r="X533">
            <v>5933.7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5933.7</v>
          </cell>
          <cell r="AJ533">
            <v>5933.7</v>
          </cell>
          <cell r="AK533" t="str">
            <v/>
          </cell>
          <cell r="AL533">
            <v>1999</v>
          </cell>
          <cell r="AM533">
            <v>2000</v>
          </cell>
          <cell r="AN533" t="str">
            <v>ta14939</v>
          </cell>
          <cell r="AO533" t="str">
            <v/>
          </cell>
          <cell r="AP533" t="str">
            <v/>
          </cell>
          <cell r="AQ533" t="str">
            <v/>
          </cell>
          <cell r="AR533">
            <v>296.685</v>
          </cell>
          <cell r="AS533">
            <v>445.02749999999997</v>
          </cell>
          <cell r="AT533">
            <v>445.02749999999997</v>
          </cell>
          <cell r="AU533">
            <v>593.37</v>
          </cell>
          <cell r="AV533">
            <v>890.05499999999995</v>
          </cell>
          <cell r="AW533">
            <v>890.05499999999995</v>
          </cell>
          <cell r="AX533">
            <v>593.37</v>
          </cell>
          <cell r="AY533">
            <v>890.05499999999995</v>
          </cell>
          <cell r="AZ533">
            <v>890.05499999999995</v>
          </cell>
          <cell r="BA533">
            <v>593.37</v>
          </cell>
          <cell r="BB533">
            <v>890.05499999999995</v>
          </cell>
          <cell r="BC533">
            <v>0</v>
          </cell>
          <cell r="BD533">
            <v>593.37</v>
          </cell>
          <cell r="BE533">
            <v>593.37</v>
          </cell>
          <cell r="BF533">
            <v>0</v>
          </cell>
          <cell r="BG533" t="str">
            <v/>
          </cell>
          <cell r="BH533">
            <v>0</v>
          </cell>
          <cell r="BI533">
            <v>0</v>
          </cell>
        </row>
        <row r="534">
          <cell r="C534" t="str">
            <v>D1</v>
          </cell>
          <cell r="D534" t="str">
            <v>3</v>
          </cell>
          <cell r="E534" t="str">
            <v>SRG0003</v>
          </cell>
          <cell r="F534" t="str">
            <v>POZZI MANUT. CAMPO ADARBIA 3 E COLLEG. A CENTR. N. SASSO E LE PRATA</v>
          </cell>
          <cell r="G534" t="str">
            <v>WUSI019</v>
          </cell>
          <cell r="H534" t="str">
            <v>VAP. ADARBIA 3 - CERRETA 3 E IMP. BOCC. ADARBIA 3,3A,3C</v>
          </cell>
          <cell r="I534" t="str">
            <v>987</v>
          </cell>
          <cell r="J534" t="str">
            <v>07</v>
          </cell>
          <cell r="K534" t="str">
            <v>****</v>
          </cell>
          <cell r="L534" t="str">
            <v>****</v>
          </cell>
          <cell r="M534" t="str">
            <v>13</v>
          </cell>
          <cell r="N534" t="str">
            <v>S300</v>
          </cell>
          <cell r="O534" t="str">
            <v>*</v>
          </cell>
          <cell r="P534" t="str">
            <v>*</v>
          </cell>
          <cell r="Q534" t="str">
            <v>****</v>
          </cell>
          <cell r="R534" t="str">
            <v>03</v>
          </cell>
          <cell r="S534" t="str">
            <v>7356</v>
          </cell>
          <cell r="T534" t="str">
            <v>1</v>
          </cell>
          <cell r="U534">
            <v>1</v>
          </cell>
          <cell r="V534">
            <v>2</v>
          </cell>
          <cell r="W534">
            <v>2000</v>
          </cell>
          <cell r="X534">
            <v>-49.899999999999977</v>
          </cell>
          <cell r="Y534">
            <v>760</v>
          </cell>
          <cell r="Z534">
            <v>111</v>
          </cell>
          <cell r="AA534">
            <v>0</v>
          </cell>
          <cell r="AB534">
            <v>0</v>
          </cell>
          <cell r="AC534">
            <v>871</v>
          </cell>
          <cell r="AD534">
            <v>495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1811.1</v>
          </cell>
          <cell r="AJ534">
            <v>1316.1</v>
          </cell>
          <cell r="AK534" t="str">
            <v>NO</v>
          </cell>
          <cell r="AL534">
            <v>2001</v>
          </cell>
          <cell r="AM534">
            <v>2001</v>
          </cell>
          <cell r="AN534" t="str">
            <v>ta1398707</v>
          </cell>
          <cell r="AO534" t="str">
            <v/>
          </cell>
          <cell r="AP534" t="str">
            <v/>
          </cell>
          <cell r="AQ534" t="str">
            <v/>
          </cell>
          <cell r="AR534" t="str">
            <v/>
          </cell>
          <cell r="AS534" t="str">
            <v/>
          </cell>
          <cell r="AT534" t="str">
            <v/>
          </cell>
          <cell r="AU534">
            <v>82.256249999999994</v>
          </cell>
          <cell r="AV534">
            <v>164.51249999999999</v>
          </cell>
          <cell r="AW534">
            <v>164.51249999999999</v>
          </cell>
          <cell r="AX534">
            <v>164.51249999999999</v>
          </cell>
          <cell r="AY534">
            <v>329.02499999999998</v>
          </cell>
          <cell r="AZ534">
            <v>329.02499999999998</v>
          </cell>
          <cell r="BA534">
            <v>164.51249999999999</v>
          </cell>
          <cell r="BB534">
            <v>164.51249999999999</v>
          </cell>
          <cell r="BC534">
            <v>164.51249999999999</v>
          </cell>
          <cell r="BD534" t="str">
            <v/>
          </cell>
          <cell r="BE534">
            <v>0</v>
          </cell>
          <cell r="BF534">
            <v>0</v>
          </cell>
          <cell r="BG534" t="str">
            <v/>
          </cell>
          <cell r="BH534">
            <v>0</v>
          </cell>
          <cell r="BI534">
            <v>0</v>
          </cell>
        </row>
        <row r="535">
          <cell r="C535" t="str">
            <v>D1</v>
          </cell>
          <cell r="D535" t="str">
            <v>3</v>
          </cell>
          <cell r="E535" t="str">
            <v>SRG0003</v>
          </cell>
          <cell r="F535" t="str">
            <v>POZZI MANUT. CAMPO ADARBIA 3 E COLLEG. A CENTR. N. SASSO E LE PRATA</v>
          </cell>
          <cell r="G535" t="str">
            <v>WUSI019</v>
          </cell>
          <cell r="H535" t="str">
            <v>VAP. ADARBIA 3 - CERRETA 3 E IMP. BOCC. ADARBIA 3,3A,3C</v>
          </cell>
          <cell r="I535" t="str">
            <v>987</v>
          </cell>
          <cell r="J535" t="str">
            <v>07</v>
          </cell>
          <cell r="K535" t="str">
            <v>****</v>
          </cell>
          <cell r="L535" t="str">
            <v>****</v>
          </cell>
          <cell r="M535" t="str">
            <v>13</v>
          </cell>
          <cell r="N535" t="str">
            <v>S300</v>
          </cell>
          <cell r="O535" t="str">
            <v>*</v>
          </cell>
          <cell r="P535" t="str">
            <v>*</v>
          </cell>
          <cell r="Q535" t="str">
            <v>****</v>
          </cell>
          <cell r="R535" t="str">
            <v>03</v>
          </cell>
          <cell r="S535" t="str">
            <v>7357</v>
          </cell>
          <cell r="T535" t="str">
            <v>1</v>
          </cell>
          <cell r="U535">
            <v>1</v>
          </cell>
          <cell r="V535">
            <v>2</v>
          </cell>
          <cell r="W535">
            <v>2000</v>
          </cell>
          <cell r="X535">
            <v>1.8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1.8</v>
          </cell>
          <cell r="AJ535">
            <v>1.8</v>
          </cell>
          <cell r="AK535" t="str">
            <v/>
          </cell>
          <cell r="AL535">
            <v>1999</v>
          </cell>
          <cell r="AM535">
            <v>2000</v>
          </cell>
          <cell r="AN535" t="str">
            <v>ta1398707</v>
          </cell>
          <cell r="AO535" t="str">
            <v/>
          </cell>
          <cell r="AP535" t="str">
            <v/>
          </cell>
          <cell r="AQ535" t="str">
            <v/>
          </cell>
          <cell r="AR535">
            <v>0.1125</v>
          </cell>
          <cell r="AS535">
            <v>0.22500000000000001</v>
          </cell>
          <cell r="AT535">
            <v>0.22500000000000001</v>
          </cell>
          <cell r="AU535">
            <v>0.22500000000000001</v>
          </cell>
          <cell r="AV535">
            <v>0.45</v>
          </cell>
          <cell r="AW535">
            <v>0.45</v>
          </cell>
          <cell r="AX535">
            <v>0.22500000000000001</v>
          </cell>
          <cell r="AY535">
            <v>0.22500000000000001</v>
          </cell>
          <cell r="AZ535">
            <v>0.22500000000000001</v>
          </cell>
          <cell r="BA535" t="str">
            <v/>
          </cell>
          <cell r="BB535">
            <v>0</v>
          </cell>
          <cell r="BC535">
            <v>0</v>
          </cell>
          <cell r="BD535" t="str">
            <v/>
          </cell>
          <cell r="BE535">
            <v>0</v>
          </cell>
          <cell r="BF535">
            <v>0</v>
          </cell>
          <cell r="BG535" t="str">
            <v/>
          </cell>
          <cell r="BH535">
            <v>0</v>
          </cell>
          <cell r="BI535">
            <v>0</v>
          </cell>
        </row>
        <row r="536">
          <cell r="C536" t="str">
            <v>D1</v>
          </cell>
          <cell r="D536" t="str">
            <v>3</v>
          </cell>
          <cell r="E536" t="str">
            <v>SRG0003</v>
          </cell>
          <cell r="F536" t="str">
            <v>POZZI MANUT. CAMPO ADARBIA 3 E COLLEG. A CENTR. N. SASSO E LE PRATA</v>
          </cell>
          <cell r="G536" t="str">
            <v>WUSI019</v>
          </cell>
          <cell r="H536" t="str">
            <v>VAP. ADARBIA 3 - CERRETA 3 E IMP. BOCC. ADARBIA 3,3A,3C</v>
          </cell>
          <cell r="I536" t="str">
            <v>987</v>
          </cell>
          <cell r="J536" t="str">
            <v>07</v>
          </cell>
          <cell r="K536" t="str">
            <v>****</v>
          </cell>
          <cell r="L536" t="str">
            <v>****</v>
          </cell>
          <cell r="M536" t="str">
            <v>13</v>
          </cell>
          <cell r="N536" t="str">
            <v>S300</v>
          </cell>
          <cell r="O536" t="str">
            <v>*</v>
          </cell>
          <cell r="P536" t="str">
            <v>*</v>
          </cell>
          <cell r="Q536" t="str">
            <v>****</v>
          </cell>
          <cell r="R536" t="str">
            <v>03</v>
          </cell>
          <cell r="S536" t="str">
            <v>8141</v>
          </cell>
          <cell r="T536" t="str">
            <v>1</v>
          </cell>
          <cell r="U536">
            <v>1</v>
          </cell>
          <cell r="V536">
            <v>2</v>
          </cell>
          <cell r="W536">
            <v>2000</v>
          </cell>
          <cell r="X536">
            <v>322.8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322.8</v>
          </cell>
          <cell r="AJ536">
            <v>322.8</v>
          </cell>
          <cell r="AK536" t="str">
            <v/>
          </cell>
          <cell r="AL536">
            <v>1999</v>
          </cell>
          <cell r="AM536">
            <v>2000</v>
          </cell>
          <cell r="AN536" t="str">
            <v>ta1398707</v>
          </cell>
          <cell r="AO536" t="str">
            <v/>
          </cell>
          <cell r="AP536" t="str">
            <v/>
          </cell>
          <cell r="AQ536" t="str">
            <v/>
          </cell>
          <cell r="AR536">
            <v>20.175000000000001</v>
          </cell>
          <cell r="AS536">
            <v>40.35</v>
          </cell>
          <cell r="AT536">
            <v>40.35</v>
          </cell>
          <cell r="AU536">
            <v>40.35</v>
          </cell>
          <cell r="AV536">
            <v>80.7</v>
          </cell>
          <cell r="AW536">
            <v>80.7</v>
          </cell>
          <cell r="AX536">
            <v>40.35</v>
          </cell>
          <cell r="AY536">
            <v>40.35</v>
          </cell>
          <cell r="AZ536">
            <v>40.35</v>
          </cell>
          <cell r="BA536" t="str">
            <v/>
          </cell>
          <cell r="BB536">
            <v>0</v>
          </cell>
          <cell r="BC536">
            <v>0</v>
          </cell>
          <cell r="BD536" t="str">
            <v/>
          </cell>
          <cell r="BE536">
            <v>0</v>
          </cell>
          <cell r="BF536">
            <v>0</v>
          </cell>
          <cell r="BG536" t="str">
            <v/>
          </cell>
          <cell r="BH536">
            <v>0</v>
          </cell>
          <cell r="BI536">
            <v>0</v>
          </cell>
        </row>
        <row r="537">
          <cell r="C537" t="str">
            <v>D1</v>
          </cell>
          <cell r="D537" t="str">
            <v>3</v>
          </cell>
          <cell r="E537" t="str">
            <v>SRG0003</v>
          </cell>
          <cell r="F537" t="str">
            <v>POZZI MANUT. CAMPO ADARBIA 3 E COLLEG. A CENTR. N. SASSO E LE PRATA</v>
          </cell>
          <cell r="G537" t="str">
            <v>WUSI019</v>
          </cell>
          <cell r="H537" t="str">
            <v>VAP. ADARBIA 3 - CERRETA 3 E IMP. BOCC. ADARBIA 3,3A,3C</v>
          </cell>
          <cell r="I537" t="str">
            <v>987</v>
          </cell>
          <cell r="J537" t="str">
            <v>07</v>
          </cell>
          <cell r="K537" t="str">
            <v>****</v>
          </cell>
          <cell r="L537" t="str">
            <v>****</v>
          </cell>
          <cell r="M537" t="str">
            <v>13</v>
          </cell>
          <cell r="N537" t="str">
            <v>S300</v>
          </cell>
          <cell r="O537" t="str">
            <v>*</v>
          </cell>
          <cell r="P537" t="str">
            <v>*</v>
          </cell>
          <cell r="Q537" t="str">
            <v>****</v>
          </cell>
          <cell r="R537" t="str">
            <v>03</v>
          </cell>
          <cell r="S537" t="str">
            <v>8142</v>
          </cell>
          <cell r="T537" t="str">
            <v>1</v>
          </cell>
          <cell r="U537">
            <v>1</v>
          </cell>
          <cell r="V537">
            <v>2</v>
          </cell>
          <cell r="W537">
            <v>2000</v>
          </cell>
          <cell r="X537">
            <v>376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376</v>
          </cell>
          <cell r="AJ537">
            <v>376</v>
          </cell>
          <cell r="AK537" t="str">
            <v/>
          </cell>
          <cell r="AL537">
            <v>1999</v>
          </cell>
          <cell r="AM537">
            <v>2000</v>
          </cell>
          <cell r="AN537" t="str">
            <v>ta1398707</v>
          </cell>
          <cell r="AO537" t="str">
            <v/>
          </cell>
          <cell r="AP537" t="str">
            <v/>
          </cell>
          <cell r="AQ537" t="str">
            <v/>
          </cell>
          <cell r="AR537">
            <v>23.5</v>
          </cell>
          <cell r="AS537">
            <v>47</v>
          </cell>
          <cell r="AT537">
            <v>47</v>
          </cell>
          <cell r="AU537">
            <v>47</v>
          </cell>
          <cell r="AV537">
            <v>94</v>
          </cell>
          <cell r="AW537">
            <v>94</v>
          </cell>
          <cell r="AX537">
            <v>47</v>
          </cell>
          <cell r="AY537">
            <v>47</v>
          </cell>
          <cell r="AZ537">
            <v>47</v>
          </cell>
          <cell r="BA537" t="str">
            <v/>
          </cell>
          <cell r="BB537">
            <v>0</v>
          </cell>
          <cell r="BC537">
            <v>0</v>
          </cell>
          <cell r="BD537" t="str">
            <v/>
          </cell>
          <cell r="BE537">
            <v>0</v>
          </cell>
          <cell r="BF537">
            <v>0</v>
          </cell>
          <cell r="BG537" t="str">
            <v/>
          </cell>
          <cell r="BH537">
            <v>0</v>
          </cell>
          <cell r="BI537">
            <v>0</v>
          </cell>
        </row>
        <row r="538">
          <cell r="C538" t="str">
            <v>D1</v>
          </cell>
          <cell r="D538" t="str">
            <v>3</v>
          </cell>
          <cell r="E538" t="str">
            <v>SRG0003</v>
          </cell>
          <cell r="F538" t="str">
            <v>POZZI MANUT. CAMPO ADARBIA 3 E COLLEG. A CENTR. N. SASSO E LE PRATA</v>
          </cell>
          <cell r="G538" t="str">
            <v>XUSI021</v>
          </cell>
          <cell r="H538" t="str">
            <v>VAP. CERRETA 3 - COLL. C.LI SASSO/LE PRATA</v>
          </cell>
          <cell r="I538" t="str">
            <v>987</v>
          </cell>
          <cell r="J538" t="str">
            <v>07</v>
          </cell>
          <cell r="K538" t="str">
            <v>****</v>
          </cell>
          <cell r="L538" t="str">
            <v>****</v>
          </cell>
          <cell r="M538" t="str">
            <v>13</v>
          </cell>
          <cell r="N538" t="str">
            <v>****</v>
          </cell>
          <cell r="O538" t="str">
            <v>*</v>
          </cell>
          <cell r="P538" t="str">
            <v>*</v>
          </cell>
          <cell r="Q538" t="str">
            <v>****</v>
          </cell>
          <cell r="R538" t="str">
            <v>09</v>
          </cell>
          <cell r="S538" t="str">
            <v>****</v>
          </cell>
          <cell r="T538">
            <v>1</v>
          </cell>
          <cell r="U538">
            <v>1</v>
          </cell>
          <cell r="V538">
            <v>2001</v>
          </cell>
          <cell r="W538">
            <v>2001</v>
          </cell>
          <cell r="X538">
            <v>0</v>
          </cell>
          <cell r="Y538">
            <v>1</v>
          </cell>
          <cell r="Z538">
            <v>0</v>
          </cell>
          <cell r="AA538">
            <v>0</v>
          </cell>
          <cell r="AB538">
            <v>0</v>
          </cell>
          <cell r="AC538">
            <v>1</v>
          </cell>
          <cell r="AD538">
            <v>646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647</v>
          </cell>
          <cell r="AJ538">
            <v>647</v>
          </cell>
          <cell r="AK538" t="str">
            <v/>
          </cell>
          <cell r="AL538">
            <v>2001</v>
          </cell>
          <cell r="AM538">
            <v>2001</v>
          </cell>
          <cell r="AN538" t="str">
            <v>ta1398707</v>
          </cell>
          <cell r="AO538" t="str">
            <v/>
          </cell>
          <cell r="AP538" t="str">
            <v/>
          </cell>
          <cell r="AQ538" t="str">
            <v/>
          </cell>
          <cell r="AR538" t="str">
            <v/>
          </cell>
          <cell r="AS538" t="str">
            <v/>
          </cell>
          <cell r="AT538" t="str">
            <v/>
          </cell>
          <cell r="AU538">
            <v>40.4375</v>
          </cell>
          <cell r="AV538">
            <v>80.875</v>
          </cell>
          <cell r="AW538">
            <v>80.875</v>
          </cell>
          <cell r="AX538">
            <v>80.875</v>
          </cell>
          <cell r="AY538">
            <v>161.75</v>
          </cell>
          <cell r="AZ538">
            <v>161.75</v>
          </cell>
          <cell r="BA538">
            <v>80.875</v>
          </cell>
          <cell r="BB538">
            <v>80.875</v>
          </cell>
          <cell r="BC538">
            <v>80.875</v>
          </cell>
          <cell r="BD538" t="str">
            <v/>
          </cell>
          <cell r="BE538">
            <v>0</v>
          </cell>
          <cell r="BF538">
            <v>0</v>
          </cell>
          <cell r="BG538" t="str">
            <v/>
          </cell>
          <cell r="BH538">
            <v>0</v>
          </cell>
          <cell r="BI538">
            <v>0</v>
          </cell>
        </row>
        <row r="539">
          <cell r="C539" t="str">
            <v>D1</v>
          </cell>
          <cell r="D539" t="str">
            <v>3</v>
          </cell>
          <cell r="E539" t="str">
            <v>SRG0004</v>
          </cell>
          <cell r="F539" t="str">
            <v>POZZI  COLLA 2 E COLLEG. A RETE VAP. C.LE MV1-MV2</v>
          </cell>
          <cell r="G539" t="str">
            <v>SLS0001</v>
          </cell>
          <cell r="H539" t="str">
            <v>POZZO COLLA 2 C</v>
          </cell>
          <cell r="I539" t="str">
            <v>939</v>
          </cell>
          <cell r="J539" t="str">
            <v>**</v>
          </cell>
          <cell r="K539" t="str">
            <v>****</v>
          </cell>
          <cell r="L539" t="str">
            <v>****</v>
          </cell>
          <cell r="M539" t="str">
            <v>14</v>
          </cell>
          <cell r="N539" t="str">
            <v>0500</v>
          </cell>
          <cell r="O539" t="str">
            <v>*</v>
          </cell>
          <cell r="P539" t="str">
            <v>*</v>
          </cell>
          <cell r="Q539" t="str">
            <v>****</v>
          </cell>
          <cell r="R539" t="str">
            <v>10</v>
          </cell>
          <cell r="S539" t="str">
            <v>7377</v>
          </cell>
          <cell r="T539" t="str">
            <v>1</v>
          </cell>
          <cell r="U539">
            <v>1</v>
          </cell>
          <cell r="V539">
            <v>4</v>
          </cell>
          <cell r="W539">
            <v>1999</v>
          </cell>
          <cell r="X539">
            <v>7032.2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7032.2</v>
          </cell>
          <cell r="AJ539">
            <v>7032.2</v>
          </cell>
          <cell r="AK539" t="str">
            <v/>
          </cell>
          <cell r="AL539">
            <v>1999</v>
          </cell>
          <cell r="AM539">
            <v>1999</v>
          </cell>
          <cell r="AN539" t="str">
            <v>ta14939</v>
          </cell>
          <cell r="AO539">
            <v>351.61</v>
          </cell>
          <cell r="AP539">
            <v>527.41499999999996</v>
          </cell>
          <cell r="AQ539">
            <v>527.41499999999996</v>
          </cell>
          <cell r="AR539">
            <v>703.22</v>
          </cell>
          <cell r="AS539">
            <v>1054.83</v>
          </cell>
          <cell r="AT539">
            <v>1054.83</v>
          </cell>
          <cell r="AU539">
            <v>703.22</v>
          </cell>
          <cell r="AV539">
            <v>1054.83</v>
          </cell>
          <cell r="AW539">
            <v>1054.83</v>
          </cell>
          <cell r="AX539">
            <v>703.22</v>
          </cell>
          <cell r="AY539">
            <v>1054.83</v>
          </cell>
          <cell r="AZ539">
            <v>0</v>
          </cell>
          <cell r="BA539">
            <v>703.22</v>
          </cell>
          <cell r="BB539">
            <v>703.22</v>
          </cell>
          <cell r="BC539">
            <v>0</v>
          </cell>
          <cell r="BD539" t="str">
            <v/>
          </cell>
          <cell r="BE539">
            <v>0</v>
          </cell>
          <cell r="BF539">
            <v>0</v>
          </cell>
          <cell r="BG539" t="str">
            <v/>
          </cell>
          <cell r="BH539">
            <v>0</v>
          </cell>
          <cell r="BI539">
            <v>0</v>
          </cell>
        </row>
        <row r="540">
          <cell r="C540" t="str">
            <v>D1</v>
          </cell>
          <cell r="D540" t="str">
            <v>3</v>
          </cell>
          <cell r="E540" t="str">
            <v>SRG0004</v>
          </cell>
          <cell r="F540" t="str">
            <v>POZZI  COLLA 2 E COLLEG. A RETE VAP. C.LE MV1-MV2</v>
          </cell>
          <cell r="G540" t="str">
            <v>SLS0002</v>
          </cell>
          <cell r="H540" t="str">
            <v>POZZO COLLA 2</v>
          </cell>
          <cell r="I540" t="str">
            <v>935</v>
          </cell>
          <cell r="J540" t="str">
            <v>**</v>
          </cell>
          <cell r="K540" t="str">
            <v>****</v>
          </cell>
          <cell r="L540" t="str">
            <v>****</v>
          </cell>
          <cell r="M540" t="str">
            <v>14</v>
          </cell>
          <cell r="N540" t="str">
            <v>0500</v>
          </cell>
          <cell r="O540" t="str">
            <v>*</v>
          </cell>
          <cell r="P540" t="str">
            <v>*</v>
          </cell>
          <cell r="Q540" t="str">
            <v>****</v>
          </cell>
          <cell r="R540" t="str">
            <v>32</v>
          </cell>
          <cell r="S540" t="str">
            <v>7140</v>
          </cell>
          <cell r="T540" t="str">
            <v>1</v>
          </cell>
          <cell r="U540">
            <v>1</v>
          </cell>
          <cell r="V540">
            <v>4</v>
          </cell>
          <cell r="W540">
            <v>1999</v>
          </cell>
          <cell r="X540">
            <v>8266.6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8266.6</v>
          </cell>
          <cell r="AJ540">
            <v>8266.6</v>
          </cell>
          <cell r="AK540" t="str">
            <v/>
          </cell>
          <cell r="AL540">
            <v>1999</v>
          </cell>
          <cell r="AM540">
            <v>1999</v>
          </cell>
          <cell r="AN540" t="str">
            <v>ta14935</v>
          </cell>
          <cell r="AO540">
            <v>413.33000000000004</v>
          </cell>
          <cell r="AP540">
            <v>619.995</v>
          </cell>
          <cell r="AQ540">
            <v>619.995</v>
          </cell>
          <cell r="AR540">
            <v>826.66000000000008</v>
          </cell>
          <cell r="AS540">
            <v>1239.99</v>
          </cell>
          <cell r="AT540">
            <v>1239.99</v>
          </cell>
          <cell r="AU540">
            <v>826.66000000000008</v>
          </cell>
          <cell r="AV540">
            <v>1239.99</v>
          </cell>
          <cell r="AW540">
            <v>1239.99</v>
          </cell>
          <cell r="AX540">
            <v>826.66000000000008</v>
          </cell>
          <cell r="AY540">
            <v>1239.99</v>
          </cell>
          <cell r="AZ540">
            <v>0</v>
          </cell>
          <cell r="BA540">
            <v>826.66000000000008</v>
          </cell>
          <cell r="BB540">
            <v>826.66000000000008</v>
          </cell>
          <cell r="BC540">
            <v>0</v>
          </cell>
          <cell r="BD540" t="str">
            <v/>
          </cell>
          <cell r="BE540">
            <v>0</v>
          </cell>
          <cell r="BF540">
            <v>0</v>
          </cell>
          <cell r="BG540" t="str">
            <v/>
          </cell>
          <cell r="BH540">
            <v>0</v>
          </cell>
          <cell r="BI540">
            <v>0</v>
          </cell>
        </row>
        <row r="541">
          <cell r="C541" t="str">
            <v>D1</v>
          </cell>
          <cell r="D541" t="str">
            <v>3</v>
          </cell>
          <cell r="E541" t="str">
            <v>SRG0004</v>
          </cell>
          <cell r="F541" t="str">
            <v>POZZI  COLLA 2 E COLLEG. A RETE VAP. C.LE MV1-MV2</v>
          </cell>
          <cell r="G541" t="str">
            <v>SLS0002</v>
          </cell>
          <cell r="H541" t="str">
            <v>POZZO COLLA 2</v>
          </cell>
          <cell r="I541" t="str">
            <v>939</v>
          </cell>
          <cell r="J541" t="str">
            <v>**</v>
          </cell>
          <cell r="K541" t="str">
            <v>****</v>
          </cell>
          <cell r="L541" t="str">
            <v>****</v>
          </cell>
          <cell r="M541" t="str">
            <v>14</v>
          </cell>
          <cell r="N541" t="str">
            <v>0500</v>
          </cell>
          <cell r="O541" t="str">
            <v>*</v>
          </cell>
          <cell r="P541" t="str">
            <v>*</v>
          </cell>
          <cell r="Q541" t="str">
            <v>****</v>
          </cell>
          <cell r="R541" t="str">
            <v>32</v>
          </cell>
          <cell r="S541" t="str">
            <v>7140</v>
          </cell>
          <cell r="T541" t="str">
            <v>1</v>
          </cell>
          <cell r="U541">
            <v>1</v>
          </cell>
          <cell r="V541">
            <v>4</v>
          </cell>
          <cell r="W541">
            <v>1999</v>
          </cell>
          <cell r="X541">
            <v>32.299999999999997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32.299999999999997</v>
          </cell>
          <cell r="AJ541">
            <v>32.299999999999997</v>
          </cell>
          <cell r="AK541" t="str">
            <v/>
          </cell>
          <cell r="AL541">
            <v>1999</v>
          </cell>
          <cell r="AM541">
            <v>1999</v>
          </cell>
          <cell r="AN541" t="str">
            <v>ta14939</v>
          </cell>
          <cell r="AO541">
            <v>1.615</v>
          </cell>
          <cell r="AP541">
            <v>2.4224999999999999</v>
          </cell>
          <cell r="AQ541">
            <v>2.4224999999999999</v>
          </cell>
          <cell r="AR541">
            <v>3.23</v>
          </cell>
          <cell r="AS541">
            <v>4.8449999999999998</v>
          </cell>
          <cell r="AT541">
            <v>4.8449999999999998</v>
          </cell>
          <cell r="AU541">
            <v>3.23</v>
          </cell>
          <cell r="AV541">
            <v>4.8449999999999998</v>
          </cell>
          <cell r="AW541">
            <v>4.8449999999999998</v>
          </cell>
          <cell r="AX541">
            <v>3.23</v>
          </cell>
          <cell r="AY541">
            <v>4.8449999999999998</v>
          </cell>
          <cell r="AZ541">
            <v>0</v>
          </cell>
          <cell r="BA541">
            <v>3.23</v>
          </cell>
          <cell r="BB541">
            <v>3.23</v>
          </cell>
          <cell r="BC541">
            <v>0</v>
          </cell>
          <cell r="BD541" t="str">
            <v/>
          </cell>
          <cell r="BE541">
            <v>0</v>
          </cell>
          <cell r="BF541">
            <v>0</v>
          </cell>
          <cell r="BG541" t="str">
            <v/>
          </cell>
          <cell r="BH541">
            <v>0</v>
          </cell>
          <cell r="BI541">
            <v>0</v>
          </cell>
        </row>
        <row r="542">
          <cell r="C542" t="str">
            <v>D1</v>
          </cell>
          <cell r="D542" t="str">
            <v>3</v>
          </cell>
          <cell r="E542" t="str">
            <v>SRG0004</v>
          </cell>
          <cell r="F542" t="str">
            <v>POZZI  COLLA 2 E COLLEG. A RETE VAP. C.LE MV1-MV2</v>
          </cell>
          <cell r="G542" t="str">
            <v>SLS0003</v>
          </cell>
          <cell r="H542" t="str">
            <v>POZZO COLLA 2 B</v>
          </cell>
          <cell r="I542" t="str">
            <v>935</v>
          </cell>
          <cell r="J542" t="str">
            <v>**</v>
          </cell>
          <cell r="K542" t="str">
            <v>****</v>
          </cell>
          <cell r="L542" t="str">
            <v>****</v>
          </cell>
          <cell r="M542" t="str">
            <v>14</v>
          </cell>
          <cell r="N542" t="str">
            <v>0500</v>
          </cell>
          <cell r="O542" t="str">
            <v>*</v>
          </cell>
          <cell r="P542" t="str">
            <v>*</v>
          </cell>
          <cell r="Q542" t="str">
            <v>****</v>
          </cell>
          <cell r="R542" t="str">
            <v>32</v>
          </cell>
          <cell r="S542" t="str">
            <v>7361</v>
          </cell>
          <cell r="T542" t="str">
            <v>1</v>
          </cell>
          <cell r="U542">
            <v>1</v>
          </cell>
          <cell r="V542">
            <v>4</v>
          </cell>
          <cell r="W542">
            <v>1999</v>
          </cell>
          <cell r="X542">
            <v>166.5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-160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-153.5</v>
          </cell>
          <cell r="AJ542">
            <v>6.5</v>
          </cell>
          <cell r="AK542" t="str">
            <v>NO</v>
          </cell>
          <cell r="AL542">
            <v>2001</v>
          </cell>
          <cell r="AM542">
            <v>2001</v>
          </cell>
          <cell r="AN542" t="str">
            <v>ta14935</v>
          </cell>
          <cell r="AO542" t="str">
            <v/>
          </cell>
          <cell r="AP542" t="str">
            <v/>
          </cell>
          <cell r="AQ542" t="str">
            <v/>
          </cell>
          <cell r="AR542" t="str">
            <v/>
          </cell>
          <cell r="AS542" t="str">
            <v/>
          </cell>
          <cell r="AT542" t="str">
            <v/>
          </cell>
          <cell r="AU542">
            <v>0.32500000000000001</v>
          </cell>
          <cell r="AV542">
            <v>0.48749999999999999</v>
          </cell>
          <cell r="AW542">
            <v>0.48749999999999999</v>
          </cell>
          <cell r="AX542">
            <v>0.65</v>
          </cell>
          <cell r="AY542">
            <v>0.97499999999999998</v>
          </cell>
          <cell r="AZ542">
            <v>0.97499999999999998</v>
          </cell>
          <cell r="BA542">
            <v>0.65</v>
          </cell>
          <cell r="BB542">
            <v>0.97499999999999998</v>
          </cell>
          <cell r="BC542">
            <v>0.97499999999999998</v>
          </cell>
          <cell r="BD542">
            <v>0.65</v>
          </cell>
          <cell r="BE542">
            <v>0.97499999999999998</v>
          </cell>
          <cell r="BF542">
            <v>0</v>
          </cell>
          <cell r="BG542">
            <v>0.65</v>
          </cell>
          <cell r="BH542">
            <v>0.65</v>
          </cell>
          <cell r="BI542">
            <v>0</v>
          </cell>
        </row>
        <row r="543">
          <cell r="C543" t="str">
            <v>D1</v>
          </cell>
          <cell r="D543" t="str">
            <v>3</v>
          </cell>
          <cell r="E543" t="str">
            <v>SRG0004</v>
          </cell>
          <cell r="F543" t="str">
            <v>POZZI  COLLA 2 E COLLEG. A RETE VAP. C.LE MV1-MV2</v>
          </cell>
          <cell r="G543" t="str">
            <v>SLS0003</v>
          </cell>
          <cell r="H543" t="str">
            <v>POZZO COLLA 2 B</v>
          </cell>
          <cell r="I543" t="str">
            <v>935</v>
          </cell>
          <cell r="J543" t="str">
            <v>**</v>
          </cell>
          <cell r="K543" t="str">
            <v>****</v>
          </cell>
          <cell r="L543" t="str">
            <v>****</v>
          </cell>
          <cell r="M543" t="str">
            <v>14</v>
          </cell>
          <cell r="N543" t="str">
            <v>0500</v>
          </cell>
          <cell r="O543" t="str">
            <v>*</v>
          </cell>
          <cell r="P543" t="str">
            <v>*</v>
          </cell>
          <cell r="Q543" t="str">
            <v>****</v>
          </cell>
          <cell r="R543" t="str">
            <v>32</v>
          </cell>
          <cell r="S543" t="str">
            <v>7361</v>
          </cell>
          <cell r="T543" t="str">
            <v>1</v>
          </cell>
          <cell r="U543">
            <v>1</v>
          </cell>
          <cell r="V543">
            <v>4</v>
          </cell>
          <cell r="W543">
            <v>1999</v>
          </cell>
          <cell r="X543">
            <v>4249.6000000000004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4249.6000000000004</v>
          </cell>
          <cell r="AJ543">
            <v>4249.6000000000004</v>
          </cell>
          <cell r="AK543" t="str">
            <v/>
          </cell>
          <cell r="AL543">
            <v>1999</v>
          </cell>
          <cell r="AM543">
            <v>1999</v>
          </cell>
          <cell r="AN543" t="str">
            <v>ta14935</v>
          </cell>
          <cell r="AO543">
            <v>212.48000000000002</v>
          </cell>
          <cell r="AP543">
            <v>318.72000000000003</v>
          </cell>
          <cell r="AQ543">
            <v>318.72000000000003</v>
          </cell>
          <cell r="AR543">
            <v>424.96000000000004</v>
          </cell>
          <cell r="AS543">
            <v>637.44000000000005</v>
          </cell>
          <cell r="AT543">
            <v>637.44000000000005</v>
          </cell>
          <cell r="AU543">
            <v>424.96000000000004</v>
          </cell>
          <cell r="AV543">
            <v>637.44000000000005</v>
          </cell>
          <cell r="AW543">
            <v>637.44000000000005</v>
          </cell>
          <cell r="AX543">
            <v>424.96000000000004</v>
          </cell>
          <cell r="AY543">
            <v>637.44000000000005</v>
          </cell>
          <cell r="AZ543">
            <v>0</v>
          </cell>
          <cell r="BA543">
            <v>424.96000000000004</v>
          </cell>
          <cell r="BB543">
            <v>424.96000000000004</v>
          </cell>
          <cell r="BC543">
            <v>0</v>
          </cell>
          <cell r="BD543" t="str">
            <v/>
          </cell>
          <cell r="BE543">
            <v>0</v>
          </cell>
          <cell r="BF543">
            <v>0</v>
          </cell>
          <cell r="BG543" t="str">
            <v/>
          </cell>
          <cell r="BH543">
            <v>0</v>
          </cell>
          <cell r="BI543">
            <v>0</v>
          </cell>
        </row>
        <row r="544">
          <cell r="C544" t="str">
            <v>D1</v>
          </cell>
          <cell r="D544" t="str">
            <v>3</v>
          </cell>
          <cell r="E544" t="str">
            <v>SRG0004</v>
          </cell>
          <cell r="F544" t="str">
            <v>POZZI  COLLA 2 E COLLEG. A RETE VAP. C.LE MV1-MV2</v>
          </cell>
          <cell r="G544" t="str">
            <v>SLS0003</v>
          </cell>
          <cell r="H544" t="str">
            <v>POZZO COLLA 2 B</v>
          </cell>
          <cell r="I544" t="str">
            <v>939</v>
          </cell>
          <cell r="J544" t="str">
            <v>**</v>
          </cell>
          <cell r="K544" t="str">
            <v>****</v>
          </cell>
          <cell r="L544" t="str">
            <v>****</v>
          </cell>
          <cell r="M544" t="str">
            <v>14</v>
          </cell>
          <cell r="N544" t="str">
            <v>0500</v>
          </cell>
          <cell r="O544" t="str">
            <v>*</v>
          </cell>
          <cell r="P544" t="str">
            <v>*</v>
          </cell>
          <cell r="Q544" t="str">
            <v>****</v>
          </cell>
          <cell r="R544" t="str">
            <v>32</v>
          </cell>
          <cell r="S544" t="str">
            <v>7361</v>
          </cell>
          <cell r="T544" t="str">
            <v>1</v>
          </cell>
          <cell r="U544">
            <v>1</v>
          </cell>
          <cell r="V544">
            <v>4</v>
          </cell>
          <cell r="W544">
            <v>1999</v>
          </cell>
          <cell r="X544">
            <v>32.299999999999997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32.299999999999997</v>
          </cell>
          <cell r="AJ544">
            <v>32.299999999999997</v>
          </cell>
          <cell r="AK544" t="str">
            <v/>
          </cell>
          <cell r="AL544">
            <v>1999</v>
          </cell>
          <cell r="AM544">
            <v>1999</v>
          </cell>
          <cell r="AN544" t="str">
            <v>ta14939</v>
          </cell>
          <cell r="AO544">
            <v>1.615</v>
          </cell>
          <cell r="AP544">
            <v>2.4224999999999999</v>
          </cell>
          <cell r="AQ544">
            <v>2.4224999999999999</v>
          </cell>
          <cell r="AR544">
            <v>3.23</v>
          </cell>
          <cell r="AS544">
            <v>4.8449999999999998</v>
          </cell>
          <cell r="AT544">
            <v>4.8449999999999998</v>
          </cell>
          <cell r="AU544">
            <v>3.23</v>
          </cell>
          <cell r="AV544">
            <v>4.8449999999999998</v>
          </cell>
          <cell r="AW544">
            <v>4.8449999999999998</v>
          </cell>
          <cell r="AX544">
            <v>3.23</v>
          </cell>
          <cell r="AY544">
            <v>4.8449999999999998</v>
          </cell>
          <cell r="AZ544">
            <v>0</v>
          </cell>
          <cell r="BA544">
            <v>3.23</v>
          </cell>
          <cell r="BB544">
            <v>3.23</v>
          </cell>
          <cell r="BC544">
            <v>0</v>
          </cell>
          <cell r="BD544" t="str">
            <v/>
          </cell>
          <cell r="BE544">
            <v>0</v>
          </cell>
          <cell r="BF544">
            <v>0</v>
          </cell>
          <cell r="BG544" t="str">
            <v/>
          </cell>
          <cell r="BH544">
            <v>0</v>
          </cell>
          <cell r="BI544">
            <v>0</v>
          </cell>
        </row>
        <row r="545">
          <cell r="C545" t="str">
            <v>D1</v>
          </cell>
          <cell r="D545" t="str">
            <v>3</v>
          </cell>
          <cell r="E545" t="str">
            <v>SRG0004</v>
          </cell>
          <cell r="F545" t="str">
            <v>POZZI  COLLA 2 E COLLEG. A RETE VAP. C.LE MV1-MV2</v>
          </cell>
          <cell r="G545" t="str">
            <v>SLS0004</v>
          </cell>
          <cell r="H545" t="str">
            <v>POZZO COLLA 2 A (STERILE)</v>
          </cell>
          <cell r="I545" t="str">
            <v>935</v>
          </cell>
          <cell r="J545" t="str">
            <v>**</v>
          </cell>
          <cell r="K545" t="str">
            <v>****</v>
          </cell>
          <cell r="L545" t="str">
            <v>****</v>
          </cell>
          <cell r="M545" t="str">
            <v>14</v>
          </cell>
          <cell r="N545" t="str">
            <v>0500</v>
          </cell>
          <cell r="O545" t="str">
            <v>*</v>
          </cell>
          <cell r="P545" t="str">
            <v>*</v>
          </cell>
          <cell r="Q545" t="str">
            <v>****</v>
          </cell>
          <cell r="R545" t="str">
            <v>32</v>
          </cell>
          <cell r="S545" t="str">
            <v>7153</v>
          </cell>
          <cell r="T545" t="str">
            <v>1</v>
          </cell>
          <cell r="U545">
            <v>1</v>
          </cell>
          <cell r="V545">
            <v>4</v>
          </cell>
          <cell r="W545">
            <v>1999</v>
          </cell>
          <cell r="X545">
            <v>7135.3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7135.3</v>
          </cell>
          <cell r="AJ545">
            <v>7135.3</v>
          </cell>
          <cell r="AK545" t="str">
            <v/>
          </cell>
          <cell r="AL545">
            <v>1999</v>
          </cell>
          <cell r="AM545">
            <v>1999</v>
          </cell>
          <cell r="AN545" t="str">
            <v>ta14935</v>
          </cell>
          <cell r="AO545">
            <v>356.76500000000004</v>
          </cell>
          <cell r="AP545">
            <v>535.14750000000004</v>
          </cell>
          <cell r="AQ545">
            <v>535.14750000000004</v>
          </cell>
          <cell r="AR545">
            <v>713.53000000000009</v>
          </cell>
          <cell r="AS545">
            <v>1070.2950000000001</v>
          </cell>
          <cell r="AT545">
            <v>1070.2950000000001</v>
          </cell>
          <cell r="AU545">
            <v>713.53000000000009</v>
          </cell>
          <cell r="AV545">
            <v>1070.2950000000001</v>
          </cell>
          <cell r="AW545">
            <v>1070.2950000000001</v>
          </cell>
          <cell r="AX545">
            <v>713.53000000000009</v>
          </cell>
          <cell r="AY545">
            <v>1070.2950000000001</v>
          </cell>
          <cell r="AZ545">
            <v>0</v>
          </cell>
          <cell r="BA545">
            <v>713.53000000000009</v>
          </cell>
          <cell r="BB545">
            <v>713.53000000000009</v>
          </cell>
          <cell r="BC545">
            <v>0</v>
          </cell>
          <cell r="BD545" t="str">
            <v/>
          </cell>
          <cell r="BE545">
            <v>0</v>
          </cell>
          <cell r="BF545">
            <v>0</v>
          </cell>
          <cell r="BG545" t="str">
            <v/>
          </cell>
          <cell r="BH545">
            <v>0</v>
          </cell>
          <cell r="BI545">
            <v>0</v>
          </cell>
        </row>
        <row r="546">
          <cell r="C546" t="str">
            <v>D1</v>
          </cell>
          <cell r="D546" t="str">
            <v>3</v>
          </cell>
          <cell r="E546" t="str">
            <v>SRG0004</v>
          </cell>
          <cell r="F546" t="str">
            <v>POZZI  COLLA 2 E COLLEG. A RETE VAP. C.LE MV1-MV2</v>
          </cell>
          <cell r="G546" t="str">
            <v>SLS0004</v>
          </cell>
          <cell r="H546" t="str">
            <v>POZZO COLLA 2 A (STERILE)</v>
          </cell>
          <cell r="I546" t="str">
            <v>939</v>
          </cell>
          <cell r="J546" t="str">
            <v>**</v>
          </cell>
          <cell r="K546" t="str">
            <v>****</v>
          </cell>
          <cell r="L546" t="str">
            <v>****</v>
          </cell>
          <cell r="M546" t="str">
            <v>14</v>
          </cell>
          <cell r="N546" t="str">
            <v>0500</v>
          </cell>
          <cell r="O546" t="str">
            <v>*</v>
          </cell>
          <cell r="P546" t="str">
            <v>*</v>
          </cell>
          <cell r="Q546" t="str">
            <v>****</v>
          </cell>
          <cell r="R546" t="str">
            <v>32</v>
          </cell>
          <cell r="S546" t="str">
            <v>7153</v>
          </cell>
          <cell r="T546" t="str">
            <v>1</v>
          </cell>
          <cell r="U546">
            <v>1</v>
          </cell>
          <cell r="V546">
            <v>4</v>
          </cell>
          <cell r="W546">
            <v>1999</v>
          </cell>
          <cell r="X546">
            <v>32.299999999999997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32.299999999999997</v>
          </cell>
          <cell r="AJ546">
            <v>32.299999999999997</v>
          </cell>
          <cell r="AK546" t="str">
            <v/>
          </cell>
          <cell r="AL546">
            <v>1999</v>
          </cell>
          <cell r="AM546">
            <v>1999</v>
          </cell>
          <cell r="AN546" t="str">
            <v>ta14939</v>
          </cell>
          <cell r="AO546">
            <v>1.615</v>
          </cell>
          <cell r="AP546">
            <v>2.4224999999999999</v>
          </cell>
          <cell r="AQ546">
            <v>2.4224999999999999</v>
          </cell>
          <cell r="AR546">
            <v>3.23</v>
          </cell>
          <cell r="AS546">
            <v>4.8449999999999998</v>
          </cell>
          <cell r="AT546">
            <v>4.8449999999999998</v>
          </cell>
          <cell r="AU546">
            <v>3.23</v>
          </cell>
          <cell r="AV546">
            <v>4.8449999999999998</v>
          </cell>
          <cell r="AW546">
            <v>4.8449999999999998</v>
          </cell>
          <cell r="AX546">
            <v>3.23</v>
          </cell>
          <cell r="AY546">
            <v>4.8449999999999998</v>
          </cell>
          <cell r="AZ546">
            <v>0</v>
          </cell>
          <cell r="BA546">
            <v>3.23</v>
          </cell>
          <cell r="BB546">
            <v>3.23</v>
          </cell>
          <cell r="BC546">
            <v>0</v>
          </cell>
          <cell r="BD546" t="str">
            <v/>
          </cell>
          <cell r="BE546">
            <v>0</v>
          </cell>
          <cell r="BF546">
            <v>0</v>
          </cell>
          <cell r="BG546" t="str">
            <v/>
          </cell>
          <cell r="BH546">
            <v>0</v>
          </cell>
          <cell r="BI546">
            <v>0</v>
          </cell>
        </row>
        <row r="547">
          <cell r="C547" t="str">
            <v>D1</v>
          </cell>
          <cell r="D547" t="str">
            <v>3</v>
          </cell>
          <cell r="E547" t="str">
            <v>SRG0004</v>
          </cell>
          <cell r="F547" t="str">
            <v>POZZI  COLLA 2 E COLLEG. A RETE VAP. C.LE MV1-MV2</v>
          </cell>
          <cell r="G547" t="str">
            <v>SLS0005</v>
          </cell>
          <cell r="H547" t="str">
            <v>POZZO COLLA 2 BIFORC.</v>
          </cell>
          <cell r="I547" t="str">
            <v>935</v>
          </cell>
          <cell r="J547" t="str">
            <v>**</v>
          </cell>
          <cell r="K547" t="str">
            <v>****</v>
          </cell>
          <cell r="L547" t="str">
            <v>****</v>
          </cell>
          <cell r="M547" t="str">
            <v>14</v>
          </cell>
          <cell r="N547" t="str">
            <v>0500</v>
          </cell>
          <cell r="O547" t="str">
            <v>*</v>
          </cell>
          <cell r="P547" t="str">
            <v>*</v>
          </cell>
          <cell r="Q547" t="str">
            <v>****</v>
          </cell>
          <cell r="R547" t="str">
            <v>32</v>
          </cell>
          <cell r="S547" t="str">
            <v>7425</v>
          </cell>
          <cell r="T547" t="str">
            <v>1</v>
          </cell>
          <cell r="U547">
            <v>1</v>
          </cell>
          <cell r="V547">
            <v>4</v>
          </cell>
          <cell r="W547">
            <v>1999</v>
          </cell>
          <cell r="X547">
            <v>2090.1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2090.1</v>
          </cell>
          <cell r="AJ547">
            <v>2090.1</v>
          </cell>
          <cell r="AK547" t="str">
            <v/>
          </cell>
          <cell r="AL547">
            <v>1999</v>
          </cell>
          <cell r="AM547">
            <v>1999</v>
          </cell>
          <cell r="AN547" t="str">
            <v>ta14935</v>
          </cell>
          <cell r="AO547">
            <v>104.505</v>
          </cell>
          <cell r="AP547">
            <v>156.75749999999999</v>
          </cell>
          <cell r="AQ547">
            <v>156.75749999999999</v>
          </cell>
          <cell r="AR547">
            <v>209.01</v>
          </cell>
          <cell r="AS547">
            <v>313.51499999999999</v>
          </cell>
          <cell r="AT547">
            <v>313.51499999999999</v>
          </cell>
          <cell r="AU547">
            <v>209.01</v>
          </cell>
          <cell r="AV547">
            <v>313.51499999999999</v>
          </cell>
          <cell r="AW547">
            <v>313.51499999999999</v>
          </cell>
          <cell r="AX547">
            <v>209.01</v>
          </cell>
          <cell r="AY547">
            <v>313.51499999999999</v>
          </cell>
          <cell r="AZ547">
            <v>0</v>
          </cell>
          <cell r="BA547">
            <v>209.01</v>
          </cell>
          <cell r="BB547">
            <v>209.01</v>
          </cell>
          <cell r="BC547">
            <v>0</v>
          </cell>
          <cell r="BD547" t="str">
            <v/>
          </cell>
          <cell r="BE547">
            <v>0</v>
          </cell>
          <cell r="BF547">
            <v>0</v>
          </cell>
          <cell r="BG547" t="str">
            <v/>
          </cell>
          <cell r="BH547">
            <v>0</v>
          </cell>
          <cell r="BI547">
            <v>0</v>
          </cell>
        </row>
        <row r="548">
          <cell r="C548" t="str">
            <v>D1</v>
          </cell>
          <cell r="D548" t="str">
            <v>3</v>
          </cell>
          <cell r="E548" t="str">
            <v>SRG0004</v>
          </cell>
          <cell r="F548" t="str">
            <v>POZZI  COLLA 2 E COLLEG. A RETE VAP. C.LE MV1-MV2</v>
          </cell>
          <cell r="G548" t="str">
            <v>SLS0005</v>
          </cell>
          <cell r="H548" t="str">
            <v>POZZO COLLA 2 BIFORC.</v>
          </cell>
          <cell r="I548" t="str">
            <v>939</v>
          </cell>
          <cell r="J548" t="str">
            <v>**</v>
          </cell>
          <cell r="K548" t="str">
            <v>****</v>
          </cell>
          <cell r="L548" t="str">
            <v>****</v>
          </cell>
          <cell r="M548" t="str">
            <v>14</v>
          </cell>
          <cell r="N548" t="str">
            <v>0500</v>
          </cell>
          <cell r="O548" t="str">
            <v>*</v>
          </cell>
          <cell r="P548" t="str">
            <v>*</v>
          </cell>
          <cell r="Q548" t="str">
            <v>****</v>
          </cell>
          <cell r="R548" t="str">
            <v>32</v>
          </cell>
          <cell r="S548" t="str">
            <v>7425</v>
          </cell>
          <cell r="T548" t="str">
            <v>1</v>
          </cell>
          <cell r="U548">
            <v>1</v>
          </cell>
          <cell r="V548">
            <v>4</v>
          </cell>
          <cell r="W548">
            <v>1999</v>
          </cell>
          <cell r="X548">
            <v>32.299999999999997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32.299999999999997</v>
          </cell>
          <cell r="AJ548">
            <v>32.299999999999997</v>
          </cell>
          <cell r="AK548" t="str">
            <v/>
          </cell>
          <cell r="AL548">
            <v>1999</v>
          </cell>
          <cell r="AM548">
            <v>1999</v>
          </cell>
          <cell r="AN548" t="str">
            <v>ta14939</v>
          </cell>
          <cell r="AO548">
            <v>1.615</v>
          </cell>
          <cell r="AP548">
            <v>2.4224999999999999</v>
          </cell>
          <cell r="AQ548">
            <v>2.4224999999999999</v>
          </cell>
          <cell r="AR548">
            <v>3.23</v>
          </cell>
          <cell r="AS548">
            <v>4.8449999999999998</v>
          </cell>
          <cell r="AT548">
            <v>4.8449999999999998</v>
          </cell>
          <cell r="AU548">
            <v>3.23</v>
          </cell>
          <cell r="AV548">
            <v>4.8449999999999998</v>
          </cell>
          <cell r="AW548">
            <v>4.8449999999999998</v>
          </cell>
          <cell r="AX548">
            <v>3.23</v>
          </cell>
          <cell r="AY548">
            <v>4.8449999999999998</v>
          </cell>
          <cell r="AZ548">
            <v>0</v>
          </cell>
          <cell r="BA548">
            <v>3.23</v>
          </cell>
          <cell r="BB548">
            <v>3.23</v>
          </cell>
          <cell r="BC548">
            <v>0</v>
          </cell>
          <cell r="BD548" t="str">
            <v/>
          </cell>
          <cell r="BE548">
            <v>0</v>
          </cell>
          <cell r="BF548">
            <v>0</v>
          </cell>
          <cell r="BG548" t="str">
            <v/>
          </cell>
          <cell r="BH548">
            <v>0</v>
          </cell>
          <cell r="BI548">
            <v>0</v>
          </cell>
        </row>
        <row r="549">
          <cell r="C549" t="str">
            <v>D1</v>
          </cell>
          <cell r="D549" t="str">
            <v>3</v>
          </cell>
          <cell r="E549" t="str">
            <v>SRG0004</v>
          </cell>
          <cell r="F549" t="str">
            <v>POZZI  COLLA 2 E COLLEG. A RETE VAP. C.LE MV1-MV2</v>
          </cell>
          <cell r="G549" t="str">
            <v>XUSI001</v>
          </cell>
          <cell r="H549" t="str">
            <v>POZZO COLLA 2 RIPRISTINO</v>
          </cell>
          <cell r="I549" t="str">
            <v>938</v>
          </cell>
          <cell r="J549" t="str">
            <v>**</v>
          </cell>
          <cell r="K549" t="str">
            <v>****</v>
          </cell>
          <cell r="L549" t="str">
            <v>****</v>
          </cell>
          <cell r="M549" t="str">
            <v>14</v>
          </cell>
          <cell r="N549" t="str">
            <v>0500</v>
          </cell>
          <cell r="O549" t="str">
            <v>*</v>
          </cell>
          <cell r="P549" t="str">
            <v>*</v>
          </cell>
          <cell r="Q549" t="str">
            <v>****</v>
          </cell>
          <cell r="R549" t="str">
            <v>09</v>
          </cell>
          <cell r="S549" t="str">
            <v>7552</v>
          </cell>
          <cell r="T549" t="str">
            <v>1</v>
          </cell>
          <cell r="U549">
            <v>1</v>
          </cell>
          <cell r="V549">
            <v>4</v>
          </cell>
          <cell r="W549">
            <v>1999</v>
          </cell>
          <cell r="X549">
            <v>241.9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241.9</v>
          </cell>
          <cell r="AJ549">
            <v>241.9</v>
          </cell>
          <cell r="AK549" t="str">
            <v/>
          </cell>
          <cell r="AL549">
            <v>1999</v>
          </cell>
          <cell r="AM549">
            <v>1999</v>
          </cell>
          <cell r="AN549" t="str">
            <v>ta14938</v>
          </cell>
          <cell r="AO549">
            <v>12.095000000000001</v>
          </cell>
          <cell r="AP549">
            <v>18.142499999999998</v>
          </cell>
          <cell r="AQ549">
            <v>18.142499999999998</v>
          </cell>
          <cell r="AR549">
            <v>24.19</v>
          </cell>
          <cell r="AS549">
            <v>36.284999999999997</v>
          </cell>
          <cell r="AT549">
            <v>36.284999999999997</v>
          </cell>
          <cell r="AU549">
            <v>24.19</v>
          </cell>
          <cell r="AV549">
            <v>36.284999999999997</v>
          </cell>
          <cell r="AW549">
            <v>36.284999999999997</v>
          </cell>
          <cell r="AX549">
            <v>24.19</v>
          </cell>
          <cell r="AY549">
            <v>36.284999999999997</v>
          </cell>
          <cell r="AZ549">
            <v>0</v>
          </cell>
          <cell r="BA549">
            <v>24.19</v>
          </cell>
          <cell r="BB549">
            <v>24.19</v>
          </cell>
          <cell r="BC549">
            <v>0</v>
          </cell>
          <cell r="BD549" t="str">
            <v/>
          </cell>
          <cell r="BE549">
            <v>0</v>
          </cell>
          <cell r="BF549">
            <v>0</v>
          </cell>
          <cell r="BG549" t="str">
            <v/>
          </cell>
          <cell r="BH549">
            <v>0</v>
          </cell>
          <cell r="BI549">
            <v>0</v>
          </cell>
        </row>
        <row r="550">
          <cell r="C550" t="str">
            <v>D1</v>
          </cell>
          <cell r="D550" t="str">
            <v>3</v>
          </cell>
          <cell r="E550" t="str">
            <v>SRG0004</v>
          </cell>
          <cell r="F550" t="str">
            <v>POZZI  COLLA 2 E COLLEG. A RETE VAP. C.LE MV1-MV2</v>
          </cell>
          <cell r="G550" t="str">
            <v>XUSI001</v>
          </cell>
          <cell r="H550" t="str">
            <v>POZZO COLLA 2 RIPRISTINO</v>
          </cell>
          <cell r="I550" t="str">
            <v>938</v>
          </cell>
          <cell r="J550" t="str">
            <v>**</v>
          </cell>
          <cell r="K550" t="str">
            <v>****</v>
          </cell>
          <cell r="L550" t="str">
            <v>****</v>
          </cell>
          <cell r="M550" t="str">
            <v>14</v>
          </cell>
          <cell r="N550" t="str">
            <v>0500</v>
          </cell>
          <cell r="O550" t="str">
            <v>*</v>
          </cell>
          <cell r="P550" t="str">
            <v>*</v>
          </cell>
          <cell r="Q550" t="str">
            <v>****</v>
          </cell>
          <cell r="R550" t="str">
            <v>09</v>
          </cell>
          <cell r="S550" t="str">
            <v>7552</v>
          </cell>
          <cell r="T550" t="str">
            <v>1</v>
          </cell>
          <cell r="U550">
            <v>1</v>
          </cell>
          <cell r="V550">
            <v>4</v>
          </cell>
          <cell r="W550">
            <v>1999</v>
          </cell>
          <cell r="X550">
            <v>1611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1611</v>
          </cell>
          <cell r="AJ550">
            <v>1611</v>
          </cell>
          <cell r="AK550" t="str">
            <v/>
          </cell>
          <cell r="AL550">
            <v>1999</v>
          </cell>
          <cell r="AM550">
            <v>1999</v>
          </cell>
          <cell r="AN550" t="str">
            <v>ta14938</v>
          </cell>
          <cell r="AO550">
            <v>80.550000000000011</v>
          </cell>
          <cell r="AP550">
            <v>120.82499999999999</v>
          </cell>
          <cell r="AQ550">
            <v>120.82499999999999</v>
          </cell>
          <cell r="AR550">
            <v>161.10000000000002</v>
          </cell>
          <cell r="AS550">
            <v>241.64999999999998</v>
          </cell>
          <cell r="AT550">
            <v>241.64999999999998</v>
          </cell>
          <cell r="AU550">
            <v>161.10000000000002</v>
          </cell>
          <cell r="AV550">
            <v>241.64999999999998</v>
          </cell>
          <cell r="AW550">
            <v>241.64999999999998</v>
          </cell>
          <cell r="AX550">
            <v>161.10000000000002</v>
          </cell>
          <cell r="AY550">
            <v>241.64999999999998</v>
          </cell>
          <cell r="AZ550">
            <v>0</v>
          </cell>
          <cell r="BA550">
            <v>161.10000000000002</v>
          </cell>
          <cell r="BB550">
            <v>161.10000000000002</v>
          </cell>
          <cell r="BC550">
            <v>0</v>
          </cell>
          <cell r="BD550" t="str">
            <v/>
          </cell>
          <cell r="BE550">
            <v>0</v>
          </cell>
          <cell r="BF550">
            <v>0</v>
          </cell>
          <cell r="BG550" t="str">
            <v/>
          </cell>
          <cell r="BH550">
            <v>0</v>
          </cell>
          <cell r="BI550">
            <v>0</v>
          </cell>
        </row>
        <row r="551">
          <cell r="C551" t="str">
            <v>D1</v>
          </cell>
          <cell r="D551" t="str">
            <v>3</v>
          </cell>
          <cell r="E551" t="str">
            <v>SRG0004</v>
          </cell>
          <cell r="F551" t="str">
            <v>POZZI  COLLA 2 E COLLEG. A RETE VAP. C.LE MV1-MV2</v>
          </cell>
          <cell r="G551" t="str">
            <v>XUSI002</v>
          </cell>
          <cell r="H551" t="str">
            <v>POZZO COLLA  2B RIPRISTINO</v>
          </cell>
          <cell r="I551" t="str">
            <v>938</v>
          </cell>
          <cell r="J551" t="str">
            <v>**</v>
          </cell>
          <cell r="K551" t="str">
            <v>****</v>
          </cell>
          <cell r="L551" t="str">
            <v>****</v>
          </cell>
          <cell r="M551" t="str">
            <v>14</v>
          </cell>
          <cell r="N551" t="str">
            <v>0500</v>
          </cell>
          <cell r="O551" t="str">
            <v>*</v>
          </cell>
          <cell r="P551" t="str">
            <v>*</v>
          </cell>
          <cell r="Q551" t="str">
            <v>****</v>
          </cell>
          <cell r="R551" t="str">
            <v>09</v>
          </cell>
          <cell r="S551" t="str">
            <v>7553</v>
          </cell>
          <cell r="T551" t="str">
            <v>1</v>
          </cell>
          <cell r="U551">
            <v>1</v>
          </cell>
          <cell r="V551">
            <v>4</v>
          </cell>
          <cell r="W551">
            <v>1999</v>
          </cell>
          <cell r="X551">
            <v>12.1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12.1</v>
          </cell>
          <cell r="AJ551">
            <v>12.1</v>
          </cell>
          <cell r="AK551" t="str">
            <v/>
          </cell>
          <cell r="AL551">
            <v>1999</v>
          </cell>
          <cell r="AM551">
            <v>1999</v>
          </cell>
          <cell r="AN551" t="str">
            <v>ta14938</v>
          </cell>
          <cell r="AO551">
            <v>0.60499999999999998</v>
          </cell>
          <cell r="AP551">
            <v>0.90749999999999997</v>
          </cell>
          <cell r="AQ551">
            <v>0.90749999999999997</v>
          </cell>
          <cell r="AR551">
            <v>1.21</v>
          </cell>
          <cell r="AS551">
            <v>1.8149999999999999</v>
          </cell>
          <cell r="AT551">
            <v>1.8149999999999999</v>
          </cell>
          <cell r="AU551">
            <v>1.21</v>
          </cell>
          <cell r="AV551">
            <v>1.8149999999999999</v>
          </cell>
          <cell r="AW551">
            <v>1.8149999999999999</v>
          </cell>
          <cell r="AX551">
            <v>1.21</v>
          </cell>
          <cell r="AY551">
            <v>1.8149999999999999</v>
          </cell>
          <cell r="AZ551">
            <v>0</v>
          </cell>
          <cell r="BA551">
            <v>1.21</v>
          </cell>
          <cell r="BB551">
            <v>1.21</v>
          </cell>
          <cell r="BC551">
            <v>0</v>
          </cell>
          <cell r="BD551" t="str">
            <v/>
          </cell>
          <cell r="BE551">
            <v>0</v>
          </cell>
          <cell r="BF551">
            <v>0</v>
          </cell>
          <cell r="BG551" t="str">
            <v/>
          </cell>
          <cell r="BH551">
            <v>0</v>
          </cell>
          <cell r="BI551">
            <v>0</v>
          </cell>
        </row>
        <row r="552">
          <cell r="C552" t="str">
            <v>D1</v>
          </cell>
          <cell r="D552" t="str">
            <v>3</v>
          </cell>
          <cell r="E552" t="str">
            <v>SRG0004</v>
          </cell>
          <cell r="F552" t="str">
            <v>POZZI  COLLA 2 E COLLEG. A RETE VAP. C.LE MV1-MV2</v>
          </cell>
          <cell r="G552" t="str">
            <v>XUSI002</v>
          </cell>
          <cell r="H552" t="str">
            <v>POZZO COLLA  2B RIPRISTINO</v>
          </cell>
          <cell r="I552" t="str">
            <v>938</v>
          </cell>
          <cell r="J552" t="str">
            <v>**</v>
          </cell>
          <cell r="K552" t="str">
            <v>****</v>
          </cell>
          <cell r="L552" t="str">
            <v>****</v>
          </cell>
          <cell r="M552" t="str">
            <v>14</v>
          </cell>
          <cell r="N552" t="str">
            <v>0500</v>
          </cell>
          <cell r="O552" t="str">
            <v>*</v>
          </cell>
          <cell r="P552" t="str">
            <v>*</v>
          </cell>
          <cell r="Q552" t="str">
            <v>****</v>
          </cell>
          <cell r="R552" t="str">
            <v>09</v>
          </cell>
          <cell r="S552" t="str">
            <v>7553</v>
          </cell>
          <cell r="T552" t="str">
            <v>1</v>
          </cell>
          <cell r="U552">
            <v>1</v>
          </cell>
          <cell r="V552">
            <v>4</v>
          </cell>
          <cell r="W552">
            <v>1999</v>
          </cell>
          <cell r="X552">
            <v>1560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1560</v>
          </cell>
          <cell r="AJ552">
            <v>1560</v>
          </cell>
          <cell r="AK552" t="str">
            <v/>
          </cell>
          <cell r="AL552">
            <v>1999</v>
          </cell>
          <cell r="AM552">
            <v>1999</v>
          </cell>
          <cell r="AN552" t="str">
            <v>ta14938</v>
          </cell>
          <cell r="AO552">
            <v>78</v>
          </cell>
          <cell r="AP552">
            <v>117</v>
          </cell>
          <cell r="AQ552">
            <v>117</v>
          </cell>
          <cell r="AR552">
            <v>156</v>
          </cell>
          <cell r="AS552">
            <v>234</v>
          </cell>
          <cell r="AT552">
            <v>234</v>
          </cell>
          <cell r="AU552">
            <v>156</v>
          </cell>
          <cell r="AV552">
            <v>234</v>
          </cell>
          <cell r="AW552">
            <v>234</v>
          </cell>
          <cell r="AX552">
            <v>156</v>
          </cell>
          <cell r="AY552">
            <v>234</v>
          </cell>
          <cell r="AZ552">
            <v>0</v>
          </cell>
          <cell r="BA552">
            <v>156</v>
          </cell>
          <cell r="BB552">
            <v>156</v>
          </cell>
          <cell r="BC552">
            <v>0</v>
          </cell>
          <cell r="BD552" t="str">
            <v/>
          </cell>
          <cell r="BE552">
            <v>0</v>
          </cell>
          <cell r="BF552">
            <v>0</v>
          </cell>
          <cell r="BG552" t="str">
            <v/>
          </cell>
          <cell r="BH552">
            <v>0</v>
          </cell>
          <cell r="BI552">
            <v>0</v>
          </cell>
        </row>
        <row r="553">
          <cell r="C553" t="str">
            <v>D1</v>
          </cell>
          <cell r="D553" t="str">
            <v>3</v>
          </cell>
          <cell r="E553" t="str">
            <v>SRG0004</v>
          </cell>
          <cell r="F553" t="str">
            <v>POZZI  COLLA 2 E COLLEG. A RETE VAP. C.LE MV1-MV2</v>
          </cell>
          <cell r="G553" t="str">
            <v>XUSI003</v>
          </cell>
          <cell r="H553" t="str">
            <v>POZZO COLLA 2C RIPRISTINO</v>
          </cell>
          <cell r="I553" t="str">
            <v>938</v>
          </cell>
          <cell r="J553" t="str">
            <v>**</v>
          </cell>
          <cell r="K553" t="str">
            <v>****</v>
          </cell>
          <cell r="L553" t="str">
            <v>****</v>
          </cell>
          <cell r="M553" t="str">
            <v>14</v>
          </cell>
          <cell r="N553" t="str">
            <v>0500</v>
          </cell>
          <cell r="O553" t="str">
            <v>*</v>
          </cell>
          <cell r="P553" t="str">
            <v>*</v>
          </cell>
          <cell r="Q553" t="str">
            <v>****</v>
          </cell>
          <cell r="R553" t="str">
            <v>09</v>
          </cell>
          <cell r="S553" t="str">
            <v>7554</v>
          </cell>
          <cell r="T553" t="str">
            <v>1</v>
          </cell>
          <cell r="U553">
            <v>1</v>
          </cell>
          <cell r="V553">
            <v>4</v>
          </cell>
          <cell r="W553">
            <v>1999</v>
          </cell>
          <cell r="X553">
            <v>12.7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12.7</v>
          </cell>
          <cell r="AJ553">
            <v>12.7</v>
          </cell>
          <cell r="AK553" t="str">
            <v/>
          </cell>
          <cell r="AL553">
            <v>1999</v>
          </cell>
          <cell r="AM553">
            <v>1999</v>
          </cell>
          <cell r="AN553" t="str">
            <v>ta14938</v>
          </cell>
          <cell r="AO553">
            <v>0.63500000000000001</v>
          </cell>
          <cell r="AP553">
            <v>0.9524999999999999</v>
          </cell>
          <cell r="AQ553">
            <v>0.9524999999999999</v>
          </cell>
          <cell r="AR553">
            <v>1.27</v>
          </cell>
          <cell r="AS553">
            <v>1.9049999999999998</v>
          </cell>
          <cell r="AT553">
            <v>1.9049999999999998</v>
          </cell>
          <cell r="AU553">
            <v>1.27</v>
          </cell>
          <cell r="AV553">
            <v>1.9049999999999998</v>
          </cell>
          <cell r="AW553">
            <v>1.9049999999999998</v>
          </cell>
          <cell r="AX553">
            <v>1.27</v>
          </cell>
          <cell r="AY553">
            <v>1.9049999999999998</v>
          </cell>
          <cell r="AZ553">
            <v>0</v>
          </cell>
          <cell r="BA553">
            <v>1.27</v>
          </cell>
          <cell r="BB553">
            <v>1.27</v>
          </cell>
          <cell r="BC553">
            <v>0</v>
          </cell>
          <cell r="BD553" t="str">
            <v/>
          </cell>
          <cell r="BE553">
            <v>0</v>
          </cell>
          <cell r="BF553">
            <v>0</v>
          </cell>
          <cell r="BG553" t="str">
            <v/>
          </cell>
          <cell r="BH553">
            <v>0</v>
          </cell>
          <cell r="BI553">
            <v>0</v>
          </cell>
        </row>
        <row r="554">
          <cell r="C554" t="str">
            <v>D1</v>
          </cell>
          <cell r="D554" t="str">
            <v>3</v>
          </cell>
          <cell r="E554" t="str">
            <v>SRG0004</v>
          </cell>
          <cell r="F554" t="str">
            <v>POZZI  COLLA 2 E COLLEG. A RETE VAP. C.LE MV1-MV2</v>
          </cell>
          <cell r="G554" t="str">
            <v>XUSI003</v>
          </cell>
          <cell r="H554" t="str">
            <v>POZZO COLLA 2C RIPRISTINO</v>
          </cell>
          <cell r="I554" t="str">
            <v>938</v>
          </cell>
          <cell r="J554" t="str">
            <v>**</v>
          </cell>
          <cell r="K554" t="str">
            <v>****</v>
          </cell>
          <cell r="L554" t="str">
            <v>****</v>
          </cell>
          <cell r="M554" t="str">
            <v>14</v>
          </cell>
          <cell r="N554" t="str">
            <v>0500</v>
          </cell>
          <cell r="O554" t="str">
            <v>*</v>
          </cell>
          <cell r="P554" t="str">
            <v>*</v>
          </cell>
          <cell r="Q554" t="str">
            <v>****</v>
          </cell>
          <cell r="R554" t="str">
            <v>09</v>
          </cell>
          <cell r="S554" t="str">
            <v>7554</v>
          </cell>
          <cell r="T554" t="str">
            <v>1</v>
          </cell>
          <cell r="U554">
            <v>1</v>
          </cell>
          <cell r="V554">
            <v>4</v>
          </cell>
          <cell r="W554">
            <v>1999</v>
          </cell>
          <cell r="X554">
            <v>1452.4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1452.4</v>
          </cell>
          <cell r="AJ554">
            <v>1452.4</v>
          </cell>
          <cell r="AK554" t="str">
            <v/>
          </cell>
          <cell r="AL554">
            <v>1999</v>
          </cell>
          <cell r="AM554">
            <v>1999</v>
          </cell>
          <cell r="AN554" t="str">
            <v>ta14938</v>
          </cell>
          <cell r="AO554">
            <v>72.62</v>
          </cell>
          <cell r="AP554">
            <v>108.93</v>
          </cell>
          <cell r="AQ554">
            <v>108.93</v>
          </cell>
          <cell r="AR554">
            <v>145.24</v>
          </cell>
          <cell r="AS554">
            <v>217.86</v>
          </cell>
          <cell r="AT554">
            <v>217.86</v>
          </cell>
          <cell r="AU554">
            <v>145.24</v>
          </cell>
          <cell r="AV554">
            <v>217.86</v>
          </cell>
          <cell r="AW554">
            <v>217.86</v>
          </cell>
          <cell r="AX554">
            <v>145.24</v>
          </cell>
          <cell r="AY554">
            <v>217.86</v>
          </cell>
          <cell r="AZ554">
            <v>0</v>
          </cell>
          <cell r="BA554">
            <v>145.24</v>
          </cell>
          <cell r="BB554">
            <v>145.24</v>
          </cell>
          <cell r="BC554">
            <v>0</v>
          </cell>
          <cell r="BD554" t="str">
            <v/>
          </cell>
          <cell r="BE554">
            <v>0</v>
          </cell>
          <cell r="BF554">
            <v>0</v>
          </cell>
          <cell r="BG554" t="str">
            <v/>
          </cell>
          <cell r="BH554">
            <v>0</v>
          </cell>
          <cell r="BI554">
            <v>0</v>
          </cell>
        </row>
        <row r="555">
          <cell r="C555" t="str">
            <v>D1</v>
          </cell>
          <cell r="D555" t="str">
            <v>3</v>
          </cell>
          <cell r="E555" t="str">
            <v>SRG0004</v>
          </cell>
          <cell r="F555" t="str">
            <v>POZZI  COLLA 2 E COLLEG. A RETE VAP. C.LE MV1-MV2</v>
          </cell>
          <cell r="G555" t="str">
            <v>XUSI020</v>
          </cell>
          <cell r="H555" t="str">
            <v>VAP. COLLA 2-DER QUERC. 3-+BIF. COLLA 2 C.LE LR3 E BOCC.(SLS0070-82)</v>
          </cell>
          <cell r="I555" t="str">
            <v>988</v>
          </cell>
          <cell r="J555" t="str">
            <v>07</v>
          </cell>
          <cell r="K555" t="str">
            <v>****</v>
          </cell>
          <cell r="L555" t="str">
            <v>****</v>
          </cell>
          <cell r="M555" t="str">
            <v>13</v>
          </cell>
          <cell r="N555" t="str">
            <v>R300</v>
          </cell>
          <cell r="O555" t="str">
            <v>*</v>
          </cell>
          <cell r="P555" t="str">
            <v>*</v>
          </cell>
          <cell r="Q555" t="str">
            <v>****</v>
          </cell>
          <cell r="R555" t="str">
            <v>05</v>
          </cell>
          <cell r="S555" t="str">
            <v>7574</v>
          </cell>
          <cell r="T555" t="str">
            <v>1</v>
          </cell>
          <cell r="U555">
            <v>1</v>
          </cell>
          <cell r="V555">
            <v>4</v>
          </cell>
          <cell r="W555">
            <v>1999</v>
          </cell>
          <cell r="X555">
            <v>5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894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899</v>
          </cell>
          <cell r="AJ555">
            <v>899</v>
          </cell>
          <cell r="AK555" t="str">
            <v>NO</v>
          </cell>
          <cell r="AL555">
            <v>2001</v>
          </cell>
          <cell r="AM555">
            <v>2001</v>
          </cell>
          <cell r="AN555" t="str">
            <v>ta1398807</v>
          </cell>
          <cell r="AO555" t="str">
            <v/>
          </cell>
          <cell r="AP555" t="str">
            <v/>
          </cell>
          <cell r="AQ555" t="str">
            <v/>
          </cell>
          <cell r="AR555" t="str">
            <v/>
          </cell>
          <cell r="AS555" t="str">
            <v/>
          </cell>
          <cell r="AT555" t="str">
            <v/>
          </cell>
          <cell r="AU555">
            <v>56.1875</v>
          </cell>
          <cell r="AV555">
            <v>112.375</v>
          </cell>
          <cell r="AW555">
            <v>112.375</v>
          </cell>
          <cell r="AX555">
            <v>112.375</v>
          </cell>
          <cell r="AY555">
            <v>224.75</v>
          </cell>
          <cell r="AZ555">
            <v>224.75</v>
          </cell>
          <cell r="BA555">
            <v>112.375</v>
          </cell>
          <cell r="BB555">
            <v>112.375</v>
          </cell>
          <cell r="BC555">
            <v>112.375</v>
          </cell>
          <cell r="BD555" t="str">
            <v/>
          </cell>
          <cell r="BE555">
            <v>0</v>
          </cell>
          <cell r="BF555">
            <v>0</v>
          </cell>
          <cell r="BG555" t="str">
            <v/>
          </cell>
          <cell r="BH555">
            <v>0</v>
          </cell>
          <cell r="BI555">
            <v>0</v>
          </cell>
        </row>
        <row r="556">
          <cell r="C556" t="str">
            <v>D1</v>
          </cell>
          <cell r="D556" t="str">
            <v>3</v>
          </cell>
          <cell r="E556" t="str">
            <v>SRG0004</v>
          </cell>
          <cell r="F556" t="str">
            <v>POZZI  COLLA 2 E COLLEG. A RETE VAP. C.LE MV1-MV2</v>
          </cell>
          <cell r="G556" t="str">
            <v>XUSI020</v>
          </cell>
          <cell r="H556" t="str">
            <v>VAP. COLLA 2-DER QUERC. 3-+BIF. COLLA 2 C.LE LR3 E BOCC.(SLS0070-82)</v>
          </cell>
          <cell r="I556" t="str">
            <v>988</v>
          </cell>
          <cell r="J556" t="str">
            <v>07</v>
          </cell>
          <cell r="K556" t="str">
            <v>****</v>
          </cell>
          <cell r="L556" t="str">
            <v>****</v>
          </cell>
          <cell r="M556" t="str">
            <v>13</v>
          </cell>
          <cell r="N556" t="str">
            <v>R300</v>
          </cell>
          <cell r="O556" t="str">
            <v>*</v>
          </cell>
          <cell r="P556" t="str">
            <v>*</v>
          </cell>
          <cell r="Q556" t="str">
            <v>****</v>
          </cell>
          <cell r="R556" t="str">
            <v>05</v>
          </cell>
          <cell r="S556" t="str">
            <v>7574</v>
          </cell>
          <cell r="T556" t="str">
            <v>1</v>
          </cell>
          <cell r="U556">
            <v>1</v>
          </cell>
          <cell r="V556">
            <v>4</v>
          </cell>
          <cell r="W556">
            <v>1999</v>
          </cell>
          <cell r="X556">
            <v>512.6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512.6</v>
          </cell>
          <cell r="AJ556">
            <v>512.6</v>
          </cell>
          <cell r="AK556" t="str">
            <v/>
          </cell>
          <cell r="AL556">
            <v>1999</v>
          </cell>
          <cell r="AM556">
            <v>1999</v>
          </cell>
          <cell r="AN556" t="str">
            <v>ta1398807</v>
          </cell>
          <cell r="AO556">
            <v>32.037500000000001</v>
          </cell>
          <cell r="AP556">
            <v>64.075000000000003</v>
          </cell>
          <cell r="AQ556">
            <v>64.075000000000003</v>
          </cell>
          <cell r="AR556">
            <v>64.075000000000003</v>
          </cell>
          <cell r="AS556">
            <v>128.15</v>
          </cell>
          <cell r="AT556">
            <v>128.15</v>
          </cell>
          <cell r="AU556">
            <v>64.075000000000003</v>
          </cell>
          <cell r="AV556">
            <v>64.075000000000003</v>
          </cell>
          <cell r="AW556">
            <v>64.075000000000003</v>
          </cell>
          <cell r="AX556" t="str">
            <v/>
          </cell>
          <cell r="AY556">
            <v>0</v>
          </cell>
          <cell r="AZ556">
            <v>0</v>
          </cell>
          <cell r="BA556" t="str">
            <v/>
          </cell>
          <cell r="BB556">
            <v>0</v>
          </cell>
          <cell r="BC556">
            <v>0</v>
          </cell>
          <cell r="BD556" t="str">
            <v/>
          </cell>
          <cell r="BE556">
            <v>0</v>
          </cell>
          <cell r="BF556">
            <v>0</v>
          </cell>
          <cell r="BG556" t="str">
            <v/>
          </cell>
          <cell r="BH556">
            <v>0</v>
          </cell>
          <cell r="BI556">
            <v>0</v>
          </cell>
        </row>
        <row r="557">
          <cell r="C557" t="str">
            <v>D1</v>
          </cell>
          <cell r="D557" t="str">
            <v>3</v>
          </cell>
          <cell r="E557" t="str">
            <v>SRG0004</v>
          </cell>
          <cell r="F557" t="str">
            <v>POZZI  COLLA 2 E COLLEG. A RETE VAP. C.LE MV1-MV2</v>
          </cell>
          <cell r="G557" t="str">
            <v>XUSI020</v>
          </cell>
          <cell r="H557" t="str">
            <v>VAP. COLLA 2-DER QUERC. 3-+BIF. COLLA 2 C.LE LR3 E BOCC.(SLS0070-82)</v>
          </cell>
          <cell r="I557" t="str">
            <v>988</v>
          </cell>
          <cell r="J557" t="str">
            <v>07</v>
          </cell>
          <cell r="K557" t="str">
            <v>****</v>
          </cell>
          <cell r="L557" t="str">
            <v>****</v>
          </cell>
          <cell r="M557" t="str">
            <v>13</v>
          </cell>
          <cell r="N557" t="str">
            <v>R300</v>
          </cell>
          <cell r="O557" t="str">
            <v>*</v>
          </cell>
          <cell r="P557" t="str">
            <v>*</v>
          </cell>
          <cell r="Q557" t="str">
            <v>****</v>
          </cell>
          <cell r="R557" t="str">
            <v>05</v>
          </cell>
          <cell r="S557" t="str">
            <v>7574</v>
          </cell>
          <cell r="T557" t="str">
            <v>1</v>
          </cell>
          <cell r="U557">
            <v>1</v>
          </cell>
          <cell r="V557">
            <v>4</v>
          </cell>
          <cell r="W557">
            <v>1999</v>
          </cell>
          <cell r="X557">
            <v>1090.7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1984.7</v>
          </cell>
          <cell r="AJ557">
            <v>1090.7</v>
          </cell>
          <cell r="AK557" t="str">
            <v/>
          </cell>
          <cell r="AL557">
            <v>1999</v>
          </cell>
          <cell r="AM557">
            <v>1999</v>
          </cell>
          <cell r="AN557" t="str">
            <v>ta1398807</v>
          </cell>
          <cell r="AO557">
            <v>68.168750000000003</v>
          </cell>
          <cell r="AP557">
            <v>136.33750000000001</v>
          </cell>
          <cell r="AQ557">
            <v>136.33750000000001</v>
          </cell>
          <cell r="AR557">
            <v>136.33750000000001</v>
          </cell>
          <cell r="AS557">
            <v>272.67500000000001</v>
          </cell>
          <cell r="AT557">
            <v>272.67500000000001</v>
          </cell>
          <cell r="AU557">
            <v>136.33750000000001</v>
          </cell>
          <cell r="AV557">
            <v>136.33750000000001</v>
          </cell>
          <cell r="AW557">
            <v>136.33750000000001</v>
          </cell>
          <cell r="AX557" t="str">
            <v/>
          </cell>
          <cell r="AY557">
            <v>0</v>
          </cell>
          <cell r="AZ557">
            <v>0</v>
          </cell>
          <cell r="BA557" t="str">
            <v/>
          </cell>
          <cell r="BB557">
            <v>0</v>
          </cell>
          <cell r="BC557">
            <v>0</v>
          </cell>
          <cell r="BD557" t="str">
            <v/>
          </cell>
          <cell r="BE557">
            <v>0</v>
          </cell>
          <cell r="BF557">
            <v>0</v>
          </cell>
          <cell r="BG557" t="str">
            <v/>
          </cell>
          <cell r="BH557">
            <v>0</v>
          </cell>
          <cell r="BI557">
            <v>0</v>
          </cell>
        </row>
        <row r="558">
          <cell r="C558" t="str">
            <v>D1</v>
          </cell>
          <cell r="D558" t="str">
            <v>3</v>
          </cell>
          <cell r="E558" t="str">
            <v>SRG0004</v>
          </cell>
          <cell r="F558" t="str">
            <v>POZZI  COLLA 2 E COLLEG. A RETE VAP. C.LE MV1-MV2</v>
          </cell>
          <cell r="G558" t="str">
            <v>XUSI020</v>
          </cell>
          <cell r="H558" t="str">
            <v>VAP. COLLA 2-DER QUERC. 3-+BIF. COLLA 2 C.LE LR3 E BOCC.(SLS0070-82)</v>
          </cell>
          <cell r="I558" t="str">
            <v>988</v>
          </cell>
          <cell r="J558" t="str">
            <v>07</v>
          </cell>
          <cell r="K558" t="str">
            <v>****</v>
          </cell>
          <cell r="L558" t="str">
            <v>****</v>
          </cell>
          <cell r="M558" t="str">
            <v>13</v>
          </cell>
          <cell r="N558" t="str">
            <v>R300</v>
          </cell>
          <cell r="O558" t="str">
            <v>*</v>
          </cell>
          <cell r="P558" t="str">
            <v>*</v>
          </cell>
          <cell r="Q558" t="str">
            <v>****</v>
          </cell>
          <cell r="R558" t="str">
            <v>05</v>
          </cell>
          <cell r="S558" t="str">
            <v>7574</v>
          </cell>
          <cell r="T558" t="str">
            <v>1</v>
          </cell>
          <cell r="U558">
            <v>1</v>
          </cell>
          <cell r="V558">
            <v>4</v>
          </cell>
          <cell r="W558">
            <v>1999</v>
          </cell>
          <cell r="X558">
            <v>10.5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10.5</v>
          </cell>
          <cell r="AJ558">
            <v>10.5</v>
          </cell>
          <cell r="AK558" t="str">
            <v/>
          </cell>
          <cell r="AL558">
            <v>1999</v>
          </cell>
          <cell r="AM558">
            <v>1999</v>
          </cell>
          <cell r="AN558" t="str">
            <v>ta1398807</v>
          </cell>
          <cell r="AO558">
            <v>0.65625</v>
          </cell>
          <cell r="AP558">
            <v>1.3125</v>
          </cell>
          <cell r="AQ558">
            <v>1.3125</v>
          </cell>
          <cell r="AR558">
            <v>1.3125</v>
          </cell>
          <cell r="AS558">
            <v>2.625</v>
          </cell>
          <cell r="AT558">
            <v>2.625</v>
          </cell>
          <cell r="AU558">
            <v>1.3125</v>
          </cell>
          <cell r="AV558">
            <v>1.3125</v>
          </cell>
          <cell r="AW558">
            <v>1.3125</v>
          </cell>
          <cell r="AX558" t="str">
            <v/>
          </cell>
          <cell r="AY558">
            <v>0</v>
          </cell>
          <cell r="AZ558">
            <v>0</v>
          </cell>
          <cell r="BA558" t="str">
            <v/>
          </cell>
          <cell r="BB558">
            <v>0</v>
          </cell>
          <cell r="BC558">
            <v>0</v>
          </cell>
          <cell r="BD558" t="str">
            <v/>
          </cell>
          <cell r="BE558">
            <v>0</v>
          </cell>
          <cell r="BF558">
            <v>0</v>
          </cell>
          <cell r="BG558" t="str">
            <v/>
          </cell>
          <cell r="BH558">
            <v>0</v>
          </cell>
          <cell r="BI558">
            <v>0</v>
          </cell>
        </row>
        <row r="559">
          <cell r="C559" t="str">
            <v>D1</v>
          </cell>
          <cell r="D559" t="str">
            <v>3</v>
          </cell>
          <cell r="E559" t="str">
            <v>SRG0004</v>
          </cell>
          <cell r="F559" t="str">
            <v>POZZI  COLLA 2 E COLLEG. A RETE VAP. C.LE MV1-MV2</v>
          </cell>
          <cell r="G559" t="str">
            <v>XUSI020</v>
          </cell>
          <cell r="H559" t="str">
            <v>VAP. COLLA 2-DER QUERC. 3-+BIF. COLLA 2 C.LE LR3 E BOCC.(SLS0070-82)</v>
          </cell>
          <cell r="I559" t="str">
            <v>988</v>
          </cell>
          <cell r="J559" t="str">
            <v>07</v>
          </cell>
          <cell r="K559" t="str">
            <v>****</v>
          </cell>
          <cell r="L559" t="str">
            <v>****</v>
          </cell>
          <cell r="M559" t="str">
            <v>13</v>
          </cell>
          <cell r="N559" t="str">
            <v>R300</v>
          </cell>
          <cell r="O559" t="str">
            <v>*</v>
          </cell>
          <cell r="P559" t="str">
            <v>*</v>
          </cell>
          <cell r="Q559" t="str">
            <v>****</v>
          </cell>
          <cell r="R559" t="str">
            <v>05</v>
          </cell>
          <cell r="S559" t="str">
            <v>7575</v>
          </cell>
          <cell r="T559" t="str">
            <v>1</v>
          </cell>
          <cell r="U559">
            <v>1</v>
          </cell>
          <cell r="V559">
            <v>4</v>
          </cell>
          <cell r="W559">
            <v>1999</v>
          </cell>
          <cell r="X559">
            <v>336.1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336.1</v>
          </cell>
          <cell r="AJ559">
            <v>336.1</v>
          </cell>
          <cell r="AK559" t="str">
            <v/>
          </cell>
          <cell r="AL559">
            <v>1999</v>
          </cell>
          <cell r="AM559">
            <v>1999</v>
          </cell>
          <cell r="AN559" t="str">
            <v>ta1398807</v>
          </cell>
          <cell r="AO559">
            <v>21.006250000000001</v>
          </cell>
          <cell r="AP559">
            <v>42.012500000000003</v>
          </cell>
          <cell r="AQ559">
            <v>42.012500000000003</v>
          </cell>
          <cell r="AR559">
            <v>42.012500000000003</v>
          </cell>
          <cell r="AS559">
            <v>84.025000000000006</v>
          </cell>
          <cell r="AT559">
            <v>84.025000000000006</v>
          </cell>
          <cell r="AU559">
            <v>42.012500000000003</v>
          </cell>
          <cell r="AV559">
            <v>42.012500000000003</v>
          </cell>
          <cell r="AW559">
            <v>42.012500000000003</v>
          </cell>
          <cell r="AX559" t="str">
            <v/>
          </cell>
          <cell r="AY559">
            <v>0</v>
          </cell>
          <cell r="AZ559">
            <v>0</v>
          </cell>
          <cell r="BA559" t="str">
            <v/>
          </cell>
          <cell r="BB559">
            <v>0</v>
          </cell>
          <cell r="BC559">
            <v>0</v>
          </cell>
          <cell r="BD559" t="str">
            <v/>
          </cell>
          <cell r="BE559">
            <v>0</v>
          </cell>
          <cell r="BF559">
            <v>0</v>
          </cell>
          <cell r="BG559" t="str">
            <v/>
          </cell>
          <cell r="BH559">
            <v>0</v>
          </cell>
          <cell r="BI559">
            <v>0</v>
          </cell>
        </row>
        <row r="560">
          <cell r="C560" t="str">
            <v>D1</v>
          </cell>
          <cell r="D560" t="str">
            <v>3</v>
          </cell>
          <cell r="E560" t="str">
            <v>SRG0004</v>
          </cell>
          <cell r="F560" t="str">
            <v>POZZI  COLLA 2 E COLLEG. A RETE VAP. C.LE MV1-MV2</v>
          </cell>
          <cell r="G560" t="str">
            <v>XUSI020</v>
          </cell>
          <cell r="H560" t="str">
            <v>VAP. COLLA 2-DER QUERC. 3-+BIF. COLLA 2 C.LE LR3 E BOCC.(SLS0070-82)</v>
          </cell>
          <cell r="I560" t="str">
            <v>988</v>
          </cell>
          <cell r="J560" t="str">
            <v>07</v>
          </cell>
          <cell r="K560" t="str">
            <v>****</v>
          </cell>
          <cell r="L560" t="str">
            <v>****</v>
          </cell>
          <cell r="M560" t="str">
            <v>13</v>
          </cell>
          <cell r="N560" t="str">
            <v>R300</v>
          </cell>
          <cell r="O560" t="str">
            <v>*</v>
          </cell>
          <cell r="P560" t="str">
            <v>*</v>
          </cell>
          <cell r="Q560" t="str">
            <v>****</v>
          </cell>
          <cell r="R560" t="str">
            <v>05</v>
          </cell>
          <cell r="S560" t="str">
            <v>7575</v>
          </cell>
          <cell r="T560" t="str">
            <v>1</v>
          </cell>
          <cell r="U560">
            <v>1</v>
          </cell>
          <cell r="V560">
            <v>4</v>
          </cell>
          <cell r="W560">
            <v>1999</v>
          </cell>
          <cell r="X560">
            <v>1680.8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1680.8</v>
          </cell>
          <cell r="AJ560">
            <v>1680.8</v>
          </cell>
          <cell r="AK560" t="str">
            <v/>
          </cell>
          <cell r="AL560">
            <v>1999</v>
          </cell>
          <cell r="AM560">
            <v>1999</v>
          </cell>
          <cell r="AN560" t="str">
            <v>ta1398807</v>
          </cell>
          <cell r="AO560">
            <v>105.05</v>
          </cell>
          <cell r="AP560">
            <v>210.1</v>
          </cell>
          <cell r="AQ560">
            <v>210.1</v>
          </cell>
          <cell r="AR560">
            <v>210.1</v>
          </cell>
          <cell r="AS560">
            <v>420.2</v>
          </cell>
          <cell r="AT560">
            <v>420.2</v>
          </cell>
          <cell r="AU560">
            <v>210.1</v>
          </cell>
          <cell r="AV560">
            <v>210.1</v>
          </cell>
          <cell r="AW560">
            <v>210.1</v>
          </cell>
          <cell r="AX560" t="str">
            <v/>
          </cell>
          <cell r="AY560">
            <v>0</v>
          </cell>
          <cell r="AZ560">
            <v>0</v>
          </cell>
          <cell r="BA560" t="str">
            <v/>
          </cell>
          <cell r="BB560">
            <v>0</v>
          </cell>
          <cell r="BC560">
            <v>0</v>
          </cell>
          <cell r="BD560" t="str">
            <v/>
          </cell>
          <cell r="BE560">
            <v>0</v>
          </cell>
          <cell r="BF560">
            <v>0</v>
          </cell>
          <cell r="BG560" t="str">
            <v/>
          </cell>
          <cell r="BH560">
            <v>0</v>
          </cell>
          <cell r="BI560">
            <v>0</v>
          </cell>
        </row>
        <row r="561">
          <cell r="C561" t="str">
            <v>D1</v>
          </cell>
          <cell r="D561" t="str">
            <v>3</v>
          </cell>
          <cell r="E561" t="str">
            <v>SRG0004</v>
          </cell>
          <cell r="F561" t="str">
            <v>POZZI  COLLA 2 E COLLEG. A RETE VAP. C.LE MV1-MV2</v>
          </cell>
          <cell r="G561" t="str">
            <v>XUSI020</v>
          </cell>
          <cell r="H561" t="str">
            <v>VAP. COLLA 2-DER QUERC. 3-+BIF. COLLA 2 C.LE LR3 E BOCC.(SLS0070-82)</v>
          </cell>
          <cell r="I561" t="str">
            <v>988</v>
          </cell>
          <cell r="J561" t="str">
            <v>07</v>
          </cell>
          <cell r="K561" t="str">
            <v>****</v>
          </cell>
          <cell r="L561" t="str">
            <v>****</v>
          </cell>
          <cell r="M561" t="str">
            <v>13</v>
          </cell>
          <cell r="N561" t="str">
            <v>R300</v>
          </cell>
          <cell r="O561" t="str">
            <v>*</v>
          </cell>
          <cell r="P561" t="str">
            <v>*</v>
          </cell>
          <cell r="Q561" t="str">
            <v>****</v>
          </cell>
          <cell r="R561" t="str">
            <v>05</v>
          </cell>
          <cell r="S561" t="str">
            <v>7575</v>
          </cell>
          <cell r="T561" t="str">
            <v>1</v>
          </cell>
          <cell r="U561">
            <v>1</v>
          </cell>
          <cell r="V561">
            <v>4</v>
          </cell>
          <cell r="W561">
            <v>1999</v>
          </cell>
          <cell r="X561">
            <v>35.700000000000003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35.700000000000003</v>
          </cell>
          <cell r="AJ561">
            <v>35.700000000000003</v>
          </cell>
          <cell r="AK561" t="str">
            <v/>
          </cell>
          <cell r="AL561">
            <v>1999</v>
          </cell>
          <cell r="AM561">
            <v>1999</v>
          </cell>
          <cell r="AN561" t="str">
            <v>ta1398807</v>
          </cell>
          <cell r="AO561">
            <v>2.2312500000000002</v>
          </cell>
          <cell r="AP561">
            <v>4.4625000000000004</v>
          </cell>
          <cell r="AQ561">
            <v>4.4625000000000004</v>
          </cell>
          <cell r="AR561">
            <v>4.4625000000000004</v>
          </cell>
          <cell r="AS561">
            <v>8.9250000000000007</v>
          </cell>
          <cell r="AT561">
            <v>8.9250000000000007</v>
          </cell>
          <cell r="AU561">
            <v>4.4625000000000004</v>
          </cell>
          <cell r="AV561">
            <v>4.4625000000000004</v>
          </cell>
          <cell r="AW561">
            <v>4.4625000000000004</v>
          </cell>
          <cell r="AX561" t="str">
            <v/>
          </cell>
          <cell r="AY561">
            <v>0</v>
          </cell>
          <cell r="AZ561">
            <v>0</v>
          </cell>
          <cell r="BA561" t="str">
            <v/>
          </cell>
          <cell r="BB561">
            <v>0</v>
          </cell>
          <cell r="BC561">
            <v>0</v>
          </cell>
          <cell r="BD561" t="str">
            <v/>
          </cell>
          <cell r="BE561">
            <v>0</v>
          </cell>
          <cell r="BF561">
            <v>0</v>
          </cell>
          <cell r="BG561" t="str">
            <v/>
          </cell>
          <cell r="BH561">
            <v>0</v>
          </cell>
          <cell r="BI561">
            <v>0</v>
          </cell>
        </row>
        <row r="562">
          <cell r="C562" t="str">
            <v>D1</v>
          </cell>
          <cell r="D562" t="str">
            <v>3</v>
          </cell>
          <cell r="E562" t="str">
            <v>SRG0008</v>
          </cell>
          <cell r="F562" t="str">
            <v>IMPIANTO DI LAVAGGIO FLUIDO POZZI RADICONDOLI 26</v>
          </cell>
          <cell r="G562" t="str">
            <v>VARI016</v>
          </cell>
          <cell r="H562" t="str">
            <v>IMPIANTO DI SEPARAZIONE E LAVAGGIO POZZI RADICONDOLI 26 A/C</v>
          </cell>
          <cell r="I562" t="str">
            <v>987</v>
          </cell>
          <cell r="J562" t="str">
            <v>07</v>
          </cell>
          <cell r="K562" t="str">
            <v>****</v>
          </cell>
          <cell r="L562" t="str">
            <v>****</v>
          </cell>
          <cell r="M562" t="str">
            <v>13</v>
          </cell>
          <cell r="N562" t="str">
            <v>R200</v>
          </cell>
          <cell r="O562" t="str">
            <v>*</v>
          </cell>
          <cell r="P562" t="str">
            <v>*</v>
          </cell>
          <cell r="Q562" t="str">
            <v>****</v>
          </cell>
          <cell r="R562" t="str">
            <v>09</v>
          </cell>
          <cell r="S562" t="str">
            <v>8139</v>
          </cell>
          <cell r="T562" t="str">
            <v>3</v>
          </cell>
          <cell r="U562" t="str">
            <v>3</v>
          </cell>
          <cell r="V562">
            <v>4</v>
          </cell>
          <cell r="W562">
            <v>1999</v>
          </cell>
          <cell r="X562">
            <v>24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24</v>
          </cell>
          <cell r="AJ562">
            <v>24</v>
          </cell>
          <cell r="AK562" t="str">
            <v/>
          </cell>
          <cell r="AL562">
            <v>1999</v>
          </cell>
          <cell r="AM562">
            <v>1999</v>
          </cell>
          <cell r="AN562" t="str">
            <v>ta1398707</v>
          </cell>
          <cell r="AO562">
            <v>1.5</v>
          </cell>
          <cell r="AP562">
            <v>3</v>
          </cell>
          <cell r="AQ562">
            <v>3</v>
          </cell>
          <cell r="AR562">
            <v>3</v>
          </cell>
          <cell r="AS562">
            <v>6</v>
          </cell>
          <cell r="AT562">
            <v>6</v>
          </cell>
          <cell r="AU562">
            <v>3</v>
          </cell>
          <cell r="AV562">
            <v>3</v>
          </cell>
          <cell r="AW562">
            <v>3</v>
          </cell>
          <cell r="AX562" t="str">
            <v/>
          </cell>
          <cell r="AY562">
            <v>0</v>
          </cell>
          <cell r="AZ562">
            <v>0</v>
          </cell>
          <cell r="BA562" t="str">
            <v/>
          </cell>
          <cell r="BB562">
            <v>0</v>
          </cell>
          <cell r="BC562">
            <v>0</v>
          </cell>
          <cell r="BD562" t="str">
            <v/>
          </cell>
          <cell r="BE562">
            <v>0</v>
          </cell>
          <cell r="BF562">
            <v>0</v>
          </cell>
          <cell r="BG562" t="str">
            <v/>
          </cell>
          <cell r="BH562">
            <v>0</v>
          </cell>
          <cell r="BI562">
            <v>0</v>
          </cell>
        </row>
        <row r="563">
          <cell r="C563" t="str">
            <v>D1</v>
          </cell>
          <cell r="D563" t="str">
            <v>3</v>
          </cell>
          <cell r="E563" t="str">
            <v>SRG0009</v>
          </cell>
          <cell r="F563" t="str">
            <v>IMPIANTO DI LAVAGGIO FLUIDI RADICONDOLI 30</v>
          </cell>
          <cell r="G563" t="str">
            <v>WARI019</v>
          </cell>
          <cell r="H563" t="str">
            <v>REALIZZ. IMPIANTO LAVAGGIO POST. RADICONDOLI 30 (TIPO F2)</v>
          </cell>
          <cell r="I563" t="str">
            <v>987</v>
          </cell>
          <cell r="J563" t="str">
            <v>07</v>
          </cell>
          <cell r="K563" t="str">
            <v>****</v>
          </cell>
          <cell r="L563" t="str">
            <v>****</v>
          </cell>
          <cell r="M563" t="str">
            <v>13</v>
          </cell>
          <cell r="N563" t="str">
            <v>PI00</v>
          </cell>
          <cell r="O563" t="str">
            <v>*</v>
          </cell>
          <cell r="P563" t="str">
            <v>*</v>
          </cell>
          <cell r="Q563" t="str">
            <v>****</v>
          </cell>
          <cell r="R563" t="str">
            <v>02</v>
          </cell>
          <cell r="S563" t="str">
            <v>7560</v>
          </cell>
          <cell r="T563" t="str">
            <v>1</v>
          </cell>
          <cell r="U563">
            <v>1</v>
          </cell>
          <cell r="V563">
            <v>4</v>
          </cell>
          <cell r="W563">
            <v>1999</v>
          </cell>
          <cell r="X563">
            <v>10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10</v>
          </cell>
          <cell r="AJ563">
            <v>10</v>
          </cell>
          <cell r="AK563" t="str">
            <v/>
          </cell>
          <cell r="AL563">
            <v>1999</v>
          </cell>
          <cell r="AM563">
            <v>1999</v>
          </cell>
          <cell r="AN563" t="str">
            <v>ta1398707</v>
          </cell>
          <cell r="AO563">
            <v>0.625</v>
          </cell>
          <cell r="AP563">
            <v>1.25</v>
          </cell>
          <cell r="AQ563">
            <v>1.25</v>
          </cell>
          <cell r="AR563">
            <v>1.25</v>
          </cell>
          <cell r="AS563">
            <v>2.5</v>
          </cell>
          <cell r="AT563">
            <v>2.5</v>
          </cell>
          <cell r="AU563">
            <v>1.25</v>
          </cell>
          <cell r="AV563">
            <v>1.25</v>
          </cell>
          <cell r="AW563">
            <v>1.25</v>
          </cell>
          <cell r="AX563" t="str">
            <v/>
          </cell>
          <cell r="AY563">
            <v>0</v>
          </cell>
          <cell r="AZ563">
            <v>0</v>
          </cell>
          <cell r="BA563" t="str">
            <v/>
          </cell>
          <cell r="BB563">
            <v>0</v>
          </cell>
          <cell r="BC563">
            <v>0</v>
          </cell>
          <cell r="BD563" t="str">
            <v/>
          </cell>
          <cell r="BE563">
            <v>0</v>
          </cell>
          <cell r="BF563">
            <v>0</v>
          </cell>
          <cell r="BG563" t="str">
            <v/>
          </cell>
          <cell r="BH563">
            <v>0</v>
          </cell>
          <cell r="BI563">
            <v>0</v>
          </cell>
        </row>
        <row r="564">
          <cell r="C564" t="str">
            <v>D1</v>
          </cell>
          <cell r="D564" t="str">
            <v>3</v>
          </cell>
          <cell r="E564" t="str">
            <v>SRG0009</v>
          </cell>
          <cell r="F564" t="str">
            <v>IMPIANTO DI LAVAGGIO FLUIDI RADICONDOLI 30</v>
          </cell>
          <cell r="G564" t="str">
            <v>WARI019</v>
          </cell>
          <cell r="H564" t="str">
            <v>REALIZZ. IMPIANTO LAVAGGIO POST. RADICONDOLI 30 (TIPO F2)</v>
          </cell>
          <cell r="I564" t="str">
            <v>987</v>
          </cell>
          <cell r="J564" t="str">
            <v>07</v>
          </cell>
          <cell r="K564" t="str">
            <v>****</v>
          </cell>
          <cell r="L564" t="str">
            <v>****</v>
          </cell>
          <cell r="M564" t="str">
            <v>13</v>
          </cell>
          <cell r="N564" t="str">
            <v>PI00</v>
          </cell>
          <cell r="O564" t="str">
            <v>*</v>
          </cell>
          <cell r="P564" t="str">
            <v>*</v>
          </cell>
          <cell r="Q564" t="str">
            <v>****</v>
          </cell>
          <cell r="R564" t="str">
            <v>02</v>
          </cell>
          <cell r="S564" t="str">
            <v>7560</v>
          </cell>
          <cell r="T564" t="str">
            <v>1</v>
          </cell>
          <cell r="U564">
            <v>1</v>
          </cell>
          <cell r="V564">
            <v>4</v>
          </cell>
          <cell r="W564">
            <v>1999</v>
          </cell>
          <cell r="X564">
            <v>14.7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14.7</v>
          </cell>
          <cell r="AJ564">
            <v>14.7</v>
          </cell>
          <cell r="AK564" t="str">
            <v/>
          </cell>
          <cell r="AL564">
            <v>1999</v>
          </cell>
          <cell r="AM564">
            <v>1999</v>
          </cell>
          <cell r="AN564" t="str">
            <v>ta1398707</v>
          </cell>
          <cell r="AO564">
            <v>0.91874999999999996</v>
          </cell>
          <cell r="AP564">
            <v>1.8374999999999999</v>
          </cell>
          <cell r="AQ564">
            <v>1.8374999999999999</v>
          </cell>
          <cell r="AR564">
            <v>1.8374999999999999</v>
          </cell>
          <cell r="AS564">
            <v>3.6749999999999998</v>
          </cell>
          <cell r="AT564">
            <v>3.6749999999999998</v>
          </cell>
          <cell r="AU564">
            <v>1.8374999999999999</v>
          </cell>
          <cell r="AV564">
            <v>1.8374999999999999</v>
          </cell>
          <cell r="AW564">
            <v>1.8374999999999999</v>
          </cell>
          <cell r="AX564" t="str">
            <v/>
          </cell>
          <cell r="AY564">
            <v>0</v>
          </cell>
          <cell r="AZ564">
            <v>0</v>
          </cell>
          <cell r="BA564" t="str">
            <v/>
          </cell>
          <cell r="BB564">
            <v>0</v>
          </cell>
          <cell r="BC564">
            <v>0</v>
          </cell>
          <cell r="BD564" t="str">
            <v/>
          </cell>
          <cell r="BE564">
            <v>0</v>
          </cell>
          <cell r="BF564">
            <v>0</v>
          </cell>
          <cell r="BG564" t="str">
            <v/>
          </cell>
          <cell r="BH564">
            <v>0</v>
          </cell>
          <cell r="BI564">
            <v>0</v>
          </cell>
        </row>
        <row r="565">
          <cell r="C565" t="str">
            <v>D1</v>
          </cell>
          <cell r="D565" t="str">
            <v>3</v>
          </cell>
          <cell r="E565" t="str">
            <v>SRG0009</v>
          </cell>
          <cell r="F565" t="str">
            <v>IMPIANTO DI LAVAGGIO FLUIDI RADICONDOLI 30</v>
          </cell>
          <cell r="G565" t="str">
            <v>WARI019</v>
          </cell>
          <cell r="H565" t="str">
            <v>REALIZZ. IMPIANTO LAVAGGIO POST. RADICONDOLI 30 (TIPO F2)</v>
          </cell>
          <cell r="I565" t="str">
            <v>987</v>
          </cell>
          <cell r="J565" t="str">
            <v>07</v>
          </cell>
          <cell r="K565" t="str">
            <v>****</v>
          </cell>
          <cell r="L565" t="str">
            <v>****</v>
          </cell>
          <cell r="M565" t="str">
            <v>13</v>
          </cell>
          <cell r="N565" t="str">
            <v>PI00</v>
          </cell>
          <cell r="O565" t="str">
            <v>*</v>
          </cell>
          <cell r="P565" t="str">
            <v>*</v>
          </cell>
          <cell r="Q565" t="str">
            <v>****</v>
          </cell>
          <cell r="R565" t="str">
            <v>02</v>
          </cell>
          <cell r="S565" t="str">
            <v>7560</v>
          </cell>
          <cell r="T565" t="str">
            <v>1</v>
          </cell>
          <cell r="U565">
            <v>1</v>
          </cell>
          <cell r="V565">
            <v>4</v>
          </cell>
          <cell r="W565">
            <v>1999</v>
          </cell>
          <cell r="X565">
            <v>680.5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680.5</v>
          </cell>
          <cell r="AJ565">
            <v>680.5</v>
          </cell>
          <cell r="AK565" t="str">
            <v/>
          </cell>
          <cell r="AL565">
            <v>1999</v>
          </cell>
          <cell r="AM565">
            <v>1999</v>
          </cell>
          <cell r="AN565" t="str">
            <v>ta1398707</v>
          </cell>
          <cell r="AO565">
            <v>42.53125</v>
          </cell>
          <cell r="AP565">
            <v>85.0625</v>
          </cell>
          <cell r="AQ565">
            <v>85.0625</v>
          </cell>
          <cell r="AR565">
            <v>85.0625</v>
          </cell>
          <cell r="AS565">
            <v>170.125</v>
          </cell>
          <cell r="AT565">
            <v>170.125</v>
          </cell>
          <cell r="AU565">
            <v>85.0625</v>
          </cell>
          <cell r="AV565">
            <v>85.0625</v>
          </cell>
          <cell r="AW565">
            <v>85.0625</v>
          </cell>
          <cell r="AX565" t="str">
            <v/>
          </cell>
          <cell r="AY565">
            <v>0</v>
          </cell>
          <cell r="AZ565">
            <v>0</v>
          </cell>
          <cell r="BA565" t="str">
            <v/>
          </cell>
          <cell r="BB565">
            <v>0</v>
          </cell>
          <cell r="BC565">
            <v>0</v>
          </cell>
          <cell r="BD565" t="str">
            <v/>
          </cell>
          <cell r="BE565">
            <v>0</v>
          </cell>
          <cell r="BF565">
            <v>0</v>
          </cell>
          <cell r="BG565" t="str">
            <v/>
          </cell>
          <cell r="BH565">
            <v>0</v>
          </cell>
          <cell r="BI565">
            <v>0</v>
          </cell>
        </row>
        <row r="566">
          <cell r="C566" t="str">
            <v>D1</v>
          </cell>
          <cell r="D566" t="str">
            <v>3</v>
          </cell>
          <cell r="E566" t="str">
            <v>SRG0009</v>
          </cell>
          <cell r="F566" t="str">
            <v>IMPIANTO DI LAVAGGIO FLUIDI RADICONDOLI 30</v>
          </cell>
          <cell r="G566" t="str">
            <v>WARI019</v>
          </cell>
          <cell r="H566" t="str">
            <v>REALIZZ. IMPIANTO LAVAGGIO POST. RADICONDOLI 30 (TIPO F2)</v>
          </cell>
          <cell r="I566" t="str">
            <v>987</v>
          </cell>
          <cell r="J566" t="str">
            <v>07</v>
          </cell>
          <cell r="K566" t="str">
            <v>****</v>
          </cell>
          <cell r="L566" t="str">
            <v>****</v>
          </cell>
          <cell r="M566" t="str">
            <v>13</v>
          </cell>
          <cell r="N566" t="str">
            <v>PI00</v>
          </cell>
          <cell r="O566" t="str">
            <v>*</v>
          </cell>
          <cell r="P566" t="str">
            <v>*</v>
          </cell>
          <cell r="Q566" t="str">
            <v>****</v>
          </cell>
          <cell r="R566" t="str">
            <v>02</v>
          </cell>
          <cell r="S566" t="str">
            <v>7560</v>
          </cell>
          <cell r="T566" t="str">
            <v>1</v>
          </cell>
          <cell r="U566">
            <v>1</v>
          </cell>
          <cell r="V566">
            <v>4</v>
          </cell>
          <cell r="W566">
            <v>1999</v>
          </cell>
          <cell r="X566">
            <v>367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367</v>
          </cell>
          <cell r="AJ566">
            <v>367</v>
          </cell>
          <cell r="AK566" t="str">
            <v/>
          </cell>
          <cell r="AL566">
            <v>1999</v>
          </cell>
          <cell r="AM566">
            <v>1999</v>
          </cell>
          <cell r="AN566" t="str">
            <v>ta1398707</v>
          </cell>
          <cell r="AO566">
            <v>22.9375</v>
          </cell>
          <cell r="AP566">
            <v>45.875</v>
          </cell>
          <cell r="AQ566">
            <v>45.875</v>
          </cell>
          <cell r="AR566">
            <v>45.875</v>
          </cell>
          <cell r="AS566">
            <v>91.75</v>
          </cell>
          <cell r="AT566">
            <v>91.75</v>
          </cell>
          <cell r="AU566">
            <v>45.875</v>
          </cell>
          <cell r="AV566">
            <v>45.875</v>
          </cell>
          <cell r="AW566">
            <v>45.875</v>
          </cell>
          <cell r="AX566" t="str">
            <v/>
          </cell>
          <cell r="AY566">
            <v>0</v>
          </cell>
          <cell r="AZ566">
            <v>0</v>
          </cell>
          <cell r="BA566" t="str">
            <v/>
          </cell>
          <cell r="BB566">
            <v>0</v>
          </cell>
          <cell r="BC566">
            <v>0</v>
          </cell>
          <cell r="BD566" t="str">
            <v/>
          </cell>
          <cell r="BE566">
            <v>0</v>
          </cell>
          <cell r="BF566">
            <v>0</v>
          </cell>
          <cell r="BG566" t="str">
            <v/>
          </cell>
          <cell r="BH566">
            <v>0</v>
          </cell>
          <cell r="BI566">
            <v>0</v>
          </cell>
        </row>
        <row r="567">
          <cell r="C567" t="str">
            <v>D1</v>
          </cell>
          <cell r="D567" t="str">
            <v>3</v>
          </cell>
          <cell r="E567" t="str">
            <v>SRG0009</v>
          </cell>
          <cell r="F567" t="str">
            <v>IMPIANTO DI LAVAGGIO FLUIDI RADICONDOLI 30</v>
          </cell>
          <cell r="G567" t="str">
            <v>WARI019</v>
          </cell>
          <cell r="H567" t="str">
            <v>REALIZZ. IMPIANTO LAVAGGIO POST. RADICONDOLI 30 (TIPO F2)</v>
          </cell>
          <cell r="I567" t="str">
            <v>987</v>
          </cell>
          <cell r="J567" t="str">
            <v>07</v>
          </cell>
          <cell r="K567" t="str">
            <v>****</v>
          </cell>
          <cell r="L567" t="str">
            <v>****</v>
          </cell>
          <cell r="M567" t="str">
            <v>13</v>
          </cell>
          <cell r="N567" t="str">
            <v>PI00</v>
          </cell>
          <cell r="O567" t="str">
            <v>*</v>
          </cell>
          <cell r="P567" t="str">
            <v>*</v>
          </cell>
          <cell r="Q567" t="str">
            <v>****</v>
          </cell>
          <cell r="R567" t="str">
            <v>02</v>
          </cell>
          <cell r="S567" t="str">
            <v>8145</v>
          </cell>
          <cell r="T567" t="str">
            <v>1</v>
          </cell>
          <cell r="U567">
            <v>1</v>
          </cell>
          <cell r="V567">
            <v>4</v>
          </cell>
          <cell r="W567">
            <v>1999</v>
          </cell>
          <cell r="X567">
            <v>0.6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0.6</v>
          </cell>
          <cell r="AJ567">
            <v>0.6</v>
          </cell>
          <cell r="AK567" t="str">
            <v/>
          </cell>
          <cell r="AL567">
            <v>1999</v>
          </cell>
          <cell r="AM567">
            <v>1999</v>
          </cell>
          <cell r="AN567" t="str">
            <v>ta1398707</v>
          </cell>
          <cell r="AO567">
            <v>3.7499999999999999E-2</v>
          </cell>
          <cell r="AP567">
            <v>7.4999999999999997E-2</v>
          </cell>
          <cell r="AQ567">
            <v>7.4999999999999997E-2</v>
          </cell>
          <cell r="AR567">
            <v>7.4999999999999997E-2</v>
          </cell>
          <cell r="AS567">
            <v>0.15</v>
          </cell>
          <cell r="AT567">
            <v>0.15</v>
          </cell>
          <cell r="AU567">
            <v>7.4999999999999997E-2</v>
          </cell>
          <cell r="AV567">
            <v>7.4999999999999997E-2</v>
          </cell>
          <cell r="AW567">
            <v>7.4999999999999997E-2</v>
          </cell>
          <cell r="AX567" t="str">
            <v/>
          </cell>
          <cell r="AY567">
            <v>0</v>
          </cell>
          <cell r="AZ567">
            <v>0</v>
          </cell>
          <cell r="BA567" t="str">
            <v/>
          </cell>
          <cell r="BB567">
            <v>0</v>
          </cell>
          <cell r="BC567">
            <v>0</v>
          </cell>
          <cell r="BD567" t="str">
            <v/>
          </cell>
          <cell r="BE567">
            <v>0</v>
          </cell>
          <cell r="BF567">
            <v>0</v>
          </cell>
          <cell r="BG567" t="str">
            <v/>
          </cell>
          <cell r="BH567">
            <v>0</v>
          </cell>
          <cell r="BI567">
            <v>0</v>
          </cell>
        </row>
        <row r="568">
          <cell r="C568" t="str">
            <v>D1</v>
          </cell>
          <cell r="D568" t="str">
            <v>3</v>
          </cell>
          <cell r="E568" t="str">
            <v>SRG0009</v>
          </cell>
          <cell r="F568" t="str">
            <v>IMPIANTO DI LAVAGGIO FLUIDI RADICONDOLI 30</v>
          </cell>
          <cell r="G568" t="str">
            <v>WARI019</v>
          </cell>
          <cell r="H568" t="str">
            <v>REALIZZ. IMPIANTO LAVAGGIO POST. RADICONDOLI 30 (TIPO F2)</v>
          </cell>
          <cell r="I568" t="str">
            <v>987</v>
          </cell>
          <cell r="J568" t="str">
            <v>07</v>
          </cell>
          <cell r="K568" t="str">
            <v>****</v>
          </cell>
          <cell r="L568" t="str">
            <v>****</v>
          </cell>
          <cell r="M568" t="str">
            <v>13</v>
          </cell>
          <cell r="N568" t="str">
            <v>PI00</v>
          </cell>
          <cell r="O568" t="str">
            <v>*</v>
          </cell>
          <cell r="P568" t="str">
            <v>*</v>
          </cell>
          <cell r="Q568" t="str">
            <v>****</v>
          </cell>
          <cell r="R568" t="str">
            <v>02</v>
          </cell>
          <cell r="S568" t="str">
            <v>8145</v>
          </cell>
          <cell r="T568" t="str">
            <v>1</v>
          </cell>
          <cell r="U568">
            <v>1</v>
          </cell>
          <cell r="V568">
            <v>4</v>
          </cell>
          <cell r="W568">
            <v>1999</v>
          </cell>
          <cell r="X568">
            <v>314.60000000000002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314.60000000000002</v>
          </cell>
          <cell r="AJ568">
            <v>314.60000000000002</v>
          </cell>
          <cell r="AK568" t="str">
            <v/>
          </cell>
          <cell r="AL568">
            <v>1999</v>
          </cell>
          <cell r="AM568">
            <v>1999</v>
          </cell>
          <cell r="AN568" t="str">
            <v>ta1398707</v>
          </cell>
          <cell r="AO568">
            <v>19.662500000000001</v>
          </cell>
          <cell r="AP568">
            <v>39.325000000000003</v>
          </cell>
          <cell r="AQ568">
            <v>39.325000000000003</v>
          </cell>
          <cell r="AR568">
            <v>39.325000000000003</v>
          </cell>
          <cell r="AS568">
            <v>78.650000000000006</v>
          </cell>
          <cell r="AT568">
            <v>78.650000000000006</v>
          </cell>
          <cell r="AU568">
            <v>39.325000000000003</v>
          </cell>
          <cell r="AV568">
            <v>39.325000000000003</v>
          </cell>
          <cell r="AW568">
            <v>39.325000000000003</v>
          </cell>
          <cell r="AX568" t="str">
            <v/>
          </cell>
          <cell r="AY568">
            <v>0</v>
          </cell>
          <cell r="AZ568">
            <v>0</v>
          </cell>
          <cell r="BA568" t="str">
            <v/>
          </cell>
          <cell r="BB568">
            <v>0</v>
          </cell>
          <cell r="BC568">
            <v>0</v>
          </cell>
          <cell r="BD568" t="str">
            <v/>
          </cell>
          <cell r="BE568">
            <v>0</v>
          </cell>
          <cell r="BF568">
            <v>0</v>
          </cell>
          <cell r="BG568" t="str">
            <v/>
          </cell>
          <cell r="BH568">
            <v>0</v>
          </cell>
          <cell r="BI568">
            <v>0</v>
          </cell>
        </row>
        <row r="569">
          <cell r="C569" t="str">
            <v>D1</v>
          </cell>
          <cell r="D569" t="str">
            <v>3</v>
          </cell>
          <cell r="E569" t="str">
            <v>SRG0009</v>
          </cell>
          <cell r="F569" t="str">
            <v>IMPIANTO DI LAVAGGIO FLUIDI RADICONDOLI 30</v>
          </cell>
          <cell r="G569" t="str">
            <v>XUSI055</v>
          </cell>
          <cell r="H569" t="str">
            <v>BIFASIDOTTO RADICONDOLI 30-RADICONDOLI 24</v>
          </cell>
          <cell r="I569" t="str">
            <v>987</v>
          </cell>
          <cell r="J569" t="str">
            <v>08</v>
          </cell>
          <cell r="K569" t="str">
            <v>****</v>
          </cell>
          <cell r="L569" t="str">
            <v>****</v>
          </cell>
          <cell r="M569" t="str">
            <v>13</v>
          </cell>
          <cell r="N569" t="str">
            <v>R200</v>
          </cell>
          <cell r="O569" t="str">
            <v>*</v>
          </cell>
          <cell r="P569" t="str">
            <v>*</v>
          </cell>
          <cell r="Q569" t="str">
            <v>****</v>
          </cell>
          <cell r="R569" t="str">
            <v>02</v>
          </cell>
          <cell r="S569" t="str">
            <v>7570</v>
          </cell>
          <cell r="T569" t="str">
            <v>1</v>
          </cell>
          <cell r="U569">
            <v>1</v>
          </cell>
          <cell r="V569">
            <v>4</v>
          </cell>
          <cell r="W569">
            <v>1999</v>
          </cell>
          <cell r="X569">
            <v>170.1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170.1</v>
          </cell>
          <cell r="AJ569">
            <v>170.1</v>
          </cell>
          <cell r="AK569" t="str">
            <v/>
          </cell>
          <cell r="AL569">
            <v>1999</v>
          </cell>
          <cell r="AM569">
            <v>1999</v>
          </cell>
          <cell r="AN569" t="str">
            <v>ta1398708</v>
          </cell>
          <cell r="AO569">
            <v>10.63125</v>
          </cell>
          <cell r="AP569">
            <v>21.262499999999999</v>
          </cell>
          <cell r="AQ569">
            <v>21.262499999999999</v>
          </cell>
          <cell r="AR569">
            <v>21.262499999999999</v>
          </cell>
          <cell r="AS569">
            <v>42.524999999999999</v>
          </cell>
          <cell r="AT569">
            <v>42.524999999999999</v>
          </cell>
          <cell r="AU569">
            <v>21.262499999999999</v>
          </cell>
          <cell r="AV569">
            <v>21.262499999999999</v>
          </cell>
          <cell r="AW569">
            <v>21.262499999999999</v>
          </cell>
          <cell r="AX569" t="str">
            <v/>
          </cell>
          <cell r="AY569">
            <v>0</v>
          </cell>
          <cell r="AZ569">
            <v>0</v>
          </cell>
          <cell r="BA569" t="str">
            <v/>
          </cell>
          <cell r="BB569">
            <v>0</v>
          </cell>
          <cell r="BC569">
            <v>0</v>
          </cell>
          <cell r="BD569" t="str">
            <v/>
          </cell>
          <cell r="BE569">
            <v>0</v>
          </cell>
          <cell r="BF569">
            <v>0</v>
          </cell>
          <cell r="BG569" t="str">
            <v/>
          </cell>
          <cell r="BH569">
            <v>0</v>
          </cell>
          <cell r="BI569">
            <v>0</v>
          </cell>
        </row>
        <row r="570">
          <cell r="C570" t="str">
            <v>D1</v>
          </cell>
          <cell r="D570" t="str">
            <v>3</v>
          </cell>
          <cell r="E570" t="str">
            <v>SRG0009</v>
          </cell>
          <cell r="F570" t="str">
            <v>IMPIANTO DI LAVAGGIO FLUIDI RADICONDOLI 30</v>
          </cell>
          <cell r="G570" t="str">
            <v>XUSI055</v>
          </cell>
          <cell r="H570" t="str">
            <v>BIFASIDOTTO RADICONDOLI 30-RADICONDOLI 24</v>
          </cell>
          <cell r="I570" t="str">
            <v>987</v>
          </cell>
          <cell r="J570" t="str">
            <v>08</v>
          </cell>
          <cell r="K570" t="str">
            <v>****</v>
          </cell>
          <cell r="L570" t="str">
            <v>****</v>
          </cell>
          <cell r="M570" t="str">
            <v>13</v>
          </cell>
          <cell r="N570" t="str">
            <v>R200</v>
          </cell>
          <cell r="O570" t="str">
            <v>*</v>
          </cell>
          <cell r="P570" t="str">
            <v>*</v>
          </cell>
          <cell r="Q570" t="str">
            <v>****</v>
          </cell>
          <cell r="R570" t="str">
            <v>02</v>
          </cell>
          <cell r="S570" t="str">
            <v>7570</v>
          </cell>
          <cell r="T570" t="str">
            <v>1</v>
          </cell>
          <cell r="U570">
            <v>1</v>
          </cell>
          <cell r="V570">
            <v>4</v>
          </cell>
          <cell r="W570">
            <v>1999</v>
          </cell>
          <cell r="X570">
            <v>189.1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189.1</v>
          </cell>
          <cell r="AJ570">
            <v>189.1</v>
          </cell>
          <cell r="AK570" t="str">
            <v/>
          </cell>
          <cell r="AL570">
            <v>1999</v>
          </cell>
          <cell r="AM570">
            <v>1999</v>
          </cell>
          <cell r="AN570" t="str">
            <v>ta1398708</v>
          </cell>
          <cell r="AO570">
            <v>11.81875</v>
          </cell>
          <cell r="AP570">
            <v>23.637499999999999</v>
          </cell>
          <cell r="AQ570">
            <v>23.637499999999999</v>
          </cell>
          <cell r="AR570">
            <v>23.637499999999999</v>
          </cell>
          <cell r="AS570">
            <v>47.274999999999999</v>
          </cell>
          <cell r="AT570">
            <v>47.274999999999999</v>
          </cell>
          <cell r="AU570">
            <v>23.637499999999999</v>
          </cell>
          <cell r="AV570">
            <v>23.637499999999999</v>
          </cell>
          <cell r="AW570">
            <v>23.637499999999999</v>
          </cell>
          <cell r="AX570" t="str">
            <v/>
          </cell>
          <cell r="AY570">
            <v>0</v>
          </cell>
          <cell r="AZ570">
            <v>0</v>
          </cell>
          <cell r="BA570" t="str">
            <v/>
          </cell>
          <cell r="BB570">
            <v>0</v>
          </cell>
          <cell r="BC570">
            <v>0</v>
          </cell>
          <cell r="BD570" t="str">
            <v/>
          </cell>
          <cell r="BE570">
            <v>0</v>
          </cell>
          <cell r="BF570">
            <v>0</v>
          </cell>
          <cell r="BG570" t="str">
            <v/>
          </cell>
          <cell r="BH570">
            <v>0</v>
          </cell>
          <cell r="BI570">
            <v>0</v>
          </cell>
        </row>
        <row r="571">
          <cell r="C571" t="str">
            <v>D1</v>
          </cell>
          <cell r="D571" t="str">
            <v>3</v>
          </cell>
          <cell r="E571" t="str">
            <v>SRG0009</v>
          </cell>
          <cell r="F571" t="str">
            <v>IMPIANTO DI LAVAGGIO FLUIDI RADICONDOLI 30</v>
          </cell>
          <cell r="G571" t="str">
            <v>XUSI055</v>
          </cell>
          <cell r="H571" t="str">
            <v>BIFASIDOTTO RADICONDOLI 30-RADICONDOLI 24</v>
          </cell>
          <cell r="I571" t="str">
            <v>987</v>
          </cell>
          <cell r="J571" t="str">
            <v>08</v>
          </cell>
          <cell r="K571" t="str">
            <v>****</v>
          </cell>
          <cell r="L571" t="str">
            <v>****</v>
          </cell>
          <cell r="M571" t="str">
            <v>13</v>
          </cell>
          <cell r="N571" t="str">
            <v>R200</v>
          </cell>
          <cell r="O571" t="str">
            <v>*</v>
          </cell>
          <cell r="P571" t="str">
            <v>*</v>
          </cell>
          <cell r="Q571" t="str">
            <v>****</v>
          </cell>
          <cell r="R571" t="str">
            <v>02</v>
          </cell>
          <cell r="S571" t="str">
            <v>8146</v>
          </cell>
          <cell r="T571" t="str">
            <v>1</v>
          </cell>
          <cell r="U571">
            <v>1</v>
          </cell>
          <cell r="V571">
            <v>4</v>
          </cell>
          <cell r="W571">
            <v>1999</v>
          </cell>
          <cell r="X571">
            <v>15.6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15.6</v>
          </cell>
          <cell r="AJ571">
            <v>15.6</v>
          </cell>
          <cell r="AK571" t="str">
            <v/>
          </cell>
          <cell r="AL571">
            <v>1999</v>
          </cell>
          <cell r="AM571">
            <v>1999</v>
          </cell>
          <cell r="AN571" t="str">
            <v>ta1398708</v>
          </cell>
          <cell r="AO571">
            <v>0.97499999999999998</v>
          </cell>
          <cell r="AP571">
            <v>1.95</v>
          </cell>
          <cell r="AQ571">
            <v>1.95</v>
          </cell>
          <cell r="AR571">
            <v>1.95</v>
          </cell>
          <cell r="AS571">
            <v>3.9</v>
          </cell>
          <cell r="AT571">
            <v>3.9</v>
          </cell>
          <cell r="AU571">
            <v>1.95</v>
          </cell>
          <cell r="AV571">
            <v>1.95</v>
          </cell>
          <cell r="AW571">
            <v>1.95</v>
          </cell>
          <cell r="AX571" t="str">
            <v/>
          </cell>
          <cell r="AY571">
            <v>0</v>
          </cell>
          <cell r="AZ571">
            <v>0</v>
          </cell>
          <cell r="BA571" t="str">
            <v/>
          </cell>
          <cell r="BB571">
            <v>0</v>
          </cell>
          <cell r="BC571">
            <v>0</v>
          </cell>
          <cell r="BD571" t="str">
            <v/>
          </cell>
          <cell r="BE571">
            <v>0</v>
          </cell>
          <cell r="BF571">
            <v>0</v>
          </cell>
          <cell r="BG571" t="str">
            <v/>
          </cell>
          <cell r="BH571">
            <v>0</v>
          </cell>
          <cell r="BI571">
            <v>0</v>
          </cell>
        </row>
        <row r="572">
          <cell r="C572" t="str">
            <v>D1</v>
          </cell>
          <cell r="D572" t="str">
            <v>3</v>
          </cell>
          <cell r="E572" t="str">
            <v>SRG0009</v>
          </cell>
          <cell r="F572" t="str">
            <v>IMPIANTO DI LAVAGGIO FLUIDI RADICONDOLI 30</v>
          </cell>
          <cell r="G572" t="str">
            <v>XUSI055</v>
          </cell>
          <cell r="H572" t="str">
            <v>BIFASIDOTTO RADICONDOLI 30-RADICONDOLI 24</v>
          </cell>
          <cell r="I572" t="str">
            <v>987</v>
          </cell>
          <cell r="J572" t="str">
            <v>08</v>
          </cell>
          <cell r="K572" t="str">
            <v>****</v>
          </cell>
          <cell r="L572" t="str">
            <v>****</v>
          </cell>
          <cell r="M572" t="str">
            <v>13</v>
          </cell>
          <cell r="N572" t="str">
            <v>R200</v>
          </cell>
          <cell r="O572" t="str">
            <v>*</v>
          </cell>
          <cell r="P572" t="str">
            <v>*</v>
          </cell>
          <cell r="Q572" t="str">
            <v>****</v>
          </cell>
          <cell r="R572" t="str">
            <v>02</v>
          </cell>
          <cell r="S572" t="str">
            <v>8146</v>
          </cell>
          <cell r="T572" t="str">
            <v>1</v>
          </cell>
          <cell r="U572">
            <v>1</v>
          </cell>
          <cell r="V572">
            <v>4</v>
          </cell>
          <cell r="W572">
            <v>1999</v>
          </cell>
          <cell r="X572">
            <v>20.6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20.6</v>
          </cell>
          <cell r="AJ572">
            <v>20.6</v>
          </cell>
          <cell r="AK572" t="str">
            <v/>
          </cell>
          <cell r="AL572">
            <v>1999</v>
          </cell>
          <cell r="AM572">
            <v>1999</v>
          </cell>
          <cell r="AN572" t="str">
            <v>ta1398708</v>
          </cell>
          <cell r="AO572">
            <v>1.2875000000000001</v>
          </cell>
          <cell r="AP572">
            <v>2.5750000000000002</v>
          </cell>
          <cell r="AQ572">
            <v>2.5750000000000002</v>
          </cell>
          <cell r="AR572">
            <v>2.5750000000000002</v>
          </cell>
          <cell r="AS572">
            <v>5.15</v>
          </cell>
          <cell r="AT572">
            <v>5.15</v>
          </cell>
          <cell r="AU572">
            <v>2.5750000000000002</v>
          </cell>
          <cell r="AV572">
            <v>2.5750000000000002</v>
          </cell>
          <cell r="AW572">
            <v>2.5750000000000002</v>
          </cell>
          <cell r="AX572" t="str">
            <v/>
          </cell>
          <cell r="AY572">
            <v>0</v>
          </cell>
          <cell r="AZ572">
            <v>0</v>
          </cell>
          <cell r="BA572" t="str">
            <v/>
          </cell>
          <cell r="BB572">
            <v>0</v>
          </cell>
          <cell r="BC572">
            <v>0</v>
          </cell>
          <cell r="BD572" t="str">
            <v/>
          </cell>
          <cell r="BE572">
            <v>0</v>
          </cell>
          <cell r="BF572">
            <v>0</v>
          </cell>
          <cell r="BG572" t="str">
            <v/>
          </cell>
          <cell r="BH572">
            <v>0</v>
          </cell>
          <cell r="BI572">
            <v>0</v>
          </cell>
        </row>
        <row r="573">
          <cell r="C573" t="str">
            <v>A</v>
          </cell>
          <cell r="D573" t="str">
            <v>6C</v>
          </cell>
          <cell r="E573" t="str">
            <v>SRG0010</v>
          </cell>
          <cell r="F573" t="str">
            <v>PROGETTO CASTELGIORGIO</v>
          </cell>
          <cell r="G573" t="str">
            <v>2USI927</v>
          </cell>
          <cell r="H573" t="str">
            <v>IMP. CESSIONE CALORE COMUNE CASTELGIORGIO</v>
          </cell>
          <cell r="I573" t="str">
            <v>987</v>
          </cell>
          <cell r="J573" t="str">
            <v>11</v>
          </cell>
          <cell r="K573" t="str">
            <v>****</v>
          </cell>
          <cell r="L573" t="str">
            <v>****</v>
          </cell>
          <cell r="M573" t="str">
            <v>84</v>
          </cell>
          <cell r="N573" t="str">
            <v>0113</v>
          </cell>
          <cell r="O573" t="str">
            <v>*</v>
          </cell>
          <cell r="P573" t="str">
            <v>*</v>
          </cell>
          <cell r="Q573" t="str">
            <v>****</v>
          </cell>
          <cell r="R573" t="str">
            <v>10</v>
          </cell>
          <cell r="S573" t="str">
            <v>7238</v>
          </cell>
          <cell r="T573" t="str">
            <v>1</v>
          </cell>
          <cell r="U573">
            <v>1</v>
          </cell>
          <cell r="V573">
            <v>9999</v>
          </cell>
          <cell r="W573">
            <v>9999</v>
          </cell>
          <cell r="X573">
            <v>338.8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338.8</v>
          </cell>
          <cell r="AJ573">
            <v>338.8</v>
          </cell>
          <cell r="AK573" t="str">
            <v/>
          </cell>
          <cell r="AL573">
            <v>1999</v>
          </cell>
          <cell r="AM573">
            <v>9999</v>
          </cell>
          <cell r="AN573" t="str">
            <v>ta8498711</v>
          </cell>
          <cell r="AO573" t="str">
            <v/>
          </cell>
          <cell r="AP573" t="str">
            <v/>
          </cell>
          <cell r="AQ573" t="str">
            <v/>
          </cell>
          <cell r="AR573" t="str">
            <v/>
          </cell>
          <cell r="AS573" t="str">
            <v/>
          </cell>
          <cell r="AT573" t="str">
            <v/>
          </cell>
          <cell r="AU573" t="str">
            <v/>
          </cell>
          <cell r="AV573" t="str">
            <v/>
          </cell>
          <cell r="AW573" t="str">
            <v/>
          </cell>
          <cell r="AX573" t="str">
            <v/>
          </cell>
          <cell r="AY573" t="str">
            <v/>
          </cell>
          <cell r="AZ573" t="str">
            <v/>
          </cell>
          <cell r="BA573" t="str">
            <v/>
          </cell>
          <cell r="BB573" t="str">
            <v/>
          </cell>
          <cell r="BC573" t="str">
            <v/>
          </cell>
          <cell r="BD573" t="str">
            <v/>
          </cell>
          <cell r="BE573" t="str">
            <v/>
          </cell>
          <cell r="BF573" t="str">
            <v/>
          </cell>
          <cell r="BG573" t="str">
            <v/>
          </cell>
          <cell r="BH573" t="str">
            <v/>
          </cell>
          <cell r="BI573" t="str">
            <v/>
          </cell>
        </row>
        <row r="574">
          <cell r="C574" t="str">
            <v>A</v>
          </cell>
          <cell r="D574" t="str">
            <v>6C</v>
          </cell>
          <cell r="E574" t="str">
            <v>SRG0010</v>
          </cell>
          <cell r="F574" t="str">
            <v>PROGETTO CASTELGIORGIO</v>
          </cell>
          <cell r="G574" t="str">
            <v>2USI927</v>
          </cell>
          <cell r="H574" t="str">
            <v>IMP. CESSIONE CALORE COMUNE CASTELGIORGIO</v>
          </cell>
          <cell r="I574" t="str">
            <v>987</v>
          </cell>
          <cell r="J574" t="str">
            <v>11</v>
          </cell>
          <cell r="K574" t="str">
            <v>****</v>
          </cell>
          <cell r="L574" t="str">
            <v>****</v>
          </cell>
          <cell r="M574" t="str">
            <v>84</v>
          </cell>
          <cell r="N574" t="str">
            <v>****</v>
          </cell>
          <cell r="O574" t="str">
            <v>*</v>
          </cell>
          <cell r="P574" t="str">
            <v>*</v>
          </cell>
          <cell r="Q574" t="str">
            <v>****</v>
          </cell>
          <cell r="R574" t="str">
            <v>10</v>
          </cell>
          <cell r="S574" t="str">
            <v>7238</v>
          </cell>
          <cell r="T574" t="str">
            <v>1</v>
          </cell>
          <cell r="U574">
            <v>1</v>
          </cell>
          <cell r="V574">
            <v>9999</v>
          </cell>
          <cell r="W574">
            <v>9999</v>
          </cell>
          <cell r="X574">
            <v>944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944</v>
          </cell>
          <cell r="AJ574">
            <v>944</v>
          </cell>
          <cell r="AK574" t="str">
            <v/>
          </cell>
          <cell r="AL574">
            <v>1999</v>
          </cell>
          <cell r="AM574">
            <v>9999</v>
          </cell>
          <cell r="AN574" t="str">
            <v>ta8498711</v>
          </cell>
          <cell r="AO574" t="str">
            <v/>
          </cell>
          <cell r="AP574" t="str">
            <v/>
          </cell>
          <cell r="AQ574" t="str">
            <v/>
          </cell>
          <cell r="AR574" t="str">
            <v/>
          </cell>
          <cell r="AS574" t="str">
            <v/>
          </cell>
          <cell r="AT574" t="str">
            <v/>
          </cell>
          <cell r="AU574" t="str">
            <v/>
          </cell>
          <cell r="AV574" t="str">
            <v/>
          </cell>
          <cell r="AW574" t="str">
            <v/>
          </cell>
          <cell r="AX574" t="str">
            <v/>
          </cell>
          <cell r="AY574" t="str">
            <v/>
          </cell>
          <cell r="AZ574" t="str">
            <v/>
          </cell>
          <cell r="BA574" t="str">
            <v/>
          </cell>
          <cell r="BB574" t="str">
            <v/>
          </cell>
          <cell r="BC574" t="str">
            <v/>
          </cell>
          <cell r="BD574" t="str">
            <v/>
          </cell>
          <cell r="BE574" t="str">
            <v/>
          </cell>
          <cell r="BF574" t="str">
            <v/>
          </cell>
          <cell r="BG574" t="str">
            <v/>
          </cell>
          <cell r="BH574" t="str">
            <v/>
          </cell>
          <cell r="BI574" t="str">
            <v/>
          </cell>
        </row>
        <row r="575">
          <cell r="C575" t="str">
            <v>A</v>
          </cell>
          <cell r="D575" t="str">
            <v>6C</v>
          </cell>
          <cell r="E575" t="str">
            <v>SRG0011</v>
          </cell>
          <cell r="F575" t="str">
            <v>PROGETTO S. CATALDO (ANNULLATO)</v>
          </cell>
          <cell r="G575" t="str">
            <v>TUSI088</v>
          </cell>
          <cell r="H575" t="str">
            <v>POZZO S. CATALDO 1</v>
          </cell>
          <cell r="I575" t="str">
            <v>939</v>
          </cell>
          <cell r="J575" t="str">
            <v>**</v>
          </cell>
          <cell r="K575" t="str">
            <v>****</v>
          </cell>
          <cell r="L575" t="str">
            <v>****</v>
          </cell>
          <cell r="M575" t="str">
            <v>14</v>
          </cell>
          <cell r="N575" t="str">
            <v>0730</v>
          </cell>
          <cell r="O575" t="str">
            <v>*</v>
          </cell>
          <cell r="P575" t="str">
            <v>*</v>
          </cell>
          <cell r="Q575" t="str">
            <v>****</v>
          </cell>
          <cell r="R575" t="str">
            <v>11</v>
          </cell>
          <cell r="S575" t="str">
            <v>7510</v>
          </cell>
          <cell r="T575" t="str">
            <v>1</v>
          </cell>
          <cell r="U575">
            <v>1</v>
          </cell>
          <cell r="V575">
            <v>9999</v>
          </cell>
          <cell r="W575">
            <v>9999</v>
          </cell>
          <cell r="X575">
            <v>6808</v>
          </cell>
          <cell r="Y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6557</v>
          </cell>
          <cell r="AJ575">
            <v>6808</v>
          </cell>
          <cell r="AK575" t="str">
            <v/>
          </cell>
          <cell r="AL575">
            <v>1999</v>
          </cell>
          <cell r="AM575">
            <v>9999</v>
          </cell>
          <cell r="AN575" t="str">
            <v>ta14939</v>
          </cell>
          <cell r="AO575" t="str">
            <v/>
          </cell>
          <cell r="AP575" t="str">
            <v/>
          </cell>
          <cell r="AQ575" t="str">
            <v/>
          </cell>
          <cell r="AR575" t="str">
            <v/>
          </cell>
          <cell r="AS575" t="str">
            <v/>
          </cell>
          <cell r="AT575" t="str">
            <v/>
          </cell>
          <cell r="AU575" t="str">
            <v/>
          </cell>
          <cell r="AV575" t="str">
            <v/>
          </cell>
          <cell r="AW575" t="str">
            <v/>
          </cell>
          <cell r="AX575" t="str">
            <v/>
          </cell>
          <cell r="AY575" t="str">
            <v/>
          </cell>
          <cell r="AZ575" t="str">
            <v/>
          </cell>
          <cell r="BA575" t="str">
            <v/>
          </cell>
          <cell r="BB575" t="str">
            <v/>
          </cell>
          <cell r="BC575" t="str">
            <v/>
          </cell>
          <cell r="BD575" t="str">
            <v/>
          </cell>
          <cell r="BE575" t="str">
            <v/>
          </cell>
          <cell r="BF575" t="str">
            <v/>
          </cell>
          <cell r="BG575" t="str">
            <v/>
          </cell>
          <cell r="BH575" t="str">
            <v/>
          </cell>
          <cell r="BI575" t="str">
            <v/>
          </cell>
        </row>
        <row r="576">
          <cell r="C576" t="str">
            <v>A</v>
          </cell>
          <cell r="D576" t="str">
            <v>6C</v>
          </cell>
          <cell r="E576" t="str">
            <v>SRG0011</v>
          </cell>
          <cell r="F576" t="str">
            <v>PROGETTO S. CATALDO (ANNULLATO)</v>
          </cell>
          <cell r="G576" t="str">
            <v>TUSI088</v>
          </cell>
          <cell r="H576" t="str">
            <v>POZZO S. CATALDO 1 SVALUTAZIONE</v>
          </cell>
          <cell r="I576" t="str">
            <v>939</v>
          </cell>
          <cell r="J576" t="str">
            <v>**</v>
          </cell>
          <cell r="K576" t="str">
            <v>****</v>
          </cell>
          <cell r="L576" t="str">
            <v>****</v>
          </cell>
          <cell r="M576" t="str">
            <v>14</v>
          </cell>
          <cell r="N576" t="str">
            <v>0730</v>
          </cell>
          <cell r="O576" t="str">
            <v>*</v>
          </cell>
          <cell r="P576" t="str">
            <v>*</v>
          </cell>
          <cell r="Q576" t="str">
            <v>****</v>
          </cell>
          <cell r="R576" t="str">
            <v>11</v>
          </cell>
          <cell r="S576" t="str">
            <v>7510</v>
          </cell>
          <cell r="T576" t="str">
            <v>1</v>
          </cell>
          <cell r="U576">
            <v>1</v>
          </cell>
          <cell r="V576">
            <v>9999</v>
          </cell>
          <cell r="W576">
            <v>9999</v>
          </cell>
          <cell r="X576">
            <v>-6808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-6557</v>
          </cell>
          <cell r="AJ576">
            <v>-6808</v>
          </cell>
          <cell r="AK576" t="str">
            <v/>
          </cell>
          <cell r="AL576">
            <v>1999</v>
          </cell>
          <cell r="AM576">
            <v>9999</v>
          </cell>
          <cell r="AN576" t="str">
            <v>ta14939</v>
          </cell>
          <cell r="AO576" t="str">
            <v/>
          </cell>
          <cell r="AP576" t="str">
            <v/>
          </cell>
          <cell r="AQ576" t="str">
            <v/>
          </cell>
          <cell r="AR576" t="str">
            <v/>
          </cell>
          <cell r="AS576" t="str">
            <v/>
          </cell>
          <cell r="AT576" t="str">
            <v/>
          </cell>
          <cell r="AU576" t="str">
            <v/>
          </cell>
          <cell r="AV576" t="str">
            <v/>
          </cell>
          <cell r="AW576" t="str">
            <v/>
          </cell>
          <cell r="AX576" t="str">
            <v/>
          </cell>
          <cell r="AY576" t="str">
            <v/>
          </cell>
          <cell r="AZ576" t="str">
            <v/>
          </cell>
          <cell r="BA576" t="str">
            <v/>
          </cell>
          <cell r="BB576" t="str">
            <v/>
          </cell>
          <cell r="BC576" t="str">
            <v/>
          </cell>
          <cell r="BD576" t="str">
            <v/>
          </cell>
          <cell r="BE576" t="str">
            <v/>
          </cell>
          <cell r="BF576" t="str">
            <v/>
          </cell>
          <cell r="BG576" t="str">
            <v/>
          </cell>
          <cell r="BH576" t="str">
            <v/>
          </cell>
          <cell r="BI576" t="str">
            <v/>
          </cell>
        </row>
        <row r="577">
          <cell r="C577" t="str">
            <v>A</v>
          </cell>
          <cell r="D577" t="str">
            <v>6N</v>
          </cell>
          <cell r="E577" t="str">
            <v>SRG0014</v>
          </cell>
          <cell r="F577" t="str">
            <v>CENTRALE BAGNORE 3</v>
          </cell>
          <cell r="G577" t="str">
            <v>SLS0031</v>
          </cell>
          <cell r="H577" t="str">
            <v>POZZO BAGNORE 21</v>
          </cell>
          <cell r="I577" t="str">
            <v>935</v>
          </cell>
          <cell r="J577" t="str">
            <v>**</v>
          </cell>
          <cell r="K577" t="str">
            <v>****</v>
          </cell>
          <cell r="L577" t="str">
            <v>****</v>
          </cell>
          <cell r="M577" t="str">
            <v>14</v>
          </cell>
          <cell r="N577" t="str">
            <v>0520</v>
          </cell>
          <cell r="O577" t="str">
            <v>*</v>
          </cell>
          <cell r="P577" t="str">
            <v>*</v>
          </cell>
          <cell r="Q577" t="str">
            <v>****</v>
          </cell>
          <cell r="R577" t="str">
            <v>37</v>
          </cell>
          <cell r="S577" t="str">
            <v>7120</v>
          </cell>
          <cell r="T577" t="str">
            <v>1</v>
          </cell>
          <cell r="U577">
            <v>1</v>
          </cell>
          <cell r="V577">
            <v>1</v>
          </cell>
          <cell r="W577">
            <v>2000</v>
          </cell>
          <cell r="X577">
            <v>8045.1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8045.1</v>
          </cell>
          <cell r="AJ577">
            <v>8045.1</v>
          </cell>
          <cell r="AK577" t="str">
            <v/>
          </cell>
          <cell r="AL577">
            <v>1999</v>
          </cell>
          <cell r="AM577">
            <v>2000</v>
          </cell>
          <cell r="AN577" t="str">
            <v>ta14935</v>
          </cell>
          <cell r="AO577" t="str">
            <v/>
          </cell>
          <cell r="AP577" t="str">
            <v/>
          </cell>
          <cell r="AQ577" t="str">
            <v/>
          </cell>
          <cell r="AR577">
            <v>402.25500000000005</v>
          </cell>
          <cell r="AS577">
            <v>603.38250000000005</v>
          </cell>
          <cell r="AT577">
            <v>603.38250000000005</v>
          </cell>
          <cell r="AU577">
            <v>804.5100000000001</v>
          </cell>
          <cell r="AV577">
            <v>1206.7650000000001</v>
          </cell>
          <cell r="AW577">
            <v>1206.7650000000001</v>
          </cell>
          <cell r="AX577">
            <v>804.5100000000001</v>
          </cell>
          <cell r="AY577">
            <v>1206.7650000000001</v>
          </cell>
          <cell r="AZ577">
            <v>1206.7650000000001</v>
          </cell>
          <cell r="BA577">
            <v>804.5100000000001</v>
          </cell>
          <cell r="BB577">
            <v>1206.7650000000001</v>
          </cell>
          <cell r="BC577">
            <v>0</v>
          </cell>
          <cell r="BD577">
            <v>804.5100000000001</v>
          </cell>
          <cell r="BE577">
            <v>804.5100000000001</v>
          </cell>
          <cell r="BF577">
            <v>0</v>
          </cell>
          <cell r="BG577" t="str">
            <v/>
          </cell>
          <cell r="BH577">
            <v>0</v>
          </cell>
          <cell r="BI577">
            <v>0</v>
          </cell>
        </row>
        <row r="578">
          <cell r="C578" t="str">
            <v>A</v>
          </cell>
          <cell r="D578" t="str">
            <v>6N</v>
          </cell>
          <cell r="E578" t="str">
            <v>SRG0014</v>
          </cell>
          <cell r="F578" t="str">
            <v>CENTRALE BAGNORE 3</v>
          </cell>
          <cell r="G578" t="str">
            <v>SLS0031</v>
          </cell>
          <cell r="H578" t="str">
            <v>POZZO BAGNORE 21</v>
          </cell>
          <cell r="I578" t="str">
            <v>939</v>
          </cell>
          <cell r="J578" t="str">
            <v>**</v>
          </cell>
          <cell r="K578" t="str">
            <v>****</v>
          </cell>
          <cell r="L578" t="str">
            <v>****</v>
          </cell>
          <cell r="M578" t="str">
            <v>14</v>
          </cell>
          <cell r="N578" t="str">
            <v>0520</v>
          </cell>
          <cell r="O578" t="str">
            <v>*</v>
          </cell>
          <cell r="P578" t="str">
            <v>*</v>
          </cell>
          <cell r="Q578" t="str">
            <v>****</v>
          </cell>
          <cell r="R578" t="str">
            <v>37</v>
          </cell>
          <cell r="S578" t="str">
            <v>7120</v>
          </cell>
          <cell r="T578" t="str">
            <v>1</v>
          </cell>
          <cell r="U578">
            <v>1</v>
          </cell>
          <cell r="V578">
            <v>1</v>
          </cell>
          <cell r="W578">
            <v>2000</v>
          </cell>
          <cell r="X578">
            <v>21.2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21.2</v>
          </cell>
          <cell r="AJ578">
            <v>21.2</v>
          </cell>
          <cell r="AK578" t="str">
            <v/>
          </cell>
          <cell r="AL578">
            <v>1999</v>
          </cell>
          <cell r="AM578">
            <v>2000</v>
          </cell>
          <cell r="AN578" t="str">
            <v>ta14939</v>
          </cell>
          <cell r="AO578" t="str">
            <v/>
          </cell>
          <cell r="AP578" t="str">
            <v/>
          </cell>
          <cell r="AQ578" t="str">
            <v/>
          </cell>
          <cell r="AR578">
            <v>1.06</v>
          </cell>
          <cell r="AS578">
            <v>1.5899999999999999</v>
          </cell>
          <cell r="AT578">
            <v>1.5899999999999999</v>
          </cell>
          <cell r="AU578">
            <v>2.12</v>
          </cell>
          <cell r="AV578">
            <v>3.1799999999999997</v>
          </cell>
          <cell r="AW578">
            <v>3.1799999999999997</v>
          </cell>
          <cell r="AX578">
            <v>2.12</v>
          </cell>
          <cell r="AY578">
            <v>3.1799999999999997</v>
          </cell>
          <cell r="AZ578">
            <v>3.1799999999999997</v>
          </cell>
          <cell r="BA578">
            <v>2.12</v>
          </cell>
          <cell r="BB578">
            <v>3.1799999999999997</v>
          </cell>
          <cell r="BC578">
            <v>0</v>
          </cell>
          <cell r="BD578">
            <v>2.12</v>
          </cell>
          <cell r="BE578">
            <v>2.12</v>
          </cell>
          <cell r="BF578">
            <v>0</v>
          </cell>
          <cell r="BG578" t="str">
            <v/>
          </cell>
          <cell r="BH578">
            <v>0</v>
          </cell>
          <cell r="BI578">
            <v>0</v>
          </cell>
        </row>
        <row r="579">
          <cell r="C579" t="str">
            <v>A</v>
          </cell>
          <cell r="D579" t="str">
            <v>6N</v>
          </cell>
          <cell r="E579" t="str">
            <v>SRG0014</v>
          </cell>
          <cell r="F579" t="str">
            <v>CENTRALE BAGNORE 3</v>
          </cell>
          <cell r="G579" t="str">
            <v>SLS0032</v>
          </cell>
          <cell r="H579" t="str">
            <v>POZZO BAGNORE 22</v>
          </cell>
          <cell r="I579" t="str">
            <v>935</v>
          </cell>
          <cell r="J579" t="str">
            <v>**</v>
          </cell>
          <cell r="K579" t="str">
            <v>****</v>
          </cell>
          <cell r="L579" t="str">
            <v>****</v>
          </cell>
          <cell r="M579" t="str">
            <v>14</v>
          </cell>
          <cell r="N579" t="str">
            <v>0520</v>
          </cell>
          <cell r="O579" t="str">
            <v>*</v>
          </cell>
          <cell r="P579" t="str">
            <v>*</v>
          </cell>
          <cell r="Q579" t="str">
            <v>****</v>
          </cell>
          <cell r="R579" t="str">
            <v>37</v>
          </cell>
          <cell r="S579" t="str">
            <v>7191</v>
          </cell>
          <cell r="T579" t="str">
            <v>1</v>
          </cell>
          <cell r="U579">
            <v>1</v>
          </cell>
          <cell r="V579">
            <v>1</v>
          </cell>
          <cell r="W579">
            <v>2000</v>
          </cell>
          <cell r="X579">
            <v>4390.3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4390.3</v>
          </cell>
          <cell r="AJ579">
            <v>4390.3</v>
          </cell>
          <cell r="AK579" t="str">
            <v/>
          </cell>
          <cell r="AL579">
            <v>1999</v>
          </cell>
          <cell r="AM579">
            <v>2000</v>
          </cell>
          <cell r="AN579" t="str">
            <v>ta14935</v>
          </cell>
          <cell r="AO579" t="str">
            <v/>
          </cell>
          <cell r="AP579" t="str">
            <v/>
          </cell>
          <cell r="AQ579" t="str">
            <v/>
          </cell>
          <cell r="AR579">
            <v>219.51500000000001</v>
          </cell>
          <cell r="AS579">
            <v>329.27249999999998</v>
          </cell>
          <cell r="AT579">
            <v>329.27249999999998</v>
          </cell>
          <cell r="AU579">
            <v>439.03000000000003</v>
          </cell>
          <cell r="AV579">
            <v>658.54499999999996</v>
          </cell>
          <cell r="AW579">
            <v>658.54499999999996</v>
          </cell>
          <cell r="AX579">
            <v>439.03000000000003</v>
          </cell>
          <cell r="AY579">
            <v>658.54499999999996</v>
          </cell>
          <cell r="AZ579">
            <v>658.54499999999996</v>
          </cell>
          <cell r="BA579">
            <v>439.03000000000003</v>
          </cell>
          <cell r="BB579">
            <v>658.54499999999996</v>
          </cell>
          <cell r="BC579">
            <v>0</v>
          </cell>
          <cell r="BD579">
            <v>439.03000000000003</v>
          </cell>
          <cell r="BE579">
            <v>439.03000000000003</v>
          </cell>
          <cell r="BF579">
            <v>0</v>
          </cell>
          <cell r="BG579" t="str">
            <v/>
          </cell>
          <cell r="BH579">
            <v>0</v>
          </cell>
          <cell r="BI579">
            <v>0</v>
          </cell>
        </row>
        <row r="580">
          <cell r="C580" t="str">
            <v>A</v>
          </cell>
          <cell r="D580" t="str">
            <v>6N</v>
          </cell>
          <cell r="E580" t="str">
            <v>SRG0014</v>
          </cell>
          <cell r="F580" t="str">
            <v>CENTRALE BAGNORE 3</v>
          </cell>
          <cell r="G580" t="str">
            <v>SLS0032</v>
          </cell>
          <cell r="H580" t="str">
            <v>POZZO BAGNORE 22</v>
          </cell>
          <cell r="I580" t="str">
            <v>939</v>
          </cell>
          <cell r="J580" t="str">
            <v>**</v>
          </cell>
          <cell r="K580" t="str">
            <v>****</v>
          </cell>
          <cell r="L580" t="str">
            <v>****</v>
          </cell>
          <cell r="M580" t="str">
            <v>14</v>
          </cell>
          <cell r="N580" t="str">
            <v>0520</v>
          </cell>
          <cell r="O580" t="str">
            <v>*</v>
          </cell>
          <cell r="P580" t="str">
            <v>*</v>
          </cell>
          <cell r="Q580" t="str">
            <v>****</v>
          </cell>
          <cell r="R580" t="str">
            <v>37</v>
          </cell>
          <cell r="S580" t="str">
            <v>7191</v>
          </cell>
          <cell r="T580" t="str">
            <v>1</v>
          </cell>
          <cell r="U580">
            <v>1</v>
          </cell>
          <cell r="V580">
            <v>1</v>
          </cell>
          <cell r="W580">
            <v>2000</v>
          </cell>
          <cell r="X580">
            <v>21.2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21.2</v>
          </cell>
          <cell r="AJ580">
            <v>21.2</v>
          </cell>
          <cell r="AK580" t="str">
            <v/>
          </cell>
          <cell r="AL580">
            <v>1999</v>
          </cell>
          <cell r="AM580">
            <v>2000</v>
          </cell>
          <cell r="AN580" t="str">
            <v>ta14939</v>
          </cell>
          <cell r="AO580" t="str">
            <v/>
          </cell>
          <cell r="AP580" t="str">
            <v/>
          </cell>
          <cell r="AQ580" t="str">
            <v/>
          </cell>
          <cell r="AR580">
            <v>1.06</v>
          </cell>
          <cell r="AS580">
            <v>1.5899999999999999</v>
          </cell>
          <cell r="AT580">
            <v>1.5899999999999999</v>
          </cell>
          <cell r="AU580">
            <v>2.12</v>
          </cell>
          <cell r="AV580">
            <v>3.1799999999999997</v>
          </cell>
          <cell r="AW580">
            <v>3.1799999999999997</v>
          </cell>
          <cell r="AX580">
            <v>2.12</v>
          </cell>
          <cell r="AY580">
            <v>3.1799999999999997</v>
          </cell>
          <cell r="AZ580">
            <v>3.1799999999999997</v>
          </cell>
          <cell r="BA580">
            <v>2.12</v>
          </cell>
          <cell r="BB580">
            <v>3.1799999999999997</v>
          </cell>
          <cell r="BC580">
            <v>0</v>
          </cell>
          <cell r="BD580">
            <v>2.12</v>
          </cell>
          <cell r="BE580">
            <v>2.12</v>
          </cell>
          <cell r="BF580">
            <v>0</v>
          </cell>
          <cell r="BG580" t="str">
            <v/>
          </cell>
          <cell r="BH580">
            <v>0</v>
          </cell>
          <cell r="BI580">
            <v>0</v>
          </cell>
        </row>
        <row r="581">
          <cell r="C581" t="str">
            <v>A</v>
          </cell>
          <cell r="D581" t="str">
            <v>6N</v>
          </cell>
          <cell r="E581" t="str">
            <v>SRG0014</v>
          </cell>
          <cell r="F581" t="str">
            <v>CENTRALE BAGNORE 3</v>
          </cell>
          <cell r="G581" t="str">
            <v>TUSI028</v>
          </cell>
          <cell r="H581" t="str">
            <v>POZZO BAGNORE 22A</v>
          </cell>
          <cell r="I581" t="str">
            <v>935</v>
          </cell>
          <cell r="J581" t="str">
            <v>**</v>
          </cell>
          <cell r="K581" t="str">
            <v>****</v>
          </cell>
          <cell r="L581" t="str">
            <v>****</v>
          </cell>
          <cell r="M581" t="str">
            <v>14</v>
          </cell>
          <cell r="N581" t="str">
            <v>0520</v>
          </cell>
          <cell r="O581" t="str">
            <v>*</v>
          </cell>
          <cell r="P581" t="str">
            <v>*</v>
          </cell>
          <cell r="Q581" t="str">
            <v>****</v>
          </cell>
          <cell r="R581" t="str">
            <v>37</v>
          </cell>
          <cell r="S581" t="str">
            <v>7236</v>
          </cell>
          <cell r="T581" t="str">
            <v>1</v>
          </cell>
          <cell r="U581">
            <v>1</v>
          </cell>
          <cell r="V581">
            <v>1</v>
          </cell>
          <cell r="W581">
            <v>2000</v>
          </cell>
          <cell r="X581">
            <v>8285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8285</v>
          </cell>
          <cell r="AJ581">
            <v>8285</v>
          </cell>
          <cell r="AK581" t="str">
            <v/>
          </cell>
          <cell r="AL581">
            <v>1999</v>
          </cell>
          <cell r="AM581">
            <v>2000</v>
          </cell>
          <cell r="AN581" t="str">
            <v>ta14935</v>
          </cell>
          <cell r="AO581" t="str">
            <v/>
          </cell>
          <cell r="AP581" t="str">
            <v/>
          </cell>
          <cell r="AQ581" t="str">
            <v/>
          </cell>
          <cell r="AR581">
            <v>414.25</v>
          </cell>
          <cell r="AS581">
            <v>621.375</v>
          </cell>
          <cell r="AT581">
            <v>621.375</v>
          </cell>
          <cell r="AU581">
            <v>828.5</v>
          </cell>
          <cell r="AV581">
            <v>1242.75</v>
          </cell>
          <cell r="AW581">
            <v>1242.75</v>
          </cell>
          <cell r="AX581">
            <v>828.5</v>
          </cell>
          <cell r="AY581">
            <v>1242.75</v>
          </cell>
          <cell r="AZ581">
            <v>1242.75</v>
          </cell>
          <cell r="BA581">
            <v>828.5</v>
          </cell>
          <cell r="BB581">
            <v>1242.75</v>
          </cell>
          <cell r="BC581">
            <v>0</v>
          </cell>
          <cell r="BD581">
            <v>828.5</v>
          </cell>
          <cell r="BE581">
            <v>828.5</v>
          </cell>
          <cell r="BF581">
            <v>0</v>
          </cell>
          <cell r="BG581" t="str">
            <v/>
          </cell>
          <cell r="BH581">
            <v>0</v>
          </cell>
          <cell r="BI581">
            <v>0</v>
          </cell>
        </row>
        <row r="582">
          <cell r="C582" t="str">
            <v>A</v>
          </cell>
          <cell r="D582" t="str">
            <v>6N</v>
          </cell>
          <cell r="E582" t="str">
            <v>SRG0014</v>
          </cell>
          <cell r="F582" t="str">
            <v>CENTRALE BAGNORE 3</v>
          </cell>
          <cell r="G582" t="str">
            <v>TUSI028</v>
          </cell>
          <cell r="H582" t="str">
            <v>POZZO BAGNORE 22A</v>
          </cell>
          <cell r="I582" t="str">
            <v>939</v>
          </cell>
          <cell r="J582" t="str">
            <v>**</v>
          </cell>
          <cell r="K582" t="str">
            <v>****</v>
          </cell>
          <cell r="L582" t="str">
            <v>****</v>
          </cell>
          <cell r="M582" t="str">
            <v>14</v>
          </cell>
          <cell r="N582" t="str">
            <v>0520</v>
          </cell>
          <cell r="O582" t="str">
            <v>*</v>
          </cell>
          <cell r="P582" t="str">
            <v>*</v>
          </cell>
          <cell r="Q582" t="str">
            <v>****</v>
          </cell>
          <cell r="R582" t="str">
            <v>37</v>
          </cell>
          <cell r="S582" t="str">
            <v>7236</v>
          </cell>
          <cell r="T582" t="str">
            <v>1</v>
          </cell>
          <cell r="U582">
            <v>1</v>
          </cell>
          <cell r="V582">
            <v>1</v>
          </cell>
          <cell r="W582">
            <v>2000</v>
          </cell>
          <cell r="X582">
            <v>20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20</v>
          </cell>
          <cell r="AJ582">
            <v>20</v>
          </cell>
          <cell r="AK582" t="str">
            <v/>
          </cell>
          <cell r="AL582">
            <v>1999</v>
          </cell>
          <cell r="AM582">
            <v>2000</v>
          </cell>
          <cell r="AN582" t="str">
            <v>ta14939</v>
          </cell>
          <cell r="AO582" t="str">
            <v/>
          </cell>
          <cell r="AP582" t="str">
            <v/>
          </cell>
          <cell r="AQ582" t="str">
            <v/>
          </cell>
          <cell r="AR582">
            <v>1</v>
          </cell>
          <cell r="AS582">
            <v>1.5</v>
          </cell>
          <cell r="AT582">
            <v>1.5</v>
          </cell>
          <cell r="AU582">
            <v>2</v>
          </cell>
          <cell r="AV582">
            <v>3</v>
          </cell>
          <cell r="AW582">
            <v>3</v>
          </cell>
          <cell r="AX582">
            <v>2</v>
          </cell>
          <cell r="AY582">
            <v>3</v>
          </cell>
          <cell r="AZ582">
            <v>3</v>
          </cell>
          <cell r="BA582">
            <v>2</v>
          </cell>
          <cell r="BB582">
            <v>3</v>
          </cell>
          <cell r="BC582">
            <v>0</v>
          </cell>
          <cell r="BD582">
            <v>2</v>
          </cell>
          <cell r="BE582">
            <v>2</v>
          </cell>
          <cell r="BF582">
            <v>0</v>
          </cell>
          <cell r="BG582" t="str">
            <v/>
          </cell>
          <cell r="BH582">
            <v>0</v>
          </cell>
          <cell r="BI582">
            <v>0</v>
          </cell>
        </row>
        <row r="583">
          <cell r="C583" t="str">
            <v>A</v>
          </cell>
          <cell r="D583" t="str">
            <v>6N</v>
          </cell>
          <cell r="E583" t="str">
            <v>SRG0014</v>
          </cell>
          <cell r="F583" t="str">
            <v>CENTRALE BAGNORE 3</v>
          </cell>
          <cell r="G583" t="str">
            <v>TUSI028</v>
          </cell>
          <cell r="H583" t="str">
            <v>POZZO BAGNORE 22A</v>
          </cell>
          <cell r="I583" t="str">
            <v>935</v>
          </cell>
          <cell r="J583" t="str">
            <v>**</v>
          </cell>
          <cell r="K583" t="str">
            <v>****</v>
          </cell>
          <cell r="L583" t="str">
            <v>****</v>
          </cell>
          <cell r="M583" t="str">
            <v>14</v>
          </cell>
          <cell r="N583" t="str">
            <v>0520</v>
          </cell>
          <cell r="O583" t="str">
            <v>*</v>
          </cell>
          <cell r="P583" t="str">
            <v>*</v>
          </cell>
          <cell r="Q583" t="str">
            <v>****</v>
          </cell>
          <cell r="R583" t="str">
            <v>37</v>
          </cell>
          <cell r="S583" t="str">
            <v>7236</v>
          </cell>
          <cell r="T583" t="str">
            <v>1</v>
          </cell>
          <cell r="U583">
            <v>1</v>
          </cell>
          <cell r="V583">
            <v>1</v>
          </cell>
          <cell r="W583">
            <v>2000</v>
          </cell>
          <cell r="X583">
            <v>57.4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57.4</v>
          </cell>
          <cell r="AJ583">
            <v>57.4</v>
          </cell>
          <cell r="AK583" t="str">
            <v/>
          </cell>
          <cell r="AL583">
            <v>1999</v>
          </cell>
          <cell r="AM583">
            <v>2000</v>
          </cell>
          <cell r="AN583" t="str">
            <v>ta14935</v>
          </cell>
          <cell r="AO583" t="str">
            <v/>
          </cell>
          <cell r="AP583" t="str">
            <v/>
          </cell>
          <cell r="AQ583" t="str">
            <v/>
          </cell>
          <cell r="AR583">
            <v>2.87</v>
          </cell>
          <cell r="AS583">
            <v>4.3049999999999997</v>
          </cell>
          <cell r="AT583">
            <v>4.3049999999999997</v>
          </cell>
          <cell r="AU583">
            <v>5.74</v>
          </cell>
          <cell r="AV583">
            <v>8.61</v>
          </cell>
          <cell r="AW583">
            <v>8.61</v>
          </cell>
          <cell r="AX583">
            <v>5.74</v>
          </cell>
          <cell r="AY583">
            <v>8.61</v>
          </cell>
          <cell r="AZ583">
            <v>8.61</v>
          </cell>
          <cell r="BA583">
            <v>5.74</v>
          </cell>
          <cell r="BB583">
            <v>8.61</v>
          </cell>
          <cell r="BC583">
            <v>0</v>
          </cell>
          <cell r="BD583">
            <v>5.74</v>
          </cell>
          <cell r="BE583">
            <v>5.74</v>
          </cell>
          <cell r="BF583">
            <v>0</v>
          </cell>
          <cell r="BG583" t="str">
            <v/>
          </cell>
          <cell r="BH583">
            <v>0</v>
          </cell>
          <cell r="BI583">
            <v>0</v>
          </cell>
        </row>
        <row r="584">
          <cell r="C584" t="str">
            <v>A</v>
          </cell>
          <cell r="D584" t="str">
            <v>6N</v>
          </cell>
          <cell r="E584" t="str">
            <v>SRG0014</v>
          </cell>
          <cell r="F584" t="str">
            <v>CENTRALE BAGNORE 3</v>
          </cell>
          <cell r="G584" t="str">
            <v>TUSI028</v>
          </cell>
          <cell r="H584" t="str">
            <v>POZZO BAGNORE 22A</v>
          </cell>
          <cell r="I584" t="str">
            <v>939</v>
          </cell>
          <cell r="J584" t="str">
            <v>**</v>
          </cell>
          <cell r="K584" t="str">
            <v>****</v>
          </cell>
          <cell r="L584" t="str">
            <v>****</v>
          </cell>
          <cell r="M584" t="str">
            <v>14</v>
          </cell>
          <cell r="N584" t="str">
            <v>0520</v>
          </cell>
          <cell r="O584" t="str">
            <v>*</v>
          </cell>
          <cell r="P584" t="str">
            <v>*</v>
          </cell>
          <cell r="Q584" t="str">
            <v>****</v>
          </cell>
          <cell r="R584" t="str">
            <v>37</v>
          </cell>
          <cell r="S584" t="str">
            <v>7236</v>
          </cell>
          <cell r="T584" t="str">
            <v>1</v>
          </cell>
          <cell r="U584">
            <v>1</v>
          </cell>
          <cell r="V584">
            <v>1</v>
          </cell>
          <cell r="W584">
            <v>2000</v>
          </cell>
          <cell r="X584">
            <v>4.5999999999999996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4.5999999999999996</v>
          </cell>
          <cell r="AJ584">
            <v>4.5999999999999996</v>
          </cell>
          <cell r="AK584" t="str">
            <v/>
          </cell>
          <cell r="AL584">
            <v>1999</v>
          </cell>
          <cell r="AM584">
            <v>2000</v>
          </cell>
          <cell r="AN584" t="str">
            <v>ta14939</v>
          </cell>
          <cell r="AO584" t="str">
            <v/>
          </cell>
          <cell r="AP584" t="str">
            <v/>
          </cell>
          <cell r="AQ584" t="str">
            <v/>
          </cell>
          <cell r="AR584">
            <v>0.22999999999999998</v>
          </cell>
          <cell r="AS584">
            <v>0.34499999999999997</v>
          </cell>
          <cell r="AT584">
            <v>0.34499999999999997</v>
          </cell>
          <cell r="AU584">
            <v>0.45999999999999996</v>
          </cell>
          <cell r="AV584">
            <v>0.69</v>
          </cell>
          <cell r="AW584">
            <v>0.69</v>
          </cell>
          <cell r="AX584">
            <v>0.45999999999999996</v>
          </cell>
          <cell r="AY584">
            <v>0.69</v>
          </cell>
          <cell r="AZ584">
            <v>0.69</v>
          </cell>
          <cell r="BA584">
            <v>0.45999999999999996</v>
          </cell>
          <cell r="BB584">
            <v>0.69</v>
          </cell>
          <cell r="BC584">
            <v>0</v>
          </cell>
          <cell r="BD584">
            <v>0.45999999999999996</v>
          </cell>
          <cell r="BE584">
            <v>0.45999999999999996</v>
          </cell>
          <cell r="BF584">
            <v>0</v>
          </cell>
          <cell r="BG584" t="str">
            <v/>
          </cell>
          <cell r="BH584">
            <v>0</v>
          </cell>
          <cell r="BI584">
            <v>0</v>
          </cell>
        </row>
        <row r="585">
          <cell r="C585" t="str">
            <v>A</v>
          </cell>
          <cell r="D585" t="str">
            <v>6N</v>
          </cell>
          <cell r="E585" t="str">
            <v>SRG0014</v>
          </cell>
          <cell r="F585" t="str">
            <v>CENTRALE BAGNORE 3</v>
          </cell>
          <cell r="G585" t="str">
            <v>TUSI087</v>
          </cell>
          <cell r="H585" t="str">
            <v>CENTRALE BAGNORE 3</v>
          </cell>
          <cell r="I585" t="str">
            <v>987</v>
          </cell>
          <cell r="J585" t="str">
            <v>10</v>
          </cell>
          <cell r="K585" t="str">
            <v>****</v>
          </cell>
          <cell r="L585" t="str">
            <v>****</v>
          </cell>
          <cell r="M585" t="str">
            <v>13</v>
          </cell>
          <cell r="N585" t="str">
            <v>B300</v>
          </cell>
          <cell r="O585" t="str">
            <v>*</v>
          </cell>
          <cell r="P585" t="str">
            <v>*</v>
          </cell>
          <cell r="Q585" t="str">
            <v>****</v>
          </cell>
          <cell r="R585" t="str">
            <v>37</v>
          </cell>
          <cell r="S585" t="str">
            <v>8013</v>
          </cell>
          <cell r="T585" t="str">
            <v>3</v>
          </cell>
          <cell r="U585" t="str">
            <v>3</v>
          </cell>
          <cell r="V585">
            <v>4</v>
          </cell>
          <cell r="W585">
            <v>1999</v>
          </cell>
          <cell r="X585">
            <v>898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968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1866</v>
          </cell>
          <cell r="AJ585">
            <v>1866</v>
          </cell>
          <cell r="AK585" t="str">
            <v>NO</v>
          </cell>
          <cell r="AL585">
            <v>2001</v>
          </cell>
          <cell r="AM585">
            <v>2001</v>
          </cell>
          <cell r="AN585" t="str">
            <v>ta1398710</v>
          </cell>
          <cell r="AO585" t="str">
            <v/>
          </cell>
          <cell r="AP585" t="str">
            <v/>
          </cell>
          <cell r="AQ585" t="str">
            <v/>
          </cell>
          <cell r="AR585" t="str">
            <v/>
          </cell>
          <cell r="AS585" t="str">
            <v/>
          </cell>
          <cell r="AT585" t="str">
            <v/>
          </cell>
          <cell r="AU585">
            <v>45.716999999999999</v>
          </cell>
          <cell r="AV585">
            <v>71.0946</v>
          </cell>
          <cell r="AW585">
            <v>71.0946</v>
          </cell>
          <cell r="AX585">
            <v>87.888600000000011</v>
          </cell>
          <cell r="AY585">
            <v>141.25620000000001</v>
          </cell>
          <cell r="AZ585">
            <v>141.25620000000001</v>
          </cell>
          <cell r="BA585">
            <v>87.888600000000011</v>
          </cell>
          <cell r="BB585">
            <v>141.25620000000001</v>
          </cell>
          <cell r="BC585">
            <v>141.25620000000001</v>
          </cell>
          <cell r="BD585">
            <v>87.888600000000011</v>
          </cell>
          <cell r="BE585">
            <v>141.25620000000001</v>
          </cell>
          <cell r="BF585">
            <v>0</v>
          </cell>
          <cell r="BG585">
            <v>87.888600000000011</v>
          </cell>
          <cell r="BH585">
            <v>141.25620000000001</v>
          </cell>
          <cell r="BI585">
            <v>0</v>
          </cell>
        </row>
        <row r="586">
          <cell r="C586" t="str">
            <v>A</v>
          </cell>
          <cell r="D586" t="str">
            <v>6N</v>
          </cell>
          <cell r="E586" t="str">
            <v>SRG0014</v>
          </cell>
          <cell r="F586" t="str">
            <v>CENTRALE BAGNORE 3</v>
          </cell>
          <cell r="G586" t="str">
            <v>TUSI087</v>
          </cell>
          <cell r="H586" t="str">
            <v>CENTRALE BAGNORE 3</v>
          </cell>
          <cell r="I586" t="str">
            <v>987</v>
          </cell>
          <cell r="J586">
            <v>10</v>
          </cell>
          <cell r="K586" t="str">
            <v>****</v>
          </cell>
          <cell r="L586" t="str">
            <v>****</v>
          </cell>
          <cell r="M586" t="str">
            <v>13</v>
          </cell>
          <cell r="N586" t="str">
            <v>B300</v>
          </cell>
          <cell r="O586" t="str">
            <v>*</v>
          </cell>
          <cell r="P586" t="str">
            <v>*</v>
          </cell>
          <cell r="Q586" t="str">
            <v>****</v>
          </cell>
          <cell r="R586" t="str">
            <v>37</v>
          </cell>
          <cell r="S586" t="str">
            <v>8020</v>
          </cell>
          <cell r="T586" t="str">
            <v>3</v>
          </cell>
          <cell r="U586" t="str">
            <v>3</v>
          </cell>
          <cell r="V586">
            <v>4</v>
          </cell>
          <cell r="W586">
            <v>1999</v>
          </cell>
          <cell r="X586">
            <v>1157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2125</v>
          </cell>
          <cell r="AJ586">
            <v>1157</v>
          </cell>
          <cell r="AK586" t="str">
            <v/>
          </cell>
          <cell r="AL586">
            <v>1999</v>
          </cell>
          <cell r="AM586">
            <v>1999</v>
          </cell>
          <cell r="AN586" t="str">
            <v>ta1398710</v>
          </cell>
          <cell r="AO586">
            <v>28.346500000000002</v>
          </cell>
          <cell r="AP586">
            <v>44.081700000000005</v>
          </cell>
          <cell r="AQ586">
            <v>44.081700000000005</v>
          </cell>
          <cell r="AR586">
            <v>54.494700000000002</v>
          </cell>
          <cell r="AS586">
            <v>87.584900000000005</v>
          </cell>
          <cell r="AT586">
            <v>87.584900000000005</v>
          </cell>
          <cell r="AU586">
            <v>54.494700000000002</v>
          </cell>
          <cell r="AV586">
            <v>87.584900000000005</v>
          </cell>
          <cell r="AW586">
            <v>87.584900000000005</v>
          </cell>
          <cell r="AX586">
            <v>54.494700000000002</v>
          </cell>
          <cell r="AY586">
            <v>87.584900000000005</v>
          </cell>
          <cell r="AZ586">
            <v>0</v>
          </cell>
          <cell r="BA586">
            <v>54.494700000000002</v>
          </cell>
          <cell r="BB586">
            <v>87.584900000000005</v>
          </cell>
          <cell r="BC586">
            <v>0</v>
          </cell>
          <cell r="BD586">
            <v>54.494700000000002</v>
          </cell>
          <cell r="BE586">
            <v>87.584900000000005</v>
          </cell>
          <cell r="BF586">
            <v>0</v>
          </cell>
          <cell r="BG586">
            <v>54.494700000000002</v>
          </cell>
          <cell r="BH586">
            <v>87.584900000000005</v>
          </cell>
          <cell r="BI586">
            <v>0</v>
          </cell>
        </row>
        <row r="587">
          <cell r="C587" t="str">
            <v>A</v>
          </cell>
          <cell r="D587" t="str">
            <v>6N</v>
          </cell>
          <cell r="E587" t="str">
            <v>SRG0014</v>
          </cell>
          <cell r="F587" t="str">
            <v>CENTRALE BAGNORE 3</v>
          </cell>
          <cell r="G587" t="str">
            <v>TUSI087</v>
          </cell>
          <cell r="H587" t="str">
            <v>CENTRALE BAGNORE 3</v>
          </cell>
          <cell r="I587">
            <v>987</v>
          </cell>
          <cell r="J587" t="str">
            <v>10</v>
          </cell>
          <cell r="K587" t="str">
            <v>****</v>
          </cell>
          <cell r="L587" t="str">
            <v>****</v>
          </cell>
          <cell r="M587" t="str">
            <v>13</v>
          </cell>
          <cell r="N587" t="str">
            <v>B300</v>
          </cell>
          <cell r="O587" t="str">
            <v>*</v>
          </cell>
          <cell r="P587" t="str">
            <v>*</v>
          </cell>
          <cell r="Q587" t="str">
            <v>****</v>
          </cell>
          <cell r="R587" t="str">
            <v>37</v>
          </cell>
          <cell r="S587" t="str">
            <v>8013</v>
          </cell>
          <cell r="T587" t="str">
            <v>3</v>
          </cell>
          <cell r="U587">
            <v>3</v>
          </cell>
          <cell r="V587">
            <v>1</v>
          </cell>
          <cell r="W587">
            <v>2000</v>
          </cell>
          <cell r="X587">
            <v>0</v>
          </cell>
          <cell r="Y587">
            <v>190</v>
          </cell>
          <cell r="Z587">
            <v>0</v>
          </cell>
          <cell r="AA587">
            <v>0</v>
          </cell>
          <cell r="AB587">
            <v>0</v>
          </cell>
          <cell r="AC587">
            <v>190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190</v>
          </cell>
          <cell r="AJ587">
            <v>190</v>
          </cell>
          <cell r="AK587" t="str">
            <v/>
          </cell>
          <cell r="AL587">
            <v>2000</v>
          </cell>
          <cell r="AM587">
            <v>2000</v>
          </cell>
          <cell r="AN587" t="str">
            <v>ta1398710</v>
          </cell>
          <cell r="AO587" t="str">
            <v/>
          </cell>
          <cell r="AP587" t="str">
            <v/>
          </cell>
          <cell r="AQ587" t="str">
            <v/>
          </cell>
          <cell r="AR587">
            <v>4.6550000000000002</v>
          </cell>
          <cell r="AS587">
            <v>7.2390000000000008</v>
          </cell>
          <cell r="AT587">
            <v>7.2390000000000008</v>
          </cell>
          <cell r="AU587">
            <v>8.9489999999999998</v>
          </cell>
          <cell r="AV587">
            <v>14.383000000000001</v>
          </cell>
          <cell r="AW587">
            <v>14.383000000000001</v>
          </cell>
          <cell r="AX587">
            <v>8.9489999999999998</v>
          </cell>
          <cell r="AY587">
            <v>14.383000000000001</v>
          </cell>
          <cell r="AZ587">
            <v>14.383000000000001</v>
          </cell>
          <cell r="BA587">
            <v>8.9489999999999998</v>
          </cell>
          <cell r="BB587">
            <v>14.383000000000001</v>
          </cell>
          <cell r="BC587">
            <v>0</v>
          </cell>
          <cell r="BD587">
            <v>8.9489999999999998</v>
          </cell>
          <cell r="BE587">
            <v>14.383000000000001</v>
          </cell>
          <cell r="BF587">
            <v>0</v>
          </cell>
          <cell r="BG587">
            <v>8.9489999999999998</v>
          </cell>
          <cell r="BH587">
            <v>14.383000000000001</v>
          </cell>
          <cell r="BI587">
            <v>0</v>
          </cell>
        </row>
        <row r="588">
          <cell r="C588" t="str">
            <v>A</v>
          </cell>
          <cell r="D588" t="str">
            <v>6N</v>
          </cell>
          <cell r="E588" t="str">
            <v>SRG0014</v>
          </cell>
          <cell r="F588" t="str">
            <v>CENTRALE BAGNORE 3</v>
          </cell>
          <cell r="G588" t="str">
            <v>TUSI087</v>
          </cell>
          <cell r="H588" t="str">
            <v>CENTRALE BAGNORE 3</v>
          </cell>
          <cell r="I588">
            <v>987</v>
          </cell>
          <cell r="J588" t="str">
            <v>10</v>
          </cell>
          <cell r="K588" t="str">
            <v>****</v>
          </cell>
          <cell r="L588" t="str">
            <v>****</v>
          </cell>
          <cell r="M588" t="str">
            <v>13</v>
          </cell>
          <cell r="N588" t="str">
            <v>B300</v>
          </cell>
          <cell r="O588" t="str">
            <v>*</v>
          </cell>
          <cell r="P588" t="str">
            <v>*</v>
          </cell>
          <cell r="Q588" t="str">
            <v>****</v>
          </cell>
          <cell r="R588" t="str">
            <v>37</v>
          </cell>
          <cell r="S588" t="str">
            <v>8013</v>
          </cell>
          <cell r="T588" t="str">
            <v>3</v>
          </cell>
          <cell r="U588">
            <v>3</v>
          </cell>
          <cell r="V588">
            <v>2</v>
          </cell>
          <cell r="W588">
            <v>2000</v>
          </cell>
          <cell r="X588">
            <v>0</v>
          </cell>
          <cell r="Y588">
            <v>690</v>
          </cell>
          <cell r="Z588">
            <v>690</v>
          </cell>
          <cell r="AA588">
            <v>0</v>
          </cell>
          <cell r="AB588">
            <v>0</v>
          </cell>
          <cell r="AC588">
            <v>690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690</v>
          </cell>
          <cell r="AJ588">
            <v>690</v>
          </cell>
          <cell r="AK588" t="str">
            <v/>
          </cell>
          <cell r="AL588">
            <v>2000</v>
          </cell>
          <cell r="AM588">
            <v>2000</v>
          </cell>
          <cell r="AN588" t="str">
            <v>ta1398710</v>
          </cell>
          <cell r="AO588" t="str">
            <v/>
          </cell>
          <cell r="AP588" t="str">
            <v/>
          </cell>
          <cell r="AQ588" t="str">
            <v/>
          </cell>
          <cell r="AR588">
            <v>16.905000000000001</v>
          </cell>
          <cell r="AS588">
            <v>26.289000000000001</v>
          </cell>
          <cell r="AT588">
            <v>26.289000000000001</v>
          </cell>
          <cell r="AU588">
            <v>32.499000000000002</v>
          </cell>
          <cell r="AV588">
            <v>52.233000000000004</v>
          </cell>
          <cell r="AW588">
            <v>52.233000000000004</v>
          </cell>
          <cell r="AX588">
            <v>32.499000000000002</v>
          </cell>
          <cell r="AY588">
            <v>52.233000000000004</v>
          </cell>
          <cell r="AZ588">
            <v>52.233000000000004</v>
          </cell>
          <cell r="BA588">
            <v>32.499000000000002</v>
          </cell>
          <cell r="BB588">
            <v>52.233000000000004</v>
          </cell>
          <cell r="BC588">
            <v>0</v>
          </cell>
          <cell r="BD588">
            <v>32.499000000000002</v>
          </cell>
          <cell r="BE588">
            <v>52.233000000000004</v>
          </cell>
          <cell r="BF588">
            <v>0</v>
          </cell>
          <cell r="BG588">
            <v>32.499000000000002</v>
          </cell>
          <cell r="BH588">
            <v>52.233000000000004</v>
          </cell>
          <cell r="BI588">
            <v>0</v>
          </cell>
        </row>
        <row r="589">
          <cell r="C589" t="str">
            <v>A</v>
          </cell>
          <cell r="D589" t="str">
            <v>6N</v>
          </cell>
          <cell r="E589" t="str">
            <v>SRG0014</v>
          </cell>
          <cell r="F589" t="str">
            <v>CENTRALE BAGNORE 3</v>
          </cell>
          <cell r="G589" t="str">
            <v>TUSI109</v>
          </cell>
          <cell r="H589" t="str">
            <v>C.LE BAGNORE 3 - IMP. DI TRASPORTO</v>
          </cell>
          <cell r="I589" t="str">
            <v>987</v>
          </cell>
          <cell r="J589" t="str">
            <v>07</v>
          </cell>
          <cell r="K589" t="str">
            <v>****</v>
          </cell>
          <cell r="L589" t="str">
            <v>****</v>
          </cell>
          <cell r="M589" t="str">
            <v>13</v>
          </cell>
          <cell r="N589" t="str">
            <v>B300</v>
          </cell>
          <cell r="O589" t="str">
            <v>*</v>
          </cell>
          <cell r="P589" t="str">
            <v>*</v>
          </cell>
          <cell r="Q589" t="str">
            <v>****</v>
          </cell>
          <cell r="R589" t="str">
            <v>37</v>
          </cell>
          <cell r="S589" t="str">
            <v>8046</v>
          </cell>
          <cell r="T589" t="str">
            <v>3</v>
          </cell>
          <cell r="U589" t="str">
            <v>3</v>
          </cell>
          <cell r="V589">
            <v>4</v>
          </cell>
          <cell r="W589">
            <v>1999</v>
          </cell>
          <cell r="X589">
            <v>203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203</v>
          </cell>
          <cell r="AJ589">
            <v>203</v>
          </cell>
          <cell r="AK589" t="str">
            <v/>
          </cell>
          <cell r="AL589">
            <v>1999</v>
          </cell>
          <cell r="AM589">
            <v>1999</v>
          </cell>
          <cell r="AN589" t="str">
            <v>ta1398707</v>
          </cell>
          <cell r="AO589">
            <v>12.6875</v>
          </cell>
          <cell r="AP589">
            <v>25.375</v>
          </cell>
          <cell r="AQ589">
            <v>25.375</v>
          </cell>
          <cell r="AR589">
            <v>25.375</v>
          </cell>
          <cell r="AS589">
            <v>50.75</v>
          </cell>
          <cell r="AT589">
            <v>50.75</v>
          </cell>
          <cell r="AU589">
            <v>25.375</v>
          </cell>
          <cell r="AV589">
            <v>25.375</v>
          </cell>
          <cell r="AW589">
            <v>25.375</v>
          </cell>
          <cell r="AX589" t="str">
            <v/>
          </cell>
          <cell r="AY589">
            <v>0</v>
          </cell>
          <cell r="AZ589">
            <v>0</v>
          </cell>
          <cell r="BA589" t="str">
            <v/>
          </cell>
          <cell r="BB589">
            <v>0</v>
          </cell>
          <cell r="BC589">
            <v>0</v>
          </cell>
          <cell r="BD589" t="str">
            <v/>
          </cell>
          <cell r="BE589">
            <v>0</v>
          </cell>
          <cell r="BF589">
            <v>0</v>
          </cell>
          <cell r="BG589" t="str">
            <v/>
          </cell>
          <cell r="BH589">
            <v>0</v>
          </cell>
          <cell r="BI589">
            <v>0</v>
          </cell>
        </row>
        <row r="590">
          <cell r="C590" t="str">
            <v>A</v>
          </cell>
          <cell r="D590" t="str">
            <v>6N</v>
          </cell>
          <cell r="E590" t="str">
            <v>SRG0014</v>
          </cell>
          <cell r="F590" t="str">
            <v>CENTRALE BAGNORE 3</v>
          </cell>
          <cell r="G590" t="str">
            <v>TUSI109</v>
          </cell>
          <cell r="H590" t="str">
            <v>C.LE BAGNORE 3 - IMP. DI TRASPORTO</v>
          </cell>
          <cell r="I590" t="str">
            <v>987</v>
          </cell>
          <cell r="J590" t="str">
            <v>07</v>
          </cell>
          <cell r="K590" t="str">
            <v>****</v>
          </cell>
          <cell r="L590" t="str">
            <v>****</v>
          </cell>
          <cell r="M590" t="str">
            <v>13</v>
          </cell>
          <cell r="N590" t="str">
            <v>B300</v>
          </cell>
          <cell r="O590" t="str">
            <v>*</v>
          </cell>
          <cell r="P590" t="str">
            <v>*</v>
          </cell>
          <cell r="Q590" t="str">
            <v>****</v>
          </cell>
          <cell r="R590" t="str">
            <v>37</v>
          </cell>
          <cell r="S590" t="str">
            <v>8046</v>
          </cell>
          <cell r="T590" t="str">
            <v>3</v>
          </cell>
          <cell r="U590">
            <v>3</v>
          </cell>
          <cell r="V590">
            <v>1</v>
          </cell>
          <cell r="W590">
            <v>2000</v>
          </cell>
          <cell r="X590">
            <v>0</v>
          </cell>
          <cell r="Y590">
            <v>114</v>
          </cell>
          <cell r="AA590">
            <v>0</v>
          </cell>
          <cell r="AB590">
            <v>0</v>
          </cell>
          <cell r="AC590">
            <v>114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114</v>
          </cell>
          <cell r="AJ590">
            <v>114</v>
          </cell>
          <cell r="AK590" t="str">
            <v/>
          </cell>
          <cell r="AL590">
            <v>2000</v>
          </cell>
          <cell r="AM590">
            <v>2000</v>
          </cell>
          <cell r="AN590" t="str">
            <v>ta1398707</v>
          </cell>
          <cell r="AO590" t="str">
            <v/>
          </cell>
          <cell r="AP590" t="str">
            <v/>
          </cell>
          <cell r="AQ590" t="str">
            <v/>
          </cell>
          <cell r="AR590">
            <v>7.125</v>
          </cell>
          <cell r="AS590">
            <v>14.25</v>
          </cell>
          <cell r="AT590">
            <v>14.25</v>
          </cell>
          <cell r="AU590">
            <v>14.25</v>
          </cell>
          <cell r="AV590">
            <v>28.5</v>
          </cell>
          <cell r="AW590">
            <v>28.5</v>
          </cell>
          <cell r="AX590">
            <v>14.25</v>
          </cell>
          <cell r="AY590">
            <v>14.25</v>
          </cell>
          <cell r="AZ590">
            <v>14.25</v>
          </cell>
          <cell r="BA590" t="str">
            <v/>
          </cell>
          <cell r="BB590">
            <v>0</v>
          </cell>
          <cell r="BC590">
            <v>0</v>
          </cell>
          <cell r="BD590" t="str">
            <v/>
          </cell>
          <cell r="BE590">
            <v>0</v>
          </cell>
          <cell r="BF590">
            <v>0</v>
          </cell>
          <cell r="BG590" t="str">
            <v/>
          </cell>
          <cell r="BH590">
            <v>0</v>
          </cell>
          <cell r="BI590">
            <v>0</v>
          </cell>
        </row>
        <row r="591">
          <cell r="C591" t="str">
            <v>A</v>
          </cell>
          <cell r="D591" t="str">
            <v>6N</v>
          </cell>
          <cell r="E591" t="str">
            <v>SRG0014</v>
          </cell>
          <cell r="F591" t="str">
            <v>CENTRALE BAGNORE 3</v>
          </cell>
          <cell r="G591" t="str">
            <v>TUSI109</v>
          </cell>
          <cell r="H591" t="str">
            <v>C.LE BAGNORE 3 - IMP. DI TRASPORTO</v>
          </cell>
          <cell r="I591" t="str">
            <v>987</v>
          </cell>
          <cell r="J591" t="str">
            <v>07</v>
          </cell>
          <cell r="K591" t="str">
            <v>****</v>
          </cell>
          <cell r="L591" t="str">
            <v>****</v>
          </cell>
          <cell r="M591" t="str">
            <v>13</v>
          </cell>
          <cell r="N591" t="str">
            <v>B300</v>
          </cell>
          <cell r="O591" t="str">
            <v>*</v>
          </cell>
          <cell r="P591" t="str">
            <v>*</v>
          </cell>
          <cell r="Q591" t="str">
            <v>****</v>
          </cell>
          <cell r="R591" t="str">
            <v>37</v>
          </cell>
          <cell r="S591" t="str">
            <v>8046</v>
          </cell>
          <cell r="T591" t="str">
            <v>3</v>
          </cell>
          <cell r="U591">
            <v>3</v>
          </cell>
          <cell r="V591">
            <v>2</v>
          </cell>
          <cell r="W591">
            <v>2000</v>
          </cell>
          <cell r="X591">
            <v>0</v>
          </cell>
          <cell r="Y591">
            <v>306</v>
          </cell>
          <cell r="Z591">
            <v>306</v>
          </cell>
          <cell r="AA591">
            <v>0</v>
          </cell>
          <cell r="AB591">
            <v>0</v>
          </cell>
          <cell r="AC591">
            <v>306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306</v>
          </cell>
          <cell r="AJ591">
            <v>306</v>
          </cell>
          <cell r="AK591" t="str">
            <v/>
          </cell>
          <cell r="AL591">
            <v>2000</v>
          </cell>
          <cell r="AM591">
            <v>2000</v>
          </cell>
          <cell r="AN591" t="str">
            <v>ta1398707</v>
          </cell>
          <cell r="AO591" t="str">
            <v/>
          </cell>
          <cell r="AP591" t="str">
            <v/>
          </cell>
          <cell r="AQ591" t="str">
            <v/>
          </cell>
          <cell r="AR591">
            <v>19.125</v>
          </cell>
          <cell r="AS591">
            <v>38.25</v>
          </cell>
          <cell r="AT591">
            <v>38.25</v>
          </cell>
          <cell r="AU591">
            <v>38.25</v>
          </cell>
          <cell r="AV591">
            <v>76.5</v>
          </cell>
          <cell r="AW591">
            <v>76.5</v>
          </cell>
          <cell r="AX591">
            <v>38.25</v>
          </cell>
          <cell r="AY591">
            <v>38.25</v>
          </cell>
          <cell r="AZ591">
            <v>38.25</v>
          </cell>
          <cell r="BA591" t="str">
            <v/>
          </cell>
          <cell r="BB591">
            <v>0</v>
          </cell>
          <cell r="BC591">
            <v>0</v>
          </cell>
          <cell r="BD591" t="str">
            <v/>
          </cell>
          <cell r="BE591">
            <v>0</v>
          </cell>
          <cell r="BF591">
            <v>0</v>
          </cell>
          <cell r="BG591" t="str">
            <v/>
          </cell>
          <cell r="BH591">
            <v>0</v>
          </cell>
          <cell r="BI591">
            <v>0</v>
          </cell>
        </row>
        <row r="592">
          <cell r="C592" t="str">
            <v>A</v>
          </cell>
          <cell r="D592" t="str">
            <v>6N</v>
          </cell>
          <cell r="E592" t="str">
            <v>SRG0014</v>
          </cell>
          <cell r="F592" t="str">
            <v>CENTRALE BAGNORE 3</v>
          </cell>
          <cell r="G592" t="str">
            <v>TUSI109</v>
          </cell>
          <cell r="H592" t="str">
            <v>C.LE BAGNORE 3 - IMP. DI TRASPORTO</v>
          </cell>
          <cell r="I592" t="str">
            <v>987</v>
          </cell>
          <cell r="J592" t="str">
            <v>07</v>
          </cell>
          <cell r="K592" t="str">
            <v>****</v>
          </cell>
          <cell r="L592" t="str">
            <v>****</v>
          </cell>
          <cell r="M592" t="str">
            <v>13</v>
          </cell>
          <cell r="N592" t="str">
            <v>B300</v>
          </cell>
          <cell r="O592" t="str">
            <v>*</v>
          </cell>
          <cell r="P592" t="str">
            <v>*</v>
          </cell>
          <cell r="Q592" t="str">
            <v>****</v>
          </cell>
          <cell r="R592" t="str">
            <v>37</v>
          </cell>
          <cell r="S592" t="str">
            <v>8046</v>
          </cell>
          <cell r="T592" t="str">
            <v>3</v>
          </cell>
          <cell r="U592">
            <v>3</v>
          </cell>
          <cell r="V592">
            <v>3</v>
          </cell>
          <cell r="W592">
            <v>2000</v>
          </cell>
          <cell r="X592">
            <v>0</v>
          </cell>
          <cell r="Z592">
            <v>480</v>
          </cell>
          <cell r="AA592">
            <v>480</v>
          </cell>
          <cell r="AB592">
            <v>0</v>
          </cell>
          <cell r="AC592">
            <v>480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480</v>
          </cell>
          <cell r="AJ592">
            <v>480</v>
          </cell>
          <cell r="AK592" t="str">
            <v/>
          </cell>
          <cell r="AL592">
            <v>2000</v>
          </cell>
          <cell r="AM592">
            <v>2000</v>
          </cell>
          <cell r="AN592" t="str">
            <v>ta1398707</v>
          </cell>
          <cell r="AO592" t="str">
            <v/>
          </cell>
          <cell r="AP592" t="str">
            <v/>
          </cell>
          <cell r="AQ592" t="str">
            <v/>
          </cell>
          <cell r="AR592">
            <v>30</v>
          </cell>
          <cell r="AS592">
            <v>60</v>
          </cell>
          <cell r="AT592">
            <v>60</v>
          </cell>
          <cell r="AU592">
            <v>60</v>
          </cell>
          <cell r="AV592">
            <v>120</v>
          </cell>
          <cell r="AW592">
            <v>120</v>
          </cell>
          <cell r="AX592">
            <v>60</v>
          </cell>
          <cell r="AY592">
            <v>60</v>
          </cell>
          <cell r="AZ592">
            <v>60</v>
          </cell>
          <cell r="BA592" t="str">
            <v/>
          </cell>
          <cell r="BB592">
            <v>0</v>
          </cell>
          <cell r="BC592">
            <v>0</v>
          </cell>
          <cell r="BD592" t="str">
            <v/>
          </cell>
          <cell r="BE592">
            <v>0</v>
          </cell>
          <cell r="BF592">
            <v>0</v>
          </cell>
          <cell r="BG592" t="str">
            <v/>
          </cell>
          <cell r="BH592">
            <v>0</v>
          </cell>
          <cell r="BI592">
            <v>0</v>
          </cell>
        </row>
        <row r="593">
          <cell r="C593" t="str">
            <v>A</v>
          </cell>
          <cell r="D593" t="str">
            <v>6N</v>
          </cell>
          <cell r="E593" t="str">
            <v>SRG0014</v>
          </cell>
          <cell r="F593" t="str">
            <v>CENTRALE BAGNORE 3</v>
          </cell>
          <cell r="G593" t="str">
            <v>TUSI110</v>
          </cell>
          <cell r="H593" t="str">
            <v>C.LE BAGNORE 3 - IMP. DI REINIEZIONE</v>
          </cell>
          <cell r="I593" t="str">
            <v>987</v>
          </cell>
          <cell r="J593" t="str">
            <v>08</v>
          </cell>
          <cell r="K593" t="str">
            <v>****</v>
          </cell>
          <cell r="L593" t="str">
            <v>****</v>
          </cell>
          <cell r="M593" t="str">
            <v>13</v>
          </cell>
          <cell r="N593" t="str">
            <v>B300</v>
          </cell>
          <cell r="O593" t="str">
            <v>*</v>
          </cell>
          <cell r="P593" t="str">
            <v>*</v>
          </cell>
          <cell r="Q593" t="str">
            <v>****</v>
          </cell>
          <cell r="R593" t="str">
            <v>37</v>
          </cell>
          <cell r="S593" t="str">
            <v>8042</v>
          </cell>
          <cell r="T593" t="str">
            <v>3</v>
          </cell>
          <cell r="U593">
            <v>3</v>
          </cell>
          <cell r="V593">
            <v>2</v>
          </cell>
          <cell r="W593">
            <v>2000</v>
          </cell>
          <cell r="X593">
            <v>0</v>
          </cell>
          <cell r="Y593">
            <v>0</v>
          </cell>
          <cell r="Z593">
            <v>26</v>
          </cell>
          <cell r="AA593">
            <v>0</v>
          </cell>
          <cell r="AB593">
            <v>0</v>
          </cell>
          <cell r="AC593">
            <v>26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26</v>
          </cell>
          <cell r="AJ593">
            <v>26</v>
          </cell>
          <cell r="AK593" t="str">
            <v/>
          </cell>
          <cell r="AL593">
            <v>2000</v>
          </cell>
          <cell r="AM593">
            <v>2000</v>
          </cell>
          <cell r="AN593" t="str">
            <v>ta1398708</v>
          </cell>
          <cell r="AO593" t="str">
            <v/>
          </cell>
          <cell r="AP593" t="str">
            <v/>
          </cell>
          <cell r="AQ593" t="str">
            <v/>
          </cell>
          <cell r="AR593">
            <v>1.625</v>
          </cell>
          <cell r="AS593">
            <v>3.25</v>
          </cell>
          <cell r="AT593">
            <v>3.25</v>
          </cell>
          <cell r="AU593">
            <v>3.25</v>
          </cell>
          <cell r="AV593">
            <v>6.5</v>
          </cell>
          <cell r="AW593">
            <v>6.5</v>
          </cell>
          <cell r="AX593">
            <v>3.25</v>
          </cell>
          <cell r="AY593">
            <v>3.25</v>
          </cell>
          <cell r="AZ593">
            <v>3.25</v>
          </cell>
          <cell r="BA593" t="str">
            <v/>
          </cell>
          <cell r="BB593">
            <v>0</v>
          </cell>
          <cell r="BC593">
            <v>0</v>
          </cell>
          <cell r="BD593" t="str">
            <v/>
          </cell>
          <cell r="BE593">
            <v>0</v>
          </cell>
          <cell r="BF593">
            <v>0</v>
          </cell>
          <cell r="BG593" t="str">
            <v/>
          </cell>
          <cell r="BH593">
            <v>0</v>
          </cell>
          <cell r="BI593">
            <v>0</v>
          </cell>
        </row>
        <row r="594">
          <cell r="C594" t="str">
            <v>A</v>
          </cell>
          <cell r="D594" t="str">
            <v>6N</v>
          </cell>
          <cell r="E594" t="str">
            <v>SRG0014</v>
          </cell>
          <cell r="F594" t="str">
            <v>CENTRALE BAGNORE 3</v>
          </cell>
          <cell r="G594" t="str">
            <v>VUSI025</v>
          </cell>
          <cell r="H594" t="str">
            <v>IMP. ABBATTIMENTO HG E ACIDO SOLFIDRICO C.LE BAGNORE</v>
          </cell>
          <cell r="I594">
            <v>987</v>
          </cell>
          <cell r="J594" t="str">
            <v>10</v>
          </cell>
          <cell r="K594" t="str">
            <v>****</v>
          </cell>
          <cell r="L594" t="str">
            <v>****</v>
          </cell>
          <cell r="M594" t="str">
            <v>13</v>
          </cell>
          <cell r="N594" t="str">
            <v>****</v>
          </cell>
          <cell r="O594" t="str">
            <v>*</v>
          </cell>
          <cell r="P594" t="str">
            <v>*</v>
          </cell>
          <cell r="Q594" t="str">
            <v>****</v>
          </cell>
          <cell r="R594" t="str">
            <v>37</v>
          </cell>
          <cell r="S594" t="str">
            <v>****</v>
          </cell>
          <cell r="T594">
            <v>1</v>
          </cell>
          <cell r="U594">
            <v>1</v>
          </cell>
          <cell r="V594">
            <v>2001</v>
          </cell>
          <cell r="W594">
            <v>2001</v>
          </cell>
          <cell r="X594">
            <v>0</v>
          </cell>
          <cell r="Y594">
            <v>0</v>
          </cell>
          <cell r="Z594">
            <v>30</v>
          </cell>
          <cell r="AA594">
            <v>0</v>
          </cell>
          <cell r="AB594">
            <v>1900</v>
          </cell>
          <cell r="AC594">
            <v>1930</v>
          </cell>
          <cell r="AD594">
            <v>4590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6520</v>
          </cell>
          <cell r="AJ594">
            <v>6520</v>
          </cell>
          <cell r="AK594" t="str">
            <v/>
          </cell>
          <cell r="AL594">
            <v>2001</v>
          </cell>
          <cell r="AM594">
            <v>2001</v>
          </cell>
          <cell r="AN594" t="str">
            <v>ta1398710</v>
          </cell>
          <cell r="AO594" t="str">
            <v/>
          </cell>
          <cell r="AP594" t="str">
            <v/>
          </cell>
          <cell r="AQ594" t="str">
            <v/>
          </cell>
          <cell r="AR594" t="str">
            <v/>
          </cell>
          <cell r="AS594" t="str">
            <v/>
          </cell>
          <cell r="AT594" t="str">
            <v/>
          </cell>
          <cell r="AU594">
            <v>159.74</v>
          </cell>
          <cell r="AV594">
            <v>248.41200000000001</v>
          </cell>
          <cell r="AW594">
            <v>248.41200000000001</v>
          </cell>
          <cell r="AX594">
            <v>307.09200000000004</v>
          </cell>
          <cell r="AY594">
            <v>493.56400000000002</v>
          </cell>
          <cell r="AZ594">
            <v>493.56400000000002</v>
          </cell>
          <cell r="BA594">
            <v>307.09200000000004</v>
          </cell>
          <cell r="BB594">
            <v>493.56400000000002</v>
          </cell>
          <cell r="BC594">
            <v>493.56400000000002</v>
          </cell>
          <cell r="BD594">
            <v>307.09200000000004</v>
          </cell>
          <cell r="BE594">
            <v>493.56400000000002</v>
          </cell>
          <cell r="BF594">
            <v>0</v>
          </cell>
          <cell r="BG594">
            <v>307.09200000000004</v>
          </cell>
          <cell r="BH594">
            <v>493.56400000000002</v>
          </cell>
          <cell r="BI594">
            <v>0</v>
          </cell>
        </row>
        <row r="595">
          <cell r="C595" t="str">
            <v>A</v>
          </cell>
          <cell r="D595" t="str">
            <v>6N</v>
          </cell>
          <cell r="E595" t="str">
            <v>SRG0014</v>
          </cell>
          <cell r="F595" t="str">
            <v>CENTRALE BAGNORE 3</v>
          </cell>
          <cell r="G595" t="str">
            <v>VUSI025</v>
          </cell>
          <cell r="H595" t="str">
            <v>IMP. ABBATTIMENTO HG E ACIDO SOLFIDRICO C.LE BAGNORE</v>
          </cell>
          <cell r="I595" t="str">
            <v>987</v>
          </cell>
          <cell r="J595" t="str">
            <v>10</v>
          </cell>
          <cell r="K595" t="str">
            <v>****</v>
          </cell>
          <cell r="L595" t="str">
            <v>****</v>
          </cell>
          <cell r="M595" t="str">
            <v>13</v>
          </cell>
          <cell r="N595" t="str">
            <v>****</v>
          </cell>
          <cell r="O595" t="str">
            <v>*</v>
          </cell>
          <cell r="P595" t="str">
            <v>*</v>
          </cell>
          <cell r="Q595" t="str">
            <v>****</v>
          </cell>
          <cell r="R595" t="str">
            <v>37</v>
          </cell>
          <cell r="S595" t="str">
            <v>****</v>
          </cell>
          <cell r="T595">
            <v>1</v>
          </cell>
          <cell r="U595">
            <v>1</v>
          </cell>
          <cell r="V595">
            <v>2001</v>
          </cell>
          <cell r="W595">
            <v>2001</v>
          </cell>
          <cell r="X595">
            <v>100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100</v>
          </cell>
          <cell r="AJ595">
            <v>100</v>
          </cell>
          <cell r="AK595" t="str">
            <v/>
          </cell>
          <cell r="AL595">
            <v>1999</v>
          </cell>
          <cell r="AM595">
            <v>2001</v>
          </cell>
          <cell r="AN595" t="str">
            <v>ta1398710</v>
          </cell>
          <cell r="AO595" t="str">
            <v/>
          </cell>
          <cell r="AP595" t="str">
            <v/>
          </cell>
          <cell r="AQ595" t="str">
            <v/>
          </cell>
          <cell r="AR595" t="str">
            <v/>
          </cell>
          <cell r="AS595" t="str">
            <v/>
          </cell>
          <cell r="AT595" t="str">
            <v/>
          </cell>
          <cell r="AU595">
            <v>2.4500000000000002</v>
          </cell>
          <cell r="AV595">
            <v>3.81</v>
          </cell>
          <cell r="AW595">
            <v>3.81</v>
          </cell>
          <cell r="AX595">
            <v>4.71</v>
          </cell>
          <cell r="AY595">
            <v>7.57</v>
          </cell>
          <cell r="AZ595">
            <v>7.57</v>
          </cell>
          <cell r="BA595">
            <v>4.71</v>
          </cell>
          <cell r="BB595">
            <v>7.57</v>
          </cell>
          <cell r="BC595">
            <v>7.57</v>
          </cell>
          <cell r="BD595">
            <v>4.71</v>
          </cell>
          <cell r="BE595">
            <v>7.57</v>
          </cell>
          <cell r="BF595">
            <v>0</v>
          </cell>
          <cell r="BG595">
            <v>4.71</v>
          </cell>
          <cell r="BH595">
            <v>7.57</v>
          </cell>
          <cell r="BI595">
            <v>0</v>
          </cell>
        </row>
        <row r="596">
          <cell r="C596" t="str">
            <v>A</v>
          </cell>
          <cell r="D596" t="str">
            <v>6N</v>
          </cell>
          <cell r="E596" t="str">
            <v>SRG0014</v>
          </cell>
          <cell r="F596" t="str">
            <v>CENTRALE BAGNORE 3</v>
          </cell>
          <cell r="G596" t="str">
            <v>VUSI104</v>
          </cell>
          <cell r="H596" t="str">
            <v>POZZO BAGNORE 25B</v>
          </cell>
          <cell r="I596" t="str">
            <v>939</v>
          </cell>
          <cell r="J596" t="str">
            <v>**</v>
          </cell>
          <cell r="K596" t="str">
            <v>****</v>
          </cell>
          <cell r="L596" t="str">
            <v>****</v>
          </cell>
          <cell r="M596" t="str">
            <v>14</v>
          </cell>
          <cell r="N596" t="str">
            <v>0500</v>
          </cell>
          <cell r="O596" t="str">
            <v>*</v>
          </cell>
          <cell r="P596" t="str">
            <v>*</v>
          </cell>
          <cell r="Q596" t="str">
            <v>****</v>
          </cell>
          <cell r="R596" t="str">
            <v>11</v>
          </cell>
          <cell r="S596" t="str">
            <v>7063</v>
          </cell>
          <cell r="T596" t="str">
            <v>1</v>
          </cell>
          <cell r="U596">
            <v>1</v>
          </cell>
          <cell r="V596">
            <v>1</v>
          </cell>
          <cell r="W596">
            <v>2000</v>
          </cell>
          <cell r="X596">
            <v>442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442</v>
          </cell>
          <cell r="AJ596">
            <v>442</v>
          </cell>
          <cell r="AK596" t="str">
            <v/>
          </cell>
          <cell r="AL596">
            <v>1999</v>
          </cell>
          <cell r="AM596">
            <v>2000</v>
          </cell>
          <cell r="AN596" t="str">
            <v>ta14939</v>
          </cell>
          <cell r="AO596" t="str">
            <v/>
          </cell>
          <cell r="AP596" t="str">
            <v/>
          </cell>
          <cell r="AQ596" t="str">
            <v/>
          </cell>
          <cell r="AR596">
            <v>22.1</v>
          </cell>
          <cell r="AS596">
            <v>33.15</v>
          </cell>
          <cell r="AT596">
            <v>33.15</v>
          </cell>
          <cell r="AU596">
            <v>44.2</v>
          </cell>
          <cell r="AV596">
            <v>66.3</v>
          </cell>
          <cell r="AW596">
            <v>66.3</v>
          </cell>
          <cell r="AX596">
            <v>44.2</v>
          </cell>
          <cell r="AY596">
            <v>66.3</v>
          </cell>
          <cell r="AZ596">
            <v>66.3</v>
          </cell>
          <cell r="BA596">
            <v>44.2</v>
          </cell>
          <cell r="BB596">
            <v>66.3</v>
          </cell>
          <cell r="BC596">
            <v>0</v>
          </cell>
          <cell r="BD596">
            <v>44.2</v>
          </cell>
          <cell r="BE596">
            <v>44.2</v>
          </cell>
          <cell r="BF596">
            <v>0</v>
          </cell>
          <cell r="BG596" t="str">
            <v/>
          </cell>
          <cell r="BH596">
            <v>0</v>
          </cell>
          <cell r="BI596">
            <v>0</v>
          </cell>
        </row>
        <row r="597">
          <cell r="C597" t="str">
            <v>A</v>
          </cell>
          <cell r="D597" t="str">
            <v>6N</v>
          </cell>
          <cell r="E597" t="str">
            <v>SRG0014</v>
          </cell>
          <cell r="F597" t="str">
            <v>CENTRALE BAGNORE 3</v>
          </cell>
          <cell r="G597" t="str">
            <v>VUSI104</v>
          </cell>
          <cell r="H597" t="str">
            <v>POZZO BAGNORE 25B</v>
          </cell>
          <cell r="I597" t="str">
            <v>935</v>
          </cell>
          <cell r="J597" t="str">
            <v>**</v>
          </cell>
          <cell r="K597" t="str">
            <v>****</v>
          </cell>
          <cell r="L597" t="str">
            <v>****</v>
          </cell>
          <cell r="M597" t="str">
            <v>14</v>
          </cell>
          <cell r="N597" t="str">
            <v>0520</v>
          </cell>
          <cell r="O597" t="str">
            <v>*</v>
          </cell>
          <cell r="P597" t="str">
            <v>*</v>
          </cell>
          <cell r="Q597" t="str">
            <v>****</v>
          </cell>
          <cell r="R597" t="str">
            <v>37</v>
          </cell>
          <cell r="S597" t="str">
            <v>7063</v>
          </cell>
          <cell r="T597" t="str">
            <v>1</v>
          </cell>
          <cell r="U597">
            <v>1</v>
          </cell>
          <cell r="V597">
            <v>1</v>
          </cell>
          <cell r="W597">
            <v>2000</v>
          </cell>
          <cell r="X597">
            <v>9210.2000000000007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9210.2000000000007</v>
          </cell>
          <cell r="AJ597">
            <v>9210.2000000000007</v>
          </cell>
          <cell r="AK597" t="str">
            <v/>
          </cell>
          <cell r="AL597">
            <v>1999</v>
          </cell>
          <cell r="AM597">
            <v>2000</v>
          </cell>
          <cell r="AN597" t="str">
            <v>ta14935</v>
          </cell>
          <cell r="AO597" t="str">
            <v/>
          </cell>
          <cell r="AP597" t="str">
            <v/>
          </cell>
          <cell r="AQ597" t="str">
            <v/>
          </cell>
          <cell r="AR597">
            <v>460.51000000000005</v>
          </cell>
          <cell r="AS597">
            <v>690.76499999999999</v>
          </cell>
          <cell r="AT597">
            <v>690.76499999999999</v>
          </cell>
          <cell r="AU597">
            <v>921.0200000000001</v>
          </cell>
          <cell r="AV597">
            <v>1381.53</v>
          </cell>
          <cell r="AW597">
            <v>1381.53</v>
          </cell>
          <cell r="AX597">
            <v>921.0200000000001</v>
          </cell>
          <cell r="AY597">
            <v>1381.53</v>
          </cell>
          <cell r="AZ597">
            <v>1381.53</v>
          </cell>
          <cell r="BA597">
            <v>921.0200000000001</v>
          </cell>
          <cell r="BB597">
            <v>1381.53</v>
          </cell>
          <cell r="BC597">
            <v>0</v>
          </cell>
          <cell r="BD597">
            <v>921.0200000000001</v>
          </cell>
          <cell r="BE597">
            <v>921.0200000000001</v>
          </cell>
          <cell r="BF597">
            <v>0</v>
          </cell>
          <cell r="BG597" t="str">
            <v/>
          </cell>
          <cell r="BH597">
            <v>0</v>
          </cell>
          <cell r="BI597">
            <v>0</v>
          </cell>
        </row>
        <row r="598">
          <cell r="C598" t="str">
            <v>A</v>
          </cell>
          <cell r="D598" t="str">
            <v>6N</v>
          </cell>
          <cell r="E598" t="str">
            <v>SRG0014</v>
          </cell>
          <cell r="F598" t="str">
            <v>CENTRALE BAGNORE 3</v>
          </cell>
          <cell r="G598" t="str">
            <v>VUSI104</v>
          </cell>
          <cell r="H598" t="str">
            <v>POZZO BAGNORE 25B</v>
          </cell>
          <cell r="I598" t="str">
            <v>939</v>
          </cell>
          <cell r="J598" t="str">
            <v>**</v>
          </cell>
          <cell r="K598" t="str">
            <v>****</v>
          </cell>
          <cell r="L598" t="str">
            <v>****</v>
          </cell>
          <cell r="M598" t="str">
            <v>14</v>
          </cell>
          <cell r="N598" t="str">
            <v>0520</v>
          </cell>
          <cell r="O598" t="str">
            <v>*</v>
          </cell>
          <cell r="P598" t="str">
            <v>*</v>
          </cell>
          <cell r="Q598" t="str">
            <v>****</v>
          </cell>
          <cell r="R598" t="str">
            <v>37</v>
          </cell>
          <cell r="S598" t="str">
            <v>7063</v>
          </cell>
          <cell r="T598" t="str">
            <v>1</v>
          </cell>
          <cell r="U598">
            <v>1</v>
          </cell>
          <cell r="V598">
            <v>1</v>
          </cell>
          <cell r="W598">
            <v>2000</v>
          </cell>
          <cell r="X598">
            <v>20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20</v>
          </cell>
          <cell r="AJ598">
            <v>20</v>
          </cell>
          <cell r="AK598" t="str">
            <v/>
          </cell>
          <cell r="AL598">
            <v>1999</v>
          </cell>
          <cell r="AM598">
            <v>2000</v>
          </cell>
          <cell r="AN598" t="str">
            <v>ta14939</v>
          </cell>
          <cell r="AO598" t="str">
            <v/>
          </cell>
          <cell r="AP598" t="str">
            <v/>
          </cell>
          <cell r="AQ598" t="str">
            <v/>
          </cell>
          <cell r="AR598">
            <v>1</v>
          </cell>
          <cell r="AS598">
            <v>1.5</v>
          </cell>
          <cell r="AT598">
            <v>1.5</v>
          </cell>
          <cell r="AU598">
            <v>2</v>
          </cell>
          <cell r="AV598">
            <v>3</v>
          </cell>
          <cell r="AW598">
            <v>3</v>
          </cell>
          <cell r="AX598">
            <v>2</v>
          </cell>
          <cell r="AY598">
            <v>3</v>
          </cell>
          <cell r="AZ598">
            <v>3</v>
          </cell>
          <cell r="BA598">
            <v>2</v>
          </cell>
          <cell r="BB598">
            <v>3</v>
          </cell>
          <cell r="BC598">
            <v>0</v>
          </cell>
          <cell r="BD598">
            <v>2</v>
          </cell>
          <cell r="BE598">
            <v>2</v>
          </cell>
          <cell r="BF598">
            <v>0</v>
          </cell>
          <cell r="BG598" t="str">
            <v/>
          </cell>
          <cell r="BH598">
            <v>0</v>
          </cell>
          <cell r="BI598">
            <v>0</v>
          </cell>
        </row>
        <row r="599">
          <cell r="C599" t="str">
            <v>A</v>
          </cell>
          <cell r="D599" t="str">
            <v>6N</v>
          </cell>
          <cell r="E599" t="str">
            <v>SRG0014</v>
          </cell>
          <cell r="F599" t="str">
            <v>CENTRALE BAGNORE 3</v>
          </cell>
          <cell r="G599" t="str">
            <v>VUSI104</v>
          </cell>
          <cell r="H599" t="str">
            <v>POZZO BAGNORE 25B</v>
          </cell>
          <cell r="I599" t="str">
            <v>935</v>
          </cell>
          <cell r="J599" t="str">
            <v>**</v>
          </cell>
          <cell r="K599" t="str">
            <v>****</v>
          </cell>
          <cell r="L599" t="str">
            <v>****</v>
          </cell>
          <cell r="M599" t="str">
            <v>14</v>
          </cell>
          <cell r="N599" t="str">
            <v>0520</v>
          </cell>
          <cell r="O599" t="str">
            <v>*</v>
          </cell>
          <cell r="P599" t="str">
            <v>*</v>
          </cell>
          <cell r="Q599" t="str">
            <v>****</v>
          </cell>
          <cell r="R599" t="str">
            <v>37</v>
          </cell>
          <cell r="S599" t="str">
            <v>7063</v>
          </cell>
          <cell r="T599" t="str">
            <v>1</v>
          </cell>
          <cell r="U599">
            <v>1</v>
          </cell>
          <cell r="V599">
            <v>1</v>
          </cell>
          <cell r="W599">
            <v>2000</v>
          </cell>
          <cell r="X599">
            <v>17.100000000000001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17.100000000000001</v>
          </cell>
          <cell r="AJ599">
            <v>17.100000000000001</v>
          </cell>
          <cell r="AK599" t="str">
            <v/>
          </cell>
          <cell r="AL599">
            <v>1999</v>
          </cell>
          <cell r="AM599">
            <v>2000</v>
          </cell>
          <cell r="AN599" t="str">
            <v>ta14935</v>
          </cell>
          <cell r="AO599" t="str">
            <v/>
          </cell>
          <cell r="AP599" t="str">
            <v/>
          </cell>
          <cell r="AQ599" t="str">
            <v/>
          </cell>
          <cell r="AR599">
            <v>0.85500000000000009</v>
          </cell>
          <cell r="AS599">
            <v>1.2825</v>
          </cell>
          <cell r="AT599">
            <v>1.2825</v>
          </cell>
          <cell r="AU599">
            <v>1.7100000000000002</v>
          </cell>
          <cell r="AV599">
            <v>2.5649999999999999</v>
          </cell>
          <cell r="AW599">
            <v>2.5649999999999999</v>
          </cell>
          <cell r="AX599">
            <v>1.7100000000000002</v>
          </cell>
          <cell r="AY599">
            <v>2.5649999999999999</v>
          </cell>
          <cell r="AZ599">
            <v>2.5649999999999999</v>
          </cell>
          <cell r="BA599">
            <v>1.7100000000000002</v>
          </cell>
          <cell r="BB599">
            <v>2.5649999999999999</v>
          </cell>
          <cell r="BC599">
            <v>0</v>
          </cell>
          <cell r="BD599">
            <v>1.7100000000000002</v>
          </cell>
          <cell r="BE599">
            <v>1.7100000000000002</v>
          </cell>
          <cell r="BF599">
            <v>0</v>
          </cell>
          <cell r="BG599" t="str">
            <v/>
          </cell>
          <cell r="BH599">
            <v>0</v>
          </cell>
          <cell r="BI599">
            <v>0</v>
          </cell>
        </row>
        <row r="600">
          <cell r="C600" t="str">
            <v>A</v>
          </cell>
          <cell r="D600" t="str">
            <v>6N</v>
          </cell>
          <cell r="E600" t="str">
            <v>SRG0014</v>
          </cell>
          <cell r="F600" t="str">
            <v>CENTRALE BAGNORE 3</v>
          </cell>
          <cell r="G600" t="str">
            <v>VUSI104</v>
          </cell>
          <cell r="H600" t="str">
            <v>POZZO BAGNORE 25B</v>
          </cell>
          <cell r="I600" t="str">
            <v>939</v>
          </cell>
          <cell r="J600" t="str">
            <v>**</v>
          </cell>
          <cell r="K600" t="str">
            <v>****</v>
          </cell>
          <cell r="L600" t="str">
            <v>****</v>
          </cell>
          <cell r="M600" t="str">
            <v>14</v>
          </cell>
          <cell r="N600" t="str">
            <v>0520</v>
          </cell>
          <cell r="O600" t="str">
            <v>*</v>
          </cell>
          <cell r="P600" t="str">
            <v>*</v>
          </cell>
          <cell r="Q600" t="str">
            <v>****</v>
          </cell>
          <cell r="R600" t="str">
            <v>37</v>
          </cell>
          <cell r="S600" t="str">
            <v>7063</v>
          </cell>
          <cell r="T600" t="str">
            <v>1</v>
          </cell>
          <cell r="U600">
            <v>1</v>
          </cell>
          <cell r="V600">
            <v>1</v>
          </cell>
          <cell r="W600">
            <v>2000</v>
          </cell>
          <cell r="X600">
            <v>22.9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22.9</v>
          </cell>
          <cell r="AJ600">
            <v>22.9</v>
          </cell>
          <cell r="AK600" t="str">
            <v/>
          </cell>
          <cell r="AL600">
            <v>1999</v>
          </cell>
          <cell r="AM600">
            <v>2000</v>
          </cell>
          <cell r="AN600" t="str">
            <v>ta14939</v>
          </cell>
          <cell r="AO600" t="str">
            <v/>
          </cell>
          <cell r="AP600" t="str">
            <v/>
          </cell>
          <cell r="AQ600" t="str">
            <v/>
          </cell>
          <cell r="AR600">
            <v>1.145</v>
          </cell>
          <cell r="AS600">
            <v>1.7174999999999998</v>
          </cell>
          <cell r="AT600">
            <v>1.7174999999999998</v>
          </cell>
          <cell r="AU600">
            <v>2.29</v>
          </cell>
          <cell r="AV600">
            <v>3.4349999999999996</v>
          </cell>
          <cell r="AW600">
            <v>3.4349999999999996</v>
          </cell>
          <cell r="AX600">
            <v>2.29</v>
          </cell>
          <cell r="AY600">
            <v>3.4349999999999996</v>
          </cell>
          <cell r="AZ600">
            <v>3.4349999999999996</v>
          </cell>
          <cell r="BA600">
            <v>2.29</v>
          </cell>
          <cell r="BB600">
            <v>3.4349999999999996</v>
          </cell>
          <cell r="BC600">
            <v>0</v>
          </cell>
          <cell r="BD600">
            <v>2.29</v>
          </cell>
          <cell r="BE600">
            <v>2.29</v>
          </cell>
          <cell r="BF600">
            <v>0</v>
          </cell>
          <cell r="BG600" t="str">
            <v/>
          </cell>
          <cell r="BH600">
            <v>0</v>
          </cell>
          <cell r="BI600">
            <v>0</v>
          </cell>
        </row>
        <row r="601">
          <cell r="C601" t="str">
            <v>A</v>
          </cell>
          <cell r="D601" t="str">
            <v>6N</v>
          </cell>
          <cell r="E601" t="str">
            <v>SRG0014</v>
          </cell>
          <cell r="F601" t="str">
            <v>CENTRALE BAGNORE 3</v>
          </cell>
          <cell r="G601" t="str">
            <v>VUSI104</v>
          </cell>
          <cell r="H601" t="str">
            <v>POZZO BAGNORE 25B</v>
          </cell>
          <cell r="I601" t="str">
            <v>939</v>
          </cell>
          <cell r="J601" t="str">
            <v>**</v>
          </cell>
          <cell r="K601" t="str">
            <v>****</v>
          </cell>
          <cell r="L601" t="str">
            <v>****</v>
          </cell>
          <cell r="M601" t="str">
            <v>14</v>
          </cell>
          <cell r="N601" t="str">
            <v>0520</v>
          </cell>
          <cell r="O601" t="str">
            <v>*</v>
          </cell>
          <cell r="P601" t="str">
            <v>*</v>
          </cell>
          <cell r="Q601" t="str">
            <v>****</v>
          </cell>
          <cell r="R601" t="str">
            <v>37</v>
          </cell>
          <cell r="S601" t="str">
            <v>7063</v>
          </cell>
          <cell r="T601" t="str">
            <v>1</v>
          </cell>
          <cell r="U601">
            <v>1</v>
          </cell>
          <cell r="V601">
            <v>1</v>
          </cell>
          <cell r="W601">
            <v>2000</v>
          </cell>
          <cell r="X601">
            <v>5559.2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5559.2</v>
          </cell>
          <cell r="AJ601">
            <v>5559.2</v>
          </cell>
          <cell r="AK601" t="str">
            <v/>
          </cell>
          <cell r="AL601">
            <v>1999</v>
          </cell>
          <cell r="AM601">
            <v>2000</v>
          </cell>
          <cell r="AN601" t="str">
            <v>ta14939</v>
          </cell>
          <cell r="AO601" t="str">
            <v/>
          </cell>
          <cell r="AP601" t="str">
            <v/>
          </cell>
          <cell r="AQ601" t="str">
            <v/>
          </cell>
          <cell r="AR601">
            <v>277.95999999999998</v>
          </cell>
          <cell r="AS601">
            <v>416.94</v>
          </cell>
          <cell r="AT601">
            <v>416.94</v>
          </cell>
          <cell r="AU601">
            <v>555.91999999999996</v>
          </cell>
          <cell r="AV601">
            <v>833.88</v>
          </cell>
          <cell r="AW601">
            <v>833.88</v>
          </cell>
          <cell r="AX601">
            <v>555.91999999999996</v>
          </cell>
          <cell r="AY601">
            <v>833.88</v>
          </cell>
          <cell r="AZ601">
            <v>833.88</v>
          </cell>
          <cell r="BA601">
            <v>555.91999999999996</v>
          </cell>
          <cell r="BB601">
            <v>833.88</v>
          </cell>
          <cell r="BC601">
            <v>0</v>
          </cell>
          <cell r="BD601">
            <v>555.91999999999996</v>
          </cell>
          <cell r="BE601">
            <v>555.91999999999996</v>
          </cell>
          <cell r="BF601">
            <v>0</v>
          </cell>
          <cell r="BG601" t="str">
            <v/>
          </cell>
          <cell r="BH601">
            <v>0</v>
          </cell>
          <cell r="BI601">
            <v>0</v>
          </cell>
        </row>
        <row r="602">
          <cell r="C602" t="str">
            <v>A</v>
          </cell>
          <cell r="D602" t="str">
            <v>6N</v>
          </cell>
          <cell r="E602" t="str">
            <v>SRG0015</v>
          </cell>
          <cell r="F602" t="str">
            <v>CENTRALE LATERA 1 - 2</v>
          </cell>
          <cell r="G602" t="str">
            <v>SLS0088</v>
          </cell>
          <cell r="H602" t="str">
            <v>CONTROLLI SISTEMATICI LATERA</v>
          </cell>
          <cell r="I602" t="str">
            <v>935</v>
          </cell>
          <cell r="J602" t="str">
            <v>**</v>
          </cell>
          <cell r="K602" t="str">
            <v>****</v>
          </cell>
          <cell r="L602" t="str">
            <v>****</v>
          </cell>
          <cell r="M602" t="str">
            <v>14</v>
          </cell>
          <cell r="N602" t="str">
            <v>****</v>
          </cell>
          <cell r="O602" t="str">
            <v>*</v>
          </cell>
          <cell r="P602" t="str">
            <v>*</v>
          </cell>
          <cell r="Q602" t="str">
            <v>****</v>
          </cell>
          <cell r="R602" t="str">
            <v>35</v>
          </cell>
          <cell r="S602" t="str">
            <v>7265</v>
          </cell>
          <cell r="T602" t="str">
            <v>3</v>
          </cell>
          <cell r="U602" t="str">
            <v>3</v>
          </cell>
          <cell r="V602">
            <v>4</v>
          </cell>
          <cell r="W602">
            <v>1999</v>
          </cell>
          <cell r="X602">
            <v>1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1</v>
          </cell>
          <cell r="AJ602">
            <v>1</v>
          </cell>
          <cell r="AK602" t="str">
            <v/>
          </cell>
          <cell r="AL602">
            <v>1999</v>
          </cell>
          <cell r="AM602">
            <v>1999</v>
          </cell>
          <cell r="AN602" t="str">
            <v>ta14935</v>
          </cell>
          <cell r="AO602">
            <v>0.05</v>
          </cell>
          <cell r="AP602">
            <v>7.4999999999999997E-2</v>
          </cell>
          <cell r="AQ602">
            <v>7.4999999999999997E-2</v>
          </cell>
          <cell r="AR602">
            <v>0.1</v>
          </cell>
          <cell r="AS602">
            <v>0.15</v>
          </cell>
          <cell r="AT602">
            <v>0.15</v>
          </cell>
          <cell r="AU602">
            <v>0.1</v>
          </cell>
          <cell r="AV602">
            <v>0.15</v>
          </cell>
          <cell r="AW602">
            <v>0.15</v>
          </cell>
          <cell r="AX602">
            <v>0.1</v>
          </cell>
          <cell r="AY602">
            <v>0.15</v>
          </cell>
          <cell r="AZ602">
            <v>0</v>
          </cell>
          <cell r="BA602">
            <v>0.1</v>
          </cell>
          <cell r="BB602">
            <v>0.1</v>
          </cell>
          <cell r="BC602">
            <v>0</v>
          </cell>
          <cell r="BD602" t="str">
            <v/>
          </cell>
          <cell r="BE602">
            <v>0</v>
          </cell>
          <cell r="BF602">
            <v>0</v>
          </cell>
          <cell r="BG602" t="str">
            <v/>
          </cell>
          <cell r="BH602">
            <v>0</v>
          </cell>
          <cell r="BI602">
            <v>0</v>
          </cell>
        </row>
        <row r="603">
          <cell r="C603" t="str">
            <v>A</v>
          </cell>
          <cell r="D603" t="str">
            <v>6N</v>
          </cell>
          <cell r="E603" t="str">
            <v>SRG0015</v>
          </cell>
          <cell r="F603" t="str">
            <v>CENTRALE LATERA 1 - 2</v>
          </cell>
          <cell r="G603" t="str">
            <v>TUSI084</v>
          </cell>
          <cell r="H603" t="str">
            <v>CENTRALE LATERA 1-2</v>
          </cell>
          <cell r="I603">
            <v>987</v>
          </cell>
          <cell r="J603" t="str">
            <v>10</v>
          </cell>
          <cell r="K603" t="str">
            <v>****</v>
          </cell>
          <cell r="L603" t="str">
            <v>****</v>
          </cell>
          <cell r="M603" t="str">
            <v>13</v>
          </cell>
          <cell r="N603" t="str">
            <v>L600</v>
          </cell>
          <cell r="O603" t="str">
            <v>*</v>
          </cell>
          <cell r="P603" t="str">
            <v>*</v>
          </cell>
          <cell r="Q603" t="str">
            <v>****</v>
          </cell>
          <cell r="R603" t="str">
            <v>35</v>
          </cell>
          <cell r="S603" t="str">
            <v>8014</v>
          </cell>
          <cell r="T603" t="str">
            <v>3</v>
          </cell>
          <cell r="U603">
            <v>3</v>
          </cell>
          <cell r="V603">
            <v>1</v>
          </cell>
          <cell r="W603">
            <v>2000</v>
          </cell>
          <cell r="X603">
            <v>0</v>
          </cell>
          <cell r="Y603">
            <v>806</v>
          </cell>
          <cell r="AA603">
            <v>0</v>
          </cell>
          <cell r="AB603">
            <v>0</v>
          </cell>
          <cell r="AC603">
            <v>806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806</v>
          </cell>
          <cell r="AJ603">
            <v>806</v>
          </cell>
          <cell r="AK603" t="str">
            <v/>
          </cell>
          <cell r="AL603">
            <v>2000</v>
          </cell>
          <cell r="AM603">
            <v>2000</v>
          </cell>
          <cell r="AN603" t="str">
            <v>ta1398710</v>
          </cell>
          <cell r="AO603" t="str">
            <v/>
          </cell>
          <cell r="AP603" t="str">
            <v/>
          </cell>
          <cell r="AQ603" t="str">
            <v/>
          </cell>
          <cell r="AR603">
            <v>19.747</v>
          </cell>
          <cell r="AS603">
            <v>30.708600000000001</v>
          </cell>
          <cell r="AT603">
            <v>30.708600000000001</v>
          </cell>
          <cell r="AU603">
            <v>37.962600000000002</v>
          </cell>
          <cell r="AV603">
            <v>61.014200000000002</v>
          </cell>
          <cell r="AW603">
            <v>61.014200000000002</v>
          </cell>
          <cell r="AX603">
            <v>37.962600000000002</v>
          </cell>
          <cell r="AY603">
            <v>61.014200000000002</v>
          </cell>
          <cell r="AZ603">
            <v>61.014200000000002</v>
          </cell>
          <cell r="BA603">
            <v>37.962600000000002</v>
          </cell>
          <cell r="BB603">
            <v>61.014200000000002</v>
          </cell>
          <cell r="BC603">
            <v>0</v>
          </cell>
          <cell r="BD603">
            <v>37.962600000000002</v>
          </cell>
          <cell r="BE603">
            <v>61.014200000000002</v>
          </cell>
          <cell r="BF603">
            <v>0</v>
          </cell>
          <cell r="BG603">
            <v>37.962600000000002</v>
          </cell>
          <cell r="BH603">
            <v>61.014200000000002</v>
          </cell>
          <cell r="BI603">
            <v>0</v>
          </cell>
        </row>
        <row r="604">
          <cell r="C604" t="str">
            <v>A</v>
          </cell>
          <cell r="D604" t="str">
            <v>6N</v>
          </cell>
          <cell r="E604" t="str">
            <v>SRG0015</v>
          </cell>
          <cell r="F604" t="str">
            <v>CENTRALE LATERA 1 - 2</v>
          </cell>
          <cell r="G604" t="str">
            <v>TUSI084</v>
          </cell>
          <cell r="H604" t="str">
            <v>CENTRALE LATERA 1-2</v>
          </cell>
          <cell r="I604">
            <v>987</v>
          </cell>
          <cell r="J604" t="str">
            <v>10</v>
          </cell>
          <cell r="K604" t="str">
            <v>****</v>
          </cell>
          <cell r="L604" t="str">
            <v>****</v>
          </cell>
          <cell r="M604" t="str">
            <v>13</v>
          </cell>
          <cell r="N604" t="str">
            <v>L600</v>
          </cell>
          <cell r="O604" t="str">
            <v>*</v>
          </cell>
          <cell r="P604" t="str">
            <v>*</v>
          </cell>
          <cell r="Q604" t="str">
            <v>****</v>
          </cell>
          <cell r="R604" t="str">
            <v>35</v>
          </cell>
          <cell r="S604" t="str">
            <v>8014</v>
          </cell>
          <cell r="T604" t="str">
            <v>3</v>
          </cell>
          <cell r="U604">
            <v>3</v>
          </cell>
          <cell r="V604">
            <v>2</v>
          </cell>
          <cell r="W604">
            <v>2000</v>
          </cell>
          <cell r="X604">
            <v>0</v>
          </cell>
          <cell r="Y604">
            <v>2855</v>
          </cell>
          <cell r="Z604">
            <v>2855</v>
          </cell>
          <cell r="AA604">
            <v>0</v>
          </cell>
          <cell r="AB604">
            <v>0</v>
          </cell>
          <cell r="AC604">
            <v>2855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2855</v>
          </cell>
          <cell r="AJ604">
            <v>2855</v>
          </cell>
          <cell r="AK604" t="str">
            <v/>
          </cell>
          <cell r="AL604">
            <v>2000</v>
          </cell>
          <cell r="AM604">
            <v>2000</v>
          </cell>
          <cell r="AN604" t="str">
            <v>ta1398710</v>
          </cell>
          <cell r="AO604" t="str">
            <v/>
          </cell>
          <cell r="AP604" t="str">
            <v/>
          </cell>
          <cell r="AQ604" t="str">
            <v/>
          </cell>
          <cell r="AR604">
            <v>69.947500000000005</v>
          </cell>
          <cell r="AS604">
            <v>108.77550000000001</v>
          </cell>
          <cell r="AT604">
            <v>108.77550000000001</v>
          </cell>
          <cell r="AU604">
            <v>134.47050000000002</v>
          </cell>
          <cell r="AV604">
            <v>216.12350000000001</v>
          </cell>
          <cell r="AW604">
            <v>216.12350000000001</v>
          </cell>
          <cell r="AX604">
            <v>134.47050000000002</v>
          </cell>
          <cell r="AY604">
            <v>216.12350000000001</v>
          </cell>
          <cell r="AZ604">
            <v>216.12350000000001</v>
          </cell>
          <cell r="BA604">
            <v>134.47050000000002</v>
          </cell>
          <cell r="BB604">
            <v>216.12350000000001</v>
          </cell>
          <cell r="BC604">
            <v>0</v>
          </cell>
          <cell r="BD604">
            <v>134.47050000000002</v>
          </cell>
          <cell r="BE604">
            <v>216.12350000000001</v>
          </cell>
          <cell r="BF604">
            <v>0</v>
          </cell>
          <cell r="BG604">
            <v>134.47050000000002</v>
          </cell>
          <cell r="BH604">
            <v>216.12350000000001</v>
          </cell>
          <cell r="BI604">
            <v>0</v>
          </cell>
        </row>
        <row r="605">
          <cell r="C605" t="str">
            <v>A</v>
          </cell>
          <cell r="D605" t="str">
            <v>6N</v>
          </cell>
          <cell r="E605" t="str">
            <v>SRG0015</v>
          </cell>
          <cell r="F605" t="str">
            <v>CENTRALE LATERA 1 - 2</v>
          </cell>
          <cell r="G605" t="str">
            <v>TUSI084</v>
          </cell>
          <cell r="H605" t="str">
            <v>CENTRALE LATERA 1-2</v>
          </cell>
          <cell r="I605">
            <v>987</v>
          </cell>
          <cell r="J605" t="str">
            <v>10</v>
          </cell>
          <cell r="K605" t="str">
            <v>****</v>
          </cell>
          <cell r="L605" t="str">
            <v>****</v>
          </cell>
          <cell r="M605" t="str">
            <v>13</v>
          </cell>
          <cell r="N605" t="str">
            <v>L600</v>
          </cell>
          <cell r="O605" t="str">
            <v>*</v>
          </cell>
          <cell r="P605" t="str">
            <v>*</v>
          </cell>
          <cell r="Q605" t="str">
            <v>****</v>
          </cell>
          <cell r="R605" t="str">
            <v>35</v>
          </cell>
          <cell r="S605" t="str">
            <v>8014</v>
          </cell>
          <cell r="T605" t="str">
            <v>3</v>
          </cell>
          <cell r="U605">
            <v>3</v>
          </cell>
          <cell r="V605">
            <v>3</v>
          </cell>
          <cell r="W605">
            <v>2000</v>
          </cell>
          <cell r="X605">
            <v>0</v>
          </cell>
          <cell r="Z605">
            <v>1500</v>
          </cell>
          <cell r="AA605">
            <v>1500</v>
          </cell>
          <cell r="AB605">
            <v>0</v>
          </cell>
          <cell r="AC605">
            <v>1500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1500</v>
          </cell>
          <cell r="AJ605">
            <v>1500</v>
          </cell>
          <cell r="AK605" t="str">
            <v/>
          </cell>
          <cell r="AL605">
            <v>2000</v>
          </cell>
          <cell r="AM605">
            <v>2000</v>
          </cell>
          <cell r="AN605" t="str">
            <v>ta1398710</v>
          </cell>
          <cell r="AO605" t="str">
            <v/>
          </cell>
          <cell r="AP605" t="str">
            <v/>
          </cell>
          <cell r="AQ605" t="str">
            <v/>
          </cell>
          <cell r="AR605">
            <v>36.75</v>
          </cell>
          <cell r="AS605">
            <v>57.150000000000006</v>
          </cell>
          <cell r="AT605">
            <v>57.150000000000006</v>
          </cell>
          <cell r="AU605">
            <v>70.650000000000006</v>
          </cell>
          <cell r="AV605">
            <v>113.55000000000001</v>
          </cell>
          <cell r="AW605">
            <v>113.55000000000001</v>
          </cell>
          <cell r="AX605">
            <v>70.650000000000006</v>
          </cell>
          <cell r="AY605">
            <v>113.55000000000001</v>
          </cell>
          <cell r="AZ605">
            <v>113.55000000000001</v>
          </cell>
          <cell r="BA605">
            <v>70.650000000000006</v>
          </cell>
          <cell r="BB605">
            <v>113.55000000000001</v>
          </cell>
          <cell r="BC605">
            <v>0</v>
          </cell>
          <cell r="BD605">
            <v>70.650000000000006</v>
          </cell>
          <cell r="BE605">
            <v>113.55000000000001</v>
          </cell>
          <cell r="BF605">
            <v>0</v>
          </cell>
          <cell r="BG605">
            <v>70.650000000000006</v>
          </cell>
          <cell r="BH605">
            <v>113.55000000000001</v>
          </cell>
          <cell r="BI605">
            <v>0</v>
          </cell>
        </row>
        <row r="606">
          <cell r="C606" t="str">
            <v>A</v>
          </cell>
          <cell r="D606" t="str">
            <v>6N</v>
          </cell>
          <cell r="E606" t="str">
            <v>SRG0015</v>
          </cell>
          <cell r="F606" t="str">
            <v>CENTRALE LATERA 1 - 2</v>
          </cell>
          <cell r="G606" t="str">
            <v>TUSI100</v>
          </cell>
          <cell r="H606" t="str">
            <v>IMPIANTO ABBATTIMENTO C.LE LATERA</v>
          </cell>
          <cell r="I606">
            <v>987</v>
          </cell>
          <cell r="J606" t="str">
            <v>10</v>
          </cell>
          <cell r="K606" t="str">
            <v>****</v>
          </cell>
          <cell r="L606" t="str">
            <v>****</v>
          </cell>
          <cell r="M606" t="str">
            <v>13</v>
          </cell>
          <cell r="N606" t="str">
            <v>L600</v>
          </cell>
          <cell r="O606" t="str">
            <v>*</v>
          </cell>
          <cell r="P606" t="str">
            <v>*</v>
          </cell>
          <cell r="Q606" t="str">
            <v>****</v>
          </cell>
          <cell r="R606" t="str">
            <v>35</v>
          </cell>
          <cell r="S606" t="str">
            <v>****</v>
          </cell>
          <cell r="T606">
            <v>1</v>
          </cell>
          <cell r="U606">
            <v>1</v>
          </cell>
          <cell r="V606">
            <v>2001</v>
          </cell>
          <cell r="W606">
            <v>2001</v>
          </cell>
          <cell r="X606">
            <v>0</v>
          </cell>
          <cell r="Y606">
            <v>0</v>
          </cell>
          <cell r="Z606">
            <v>600</v>
          </cell>
          <cell r="AA606">
            <v>0</v>
          </cell>
          <cell r="AB606">
            <v>4400</v>
          </cell>
          <cell r="AC606">
            <v>5000</v>
          </cell>
          <cell r="AD606">
            <v>11000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16000</v>
          </cell>
          <cell r="AJ606">
            <v>16000</v>
          </cell>
          <cell r="AK606" t="str">
            <v/>
          </cell>
          <cell r="AL606">
            <v>2001</v>
          </cell>
          <cell r="AM606">
            <v>2001</v>
          </cell>
          <cell r="AN606" t="str">
            <v>ta1398710</v>
          </cell>
          <cell r="AO606" t="str">
            <v/>
          </cell>
          <cell r="AP606" t="str">
            <v/>
          </cell>
          <cell r="AQ606" t="str">
            <v/>
          </cell>
          <cell r="AR606" t="str">
            <v/>
          </cell>
          <cell r="AS606" t="str">
            <v/>
          </cell>
          <cell r="AT606" t="str">
            <v/>
          </cell>
          <cell r="AU606">
            <v>392</v>
          </cell>
          <cell r="AV606">
            <v>609.6</v>
          </cell>
          <cell r="AW606">
            <v>609.6</v>
          </cell>
          <cell r="AX606">
            <v>753.6</v>
          </cell>
          <cell r="AY606">
            <v>1211.2</v>
          </cell>
          <cell r="AZ606">
            <v>1211.2</v>
          </cell>
          <cell r="BA606">
            <v>753.6</v>
          </cell>
          <cell r="BB606">
            <v>1211.2</v>
          </cell>
          <cell r="BC606">
            <v>1211.2</v>
          </cell>
          <cell r="BD606">
            <v>753.6</v>
          </cell>
          <cell r="BE606">
            <v>1211.2</v>
          </cell>
          <cell r="BF606">
            <v>0</v>
          </cell>
          <cell r="BG606">
            <v>753.6</v>
          </cell>
          <cell r="BH606">
            <v>1211.2</v>
          </cell>
          <cell r="BI606">
            <v>0</v>
          </cell>
        </row>
        <row r="607">
          <cell r="C607" t="str">
            <v>A</v>
          </cell>
          <cell r="D607" t="str">
            <v>6N</v>
          </cell>
          <cell r="E607" t="str">
            <v>SRG0015</v>
          </cell>
          <cell r="F607" t="str">
            <v>CENTRALE LATERA 1 - 2</v>
          </cell>
          <cell r="G607" t="str">
            <v>TUSI108</v>
          </cell>
          <cell r="H607" t="str">
            <v>C.LE LATERA 1-2 - IMP. DI REINIEZIONE</v>
          </cell>
          <cell r="I607">
            <v>987</v>
          </cell>
          <cell r="J607" t="str">
            <v>07</v>
          </cell>
          <cell r="K607" t="str">
            <v>****</v>
          </cell>
          <cell r="L607" t="str">
            <v>****</v>
          </cell>
          <cell r="M607" t="str">
            <v>13</v>
          </cell>
          <cell r="N607" t="str">
            <v>L600</v>
          </cell>
          <cell r="O607" t="str">
            <v>*</v>
          </cell>
          <cell r="P607" t="str">
            <v>*</v>
          </cell>
          <cell r="Q607" t="str">
            <v>****</v>
          </cell>
          <cell r="R607" t="str">
            <v>35</v>
          </cell>
          <cell r="S607" t="str">
            <v>8052</v>
          </cell>
          <cell r="T607" t="str">
            <v>3</v>
          </cell>
          <cell r="U607" t="str">
            <v>3</v>
          </cell>
          <cell r="V607">
            <v>4</v>
          </cell>
          <cell r="W607">
            <v>1999</v>
          </cell>
          <cell r="X607">
            <v>78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78</v>
          </cell>
          <cell r="AJ607">
            <v>78</v>
          </cell>
          <cell r="AK607" t="str">
            <v/>
          </cell>
          <cell r="AL607">
            <v>1999</v>
          </cell>
          <cell r="AM607">
            <v>1999</v>
          </cell>
          <cell r="AN607" t="str">
            <v>ta1398707</v>
          </cell>
          <cell r="AO607">
            <v>4.875</v>
          </cell>
          <cell r="AP607">
            <v>9.75</v>
          </cell>
          <cell r="AQ607">
            <v>9.75</v>
          </cell>
          <cell r="AR607">
            <v>9.75</v>
          </cell>
          <cell r="AS607">
            <v>19.5</v>
          </cell>
          <cell r="AT607">
            <v>19.5</v>
          </cell>
          <cell r="AU607">
            <v>9.75</v>
          </cell>
          <cell r="AV607">
            <v>9.75</v>
          </cell>
          <cell r="AW607">
            <v>9.75</v>
          </cell>
          <cell r="AX607" t="str">
            <v/>
          </cell>
          <cell r="AY607">
            <v>0</v>
          </cell>
          <cell r="AZ607">
            <v>0</v>
          </cell>
          <cell r="BA607" t="str">
            <v/>
          </cell>
          <cell r="BB607">
            <v>0</v>
          </cell>
          <cell r="BC607">
            <v>0</v>
          </cell>
          <cell r="BD607" t="str">
            <v/>
          </cell>
          <cell r="BE607">
            <v>0</v>
          </cell>
          <cell r="BF607">
            <v>0</v>
          </cell>
          <cell r="BG607" t="str">
            <v/>
          </cell>
          <cell r="BH607">
            <v>0</v>
          </cell>
          <cell r="BI607">
            <v>0</v>
          </cell>
        </row>
        <row r="608">
          <cell r="C608" t="str">
            <v>A</v>
          </cell>
          <cell r="D608" t="str">
            <v>6N</v>
          </cell>
          <cell r="E608" t="str">
            <v>SRG0015</v>
          </cell>
          <cell r="F608" t="str">
            <v>CENTRALE LATERA 1 - 2</v>
          </cell>
          <cell r="G608" t="str">
            <v>VUSI065</v>
          </cell>
          <cell r="H608" t="str">
            <v>C.LE LATERA 1-2 - IMP. DI SUPERFICIE</v>
          </cell>
          <cell r="I608">
            <v>987</v>
          </cell>
          <cell r="J608" t="str">
            <v>07</v>
          </cell>
          <cell r="K608" t="str">
            <v>****</v>
          </cell>
          <cell r="L608" t="str">
            <v>****</v>
          </cell>
          <cell r="M608" t="str">
            <v>13</v>
          </cell>
          <cell r="N608" t="str">
            <v>L600</v>
          </cell>
          <cell r="O608" t="str">
            <v>*</v>
          </cell>
          <cell r="P608" t="str">
            <v>*</v>
          </cell>
          <cell r="Q608" t="str">
            <v>****</v>
          </cell>
          <cell r="R608" t="str">
            <v>35</v>
          </cell>
          <cell r="S608" t="str">
            <v>8084</v>
          </cell>
          <cell r="T608" t="str">
            <v>3</v>
          </cell>
          <cell r="U608">
            <v>3</v>
          </cell>
          <cell r="V608">
            <v>1</v>
          </cell>
          <cell r="W608">
            <v>2000</v>
          </cell>
          <cell r="X608">
            <v>0</v>
          </cell>
          <cell r="Y608">
            <v>72</v>
          </cell>
          <cell r="AA608">
            <v>0</v>
          </cell>
          <cell r="AB608">
            <v>0</v>
          </cell>
          <cell r="AC608">
            <v>72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72</v>
          </cell>
          <cell r="AJ608">
            <v>72</v>
          </cell>
          <cell r="AK608" t="str">
            <v/>
          </cell>
          <cell r="AL608">
            <v>2000</v>
          </cell>
          <cell r="AM608">
            <v>2000</v>
          </cell>
          <cell r="AN608" t="str">
            <v>ta1398707</v>
          </cell>
          <cell r="AO608" t="str">
            <v/>
          </cell>
          <cell r="AP608" t="str">
            <v/>
          </cell>
          <cell r="AQ608" t="str">
            <v/>
          </cell>
          <cell r="AR608">
            <v>4.5</v>
          </cell>
          <cell r="AS608">
            <v>9</v>
          </cell>
          <cell r="AT608">
            <v>9</v>
          </cell>
          <cell r="AU608">
            <v>9</v>
          </cell>
          <cell r="AV608">
            <v>18</v>
          </cell>
          <cell r="AW608">
            <v>18</v>
          </cell>
          <cell r="AX608">
            <v>9</v>
          </cell>
          <cell r="AY608">
            <v>9</v>
          </cell>
          <cell r="AZ608">
            <v>9</v>
          </cell>
          <cell r="BA608" t="str">
            <v/>
          </cell>
          <cell r="BB608">
            <v>0</v>
          </cell>
          <cell r="BC608">
            <v>0</v>
          </cell>
          <cell r="BD608" t="str">
            <v/>
          </cell>
          <cell r="BE608">
            <v>0</v>
          </cell>
          <cell r="BF608">
            <v>0</v>
          </cell>
          <cell r="BG608" t="str">
            <v/>
          </cell>
          <cell r="BH608">
            <v>0</v>
          </cell>
          <cell r="BI608">
            <v>0</v>
          </cell>
        </row>
        <row r="609">
          <cell r="C609" t="str">
            <v>A</v>
          </cell>
          <cell r="D609" t="str">
            <v>6N</v>
          </cell>
          <cell r="E609" t="str">
            <v>SRG0015</v>
          </cell>
          <cell r="F609" t="str">
            <v>CENTRALE LATERA 1 - 2</v>
          </cell>
          <cell r="G609" t="str">
            <v>VUSI065</v>
          </cell>
          <cell r="H609" t="str">
            <v>C.LE LATERA 1-2 - IMP. DI SUPERFICIE</v>
          </cell>
          <cell r="I609">
            <v>987</v>
          </cell>
          <cell r="J609" t="str">
            <v>07</v>
          </cell>
          <cell r="K609" t="str">
            <v>****</v>
          </cell>
          <cell r="L609" t="str">
            <v>****</v>
          </cell>
          <cell r="M609" t="str">
            <v>13</v>
          </cell>
          <cell r="N609" t="str">
            <v>L600</v>
          </cell>
          <cell r="O609" t="str">
            <v>*</v>
          </cell>
          <cell r="P609" t="str">
            <v>*</v>
          </cell>
          <cell r="Q609" t="str">
            <v>****</v>
          </cell>
          <cell r="R609" t="str">
            <v>35</v>
          </cell>
          <cell r="S609" t="str">
            <v>8084</v>
          </cell>
          <cell r="T609" t="str">
            <v>3</v>
          </cell>
          <cell r="U609">
            <v>3</v>
          </cell>
          <cell r="V609">
            <v>2</v>
          </cell>
          <cell r="W609">
            <v>2000</v>
          </cell>
          <cell r="X609">
            <v>0</v>
          </cell>
          <cell r="Y609">
            <v>375</v>
          </cell>
          <cell r="Z609">
            <v>375</v>
          </cell>
          <cell r="AA609">
            <v>0</v>
          </cell>
          <cell r="AB609">
            <v>0</v>
          </cell>
          <cell r="AC609">
            <v>375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375</v>
          </cell>
          <cell r="AJ609">
            <v>375</v>
          </cell>
          <cell r="AK609" t="str">
            <v/>
          </cell>
          <cell r="AL609">
            <v>2000</v>
          </cell>
          <cell r="AM609">
            <v>2000</v>
          </cell>
          <cell r="AN609" t="str">
            <v>ta1398707</v>
          </cell>
          <cell r="AO609" t="str">
            <v/>
          </cell>
          <cell r="AP609" t="str">
            <v/>
          </cell>
          <cell r="AQ609" t="str">
            <v/>
          </cell>
          <cell r="AR609">
            <v>23.4375</v>
          </cell>
          <cell r="AS609">
            <v>46.875</v>
          </cell>
          <cell r="AT609">
            <v>46.875</v>
          </cell>
          <cell r="AU609">
            <v>46.875</v>
          </cell>
          <cell r="AV609">
            <v>93.75</v>
          </cell>
          <cell r="AW609">
            <v>93.75</v>
          </cell>
          <cell r="AX609">
            <v>46.875</v>
          </cell>
          <cell r="AY609">
            <v>46.875</v>
          </cell>
          <cell r="AZ609">
            <v>46.875</v>
          </cell>
          <cell r="BA609" t="str">
            <v/>
          </cell>
          <cell r="BB609">
            <v>0</v>
          </cell>
          <cell r="BC609">
            <v>0</v>
          </cell>
          <cell r="BD609" t="str">
            <v/>
          </cell>
          <cell r="BE609">
            <v>0</v>
          </cell>
          <cell r="BF609">
            <v>0</v>
          </cell>
          <cell r="BG609" t="str">
            <v/>
          </cell>
          <cell r="BH609">
            <v>0</v>
          </cell>
          <cell r="BI609">
            <v>0</v>
          </cell>
        </row>
        <row r="610">
          <cell r="C610" t="str">
            <v>A</v>
          </cell>
          <cell r="D610" t="str">
            <v>6N</v>
          </cell>
          <cell r="E610" t="str">
            <v>SRG0015</v>
          </cell>
          <cell r="F610" t="str">
            <v>CENTRALE LATERA 1 - 2</v>
          </cell>
          <cell r="G610" t="str">
            <v>VUSI065</v>
          </cell>
          <cell r="H610" t="str">
            <v>C.LE LATERA 1-2 - IMP. DI SUPERFICIE</v>
          </cell>
          <cell r="I610">
            <v>987</v>
          </cell>
          <cell r="J610" t="str">
            <v>07</v>
          </cell>
          <cell r="K610" t="str">
            <v>****</v>
          </cell>
          <cell r="L610" t="str">
            <v>****</v>
          </cell>
          <cell r="M610" t="str">
            <v>13</v>
          </cell>
          <cell r="N610" t="str">
            <v>L600</v>
          </cell>
          <cell r="O610" t="str">
            <v>*</v>
          </cell>
          <cell r="P610" t="str">
            <v>*</v>
          </cell>
          <cell r="Q610" t="str">
            <v>****</v>
          </cell>
          <cell r="R610" t="str">
            <v>35</v>
          </cell>
          <cell r="S610" t="str">
            <v>8084</v>
          </cell>
          <cell r="T610" t="str">
            <v>3</v>
          </cell>
          <cell r="U610">
            <v>3</v>
          </cell>
          <cell r="V610">
            <v>3</v>
          </cell>
          <cell r="W610">
            <v>2000</v>
          </cell>
          <cell r="X610">
            <v>0</v>
          </cell>
          <cell r="Z610">
            <v>1125</v>
          </cell>
          <cell r="AA610">
            <v>1125</v>
          </cell>
          <cell r="AB610">
            <v>0</v>
          </cell>
          <cell r="AC610">
            <v>1125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1125</v>
          </cell>
          <cell r="AJ610">
            <v>1125</v>
          </cell>
          <cell r="AK610" t="str">
            <v/>
          </cell>
          <cell r="AL610">
            <v>2000</v>
          </cell>
          <cell r="AM610">
            <v>2000</v>
          </cell>
          <cell r="AN610" t="str">
            <v>ta1398707</v>
          </cell>
          <cell r="AO610" t="str">
            <v/>
          </cell>
          <cell r="AP610" t="str">
            <v/>
          </cell>
          <cell r="AQ610" t="str">
            <v/>
          </cell>
          <cell r="AR610">
            <v>70.3125</v>
          </cell>
          <cell r="AS610">
            <v>140.625</v>
          </cell>
          <cell r="AT610">
            <v>140.625</v>
          </cell>
          <cell r="AU610">
            <v>140.625</v>
          </cell>
          <cell r="AV610">
            <v>281.25</v>
          </cell>
          <cell r="AW610">
            <v>281.25</v>
          </cell>
          <cell r="AX610">
            <v>140.625</v>
          </cell>
          <cell r="AY610">
            <v>140.625</v>
          </cell>
          <cell r="AZ610">
            <v>140.625</v>
          </cell>
          <cell r="BA610" t="str">
            <v/>
          </cell>
          <cell r="BB610">
            <v>0</v>
          </cell>
          <cell r="BC610">
            <v>0</v>
          </cell>
          <cell r="BD610" t="str">
            <v/>
          </cell>
          <cell r="BE610">
            <v>0</v>
          </cell>
          <cell r="BF610">
            <v>0</v>
          </cell>
          <cell r="BG610" t="str">
            <v/>
          </cell>
          <cell r="BH610">
            <v>0</v>
          </cell>
          <cell r="BI610">
            <v>0</v>
          </cell>
        </row>
        <row r="611">
          <cell r="C611" t="str">
            <v>A</v>
          </cell>
          <cell r="D611" t="str">
            <v>6N</v>
          </cell>
          <cell r="E611" t="str">
            <v>SRG0015</v>
          </cell>
          <cell r="F611" t="str">
            <v>CENTRALE LATERA 1 - 2</v>
          </cell>
          <cell r="G611" t="str">
            <v>XUSI004</v>
          </cell>
          <cell r="H611" t="str">
            <v>TURBOESPANSORE LATERA</v>
          </cell>
          <cell r="I611">
            <v>987</v>
          </cell>
          <cell r="J611" t="str">
            <v>10</v>
          </cell>
          <cell r="K611" t="str">
            <v>****</v>
          </cell>
          <cell r="L611" t="str">
            <v>****</v>
          </cell>
          <cell r="M611" t="str">
            <v>13</v>
          </cell>
          <cell r="N611" t="str">
            <v>****</v>
          </cell>
          <cell r="O611" t="str">
            <v>*</v>
          </cell>
          <cell r="P611" t="str">
            <v>*</v>
          </cell>
          <cell r="Q611" t="str">
            <v>****</v>
          </cell>
          <cell r="R611" t="str">
            <v>35</v>
          </cell>
          <cell r="S611" t="str">
            <v>****</v>
          </cell>
          <cell r="T611">
            <v>1</v>
          </cell>
          <cell r="U611">
            <v>1</v>
          </cell>
          <cell r="V611">
            <v>2001</v>
          </cell>
          <cell r="W611">
            <v>2001</v>
          </cell>
          <cell r="X611">
            <v>0</v>
          </cell>
          <cell r="Y611">
            <v>0</v>
          </cell>
          <cell r="Z611">
            <v>445</v>
          </cell>
          <cell r="AA611">
            <v>416</v>
          </cell>
          <cell r="AB611">
            <v>650</v>
          </cell>
          <cell r="AC611">
            <v>1511</v>
          </cell>
          <cell r="AD611">
            <v>3584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5095</v>
          </cell>
          <cell r="AJ611">
            <v>5095</v>
          </cell>
          <cell r="AK611" t="str">
            <v/>
          </cell>
          <cell r="AL611">
            <v>2001</v>
          </cell>
          <cell r="AM611">
            <v>2001</v>
          </cell>
          <cell r="AN611" t="str">
            <v>ta1398710</v>
          </cell>
          <cell r="AO611" t="str">
            <v/>
          </cell>
          <cell r="AP611" t="str">
            <v/>
          </cell>
          <cell r="AQ611" t="str">
            <v/>
          </cell>
          <cell r="AR611" t="str">
            <v/>
          </cell>
          <cell r="AS611" t="str">
            <v/>
          </cell>
          <cell r="AT611" t="str">
            <v/>
          </cell>
          <cell r="AU611">
            <v>124.8275</v>
          </cell>
          <cell r="AV611">
            <v>194.11950000000002</v>
          </cell>
          <cell r="AW611">
            <v>194.11950000000002</v>
          </cell>
          <cell r="AX611">
            <v>239.97450000000001</v>
          </cell>
          <cell r="AY611">
            <v>385.69150000000002</v>
          </cell>
          <cell r="AZ611">
            <v>385.69150000000002</v>
          </cell>
          <cell r="BA611">
            <v>239.97450000000001</v>
          </cell>
          <cell r="BB611">
            <v>385.69150000000002</v>
          </cell>
          <cell r="BC611">
            <v>385.69150000000002</v>
          </cell>
          <cell r="BD611">
            <v>239.97450000000001</v>
          </cell>
          <cell r="BE611">
            <v>385.69150000000002</v>
          </cell>
          <cell r="BF611">
            <v>0</v>
          </cell>
          <cell r="BG611">
            <v>239.97450000000001</v>
          </cell>
          <cell r="BH611">
            <v>385.69150000000002</v>
          </cell>
          <cell r="BI611">
            <v>0</v>
          </cell>
        </row>
        <row r="612">
          <cell r="C612" t="str">
            <v>A</v>
          </cell>
          <cell r="D612" t="str">
            <v>6N</v>
          </cell>
          <cell r="E612" t="str">
            <v>SRG0015</v>
          </cell>
          <cell r="F612" t="str">
            <v>CENTRALE LATERA 1 - 2</v>
          </cell>
          <cell r="G612" t="str">
            <v>XUSI004</v>
          </cell>
          <cell r="H612" t="str">
            <v>TURBOESPANSORE LATERA</v>
          </cell>
          <cell r="I612" t="str">
            <v>987</v>
          </cell>
          <cell r="J612">
            <v>10</v>
          </cell>
          <cell r="K612" t="str">
            <v>****</v>
          </cell>
          <cell r="L612" t="str">
            <v>****</v>
          </cell>
          <cell r="M612" t="str">
            <v>13</v>
          </cell>
          <cell r="N612" t="str">
            <v>L600</v>
          </cell>
          <cell r="O612" t="str">
            <v>*</v>
          </cell>
          <cell r="P612" t="str">
            <v>*</v>
          </cell>
          <cell r="Q612" t="str">
            <v>****</v>
          </cell>
          <cell r="R612" t="str">
            <v>35</v>
          </cell>
          <cell r="S612" t="str">
            <v>****</v>
          </cell>
          <cell r="T612">
            <v>1</v>
          </cell>
          <cell r="U612">
            <v>1</v>
          </cell>
          <cell r="V612">
            <v>2001</v>
          </cell>
          <cell r="W612">
            <v>2001</v>
          </cell>
          <cell r="X612">
            <v>132</v>
          </cell>
          <cell r="Y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132</v>
          </cell>
          <cell r="AJ612">
            <v>132</v>
          </cell>
          <cell r="AK612" t="str">
            <v/>
          </cell>
          <cell r="AL612">
            <v>1999</v>
          </cell>
          <cell r="AM612">
            <v>2001</v>
          </cell>
          <cell r="AN612" t="str">
            <v>ta1398710</v>
          </cell>
          <cell r="AO612" t="str">
            <v/>
          </cell>
          <cell r="AP612" t="str">
            <v/>
          </cell>
          <cell r="AQ612" t="str">
            <v/>
          </cell>
          <cell r="AR612" t="str">
            <v/>
          </cell>
          <cell r="AS612" t="str">
            <v/>
          </cell>
          <cell r="AT612" t="str">
            <v/>
          </cell>
          <cell r="AU612">
            <v>3.234</v>
          </cell>
          <cell r="AV612">
            <v>5.0292000000000003</v>
          </cell>
          <cell r="AW612">
            <v>5.0292000000000003</v>
          </cell>
          <cell r="AX612">
            <v>6.2172000000000001</v>
          </cell>
          <cell r="AY612">
            <v>9.9923999999999999</v>
          </cell>
          <cell r="AZ612">
            <v>9.9923999999999999</v>
          </cell>
          <cell r="BA612">
            <v>6.2172000000000001</v>
          </cell>
          <cell r="BB612">
            <v>9.9923999999999999</v>
          </cell>
          <cell r="BC612">
            <v>9.9923999999999999</v>
          </cell>
          <cell r="BD612">
            <v>6.2172000000000001</v>
          </cell>
          <cell r="BE612">
            <v>9.9923999999999999</v>
          </cell>
          <cell r="BF612">
            <v>0</v>
          </cell>
          <cell r="BG612">
            <v>6.2172000000000001</v>
          </cell>
          <cell r="BH612">
            <v>9.9923999999999999</v>
          </cell>
          <cell r="BI612">
            <v>0</v>
          </cell>
        </row>
        <row r="613">
          <cell r="C613" t="str">
            <v>A</v>
          </cell>
          <cell r="D613" t="str">
            <v>6N</v>
          </cell>
          <cell r="E613" t="str">
            <v>SRG0015</v>
          </cell>
          <cell r="F613" t="str">
            <v>CENTRALE LATERA 1 - 2</v>
          </cell>
          <cell r="G613" t="str">
            <v>XUSI004</v>
          </cell>
          <cell r="H613" t="str">
            <v>TURBOESPANSORE LATERA</v>
          </cell>
          <cell r="I613" t="str">
            <v>987</v>
          </cell>
          <cell r="J613" t="str">
            <v>10</v>
          </cell>
          <cell r="K613" t="str">
            <v>****</v>
          </cell>
          <cell r="L613" t="str">
            <v>****</v>
          </cell>
          <cell r="M613" t="str">
            <v>13</v>
          </cell>
          <cell r="N613" t="str">
            <v>****</v>
          </cell>
          <cell r="O613" t="str">
            <v>*</v>
          </cell>
          <cell r="P613" t="str">
            <v>*</v>
          </cell>
          <cell r="Q613" t="str">
            <v>****</v>
          </cell>
          <cell r="R613" t="str">
            <v>35</v>
          </cell>
          <cell r="S613" t="str">
            <v>****</v>
          </cell>
          <cell r="T613">
            <v>1</v>
          </cell>
          <cell r="U613">
            <v>1</v>
          </cell>
          <cell r="V613">
            <v>2001</v>
          </cell>
          <cell r="W613">
            <v>2001</v>
          </cell>
          <cell r="X613">
            <v>1167</v>
          </cell>
          <cell r="Y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1167</v>
          </cell>
          <cell r="AJ613">
            <v>1167</v>
          </cell>
          <cell r="AK613" t="str">
            <v/>
          </cell>
          <cell r="AL613">
            <v>1999</v>
          </cell>
          <cell r="AM613">
            <v>2001</v>
          </cell>
          <cell r="AN613" t="str">
            <v>ta1398710</v>
          </cell>
          <cell r="AO613" t="str">
            <v/>
          </cell>
          <cell r="AP613" t="str">
            <v/>
          </cell>
          <cell r="AQ613" t="str">
            <v/>
          </cell>
          <cell r="AR613" t="str">
            <v/>
          </cell>
          <cell r="AS613" t="str">
            <v/>
          </cell>
          <cell r="AT613" t="str">
            <v/>
          </cell>
          <cell r="AU613">
            <v>28.5915</v>
          </cell>
          <cell r="AV613">
            <v>44.462700000000005</v>
          </cell>
          <cell r="AW613">
            <v>44.462700000000005</v>
          </cell>
          <cell r="AX613">
            <v>54.965700000000005</v>
          </cell>
          <cell r="AY613">
            <v>88.34190000000001</v>
          </cell>
          <cell r="AZ613">
            <v>88.34190000000001</v>
          </cell>
          <cell r="BA613">
            <v>54.965700000000005</v>
          </cell>
          <cell r="BB613">
            <v>88.34190000000001</v>
          </cell>
          <cell r="BC613">
            <v>88.34190000000001</v>
          </cell>
          <cell r="BD613">
            <v>54.965700000000005</v>
          </cell>
          <cell r="BE613">
            <v>88.34190000000001</v>
          </cell>
          <cell r="BF613">
            <v>0</v>
          </cell>
          <cell r="BG613">
            <v>54.965700000000005</v>
          </cell>
          <cell r="BH613">
            <v>88.34190000000001</v>
          </cell>
          <cell r="BI613">
            <v>0</v>
          </cell>
        </row>
        <row r="614">
          <cell r="C614" t="str">
            <v>A</v>
          </cell>
          <cell r="D614" t="str">
            <v>6N</v>
          </cell>
          <cell r="E614" t="str">
            <v>SRG0015</v>
          </cell>
          <cell r="F614" t="str">
            <v>CENTRALE LATERA 1 - 2</v>
          </cell>
          <cell r="G614" t="str">
            <v>XUSI051</v>
          </cell>
          <cell r="H614" t="str">
            <v>RIPRISTINO GRADOLI 1</v>
          </cell>
          <cell r="I614" t="str">
            <v>933</v>
          </cell>
          <cell r="J614" t="str">
            <v>**</v>
          </cell>
          <cell r="K614" t="str">
            <v>****</v>
          </cell>
          <cell r="L614" t="str">
            <v>****</v>
          </cell>
          <cell r="M614" t="str">
            <v>14</v>
          </cell>
          <cell r="N614" t="str">
            <v>0550</v>
          </cell>
          <cell r="O614" t="str">
            <v>*</v>
          </cell>
          <cell r="P614" t="str">
            <v>*</v>
          </cell>
          <cell r="Q614" t="str">
            <v>****</v>
          </cell>
          <cell r="R614" t="str">
            <v>35</v>
          </cell>
          <cell r="S614" t="str">
            <v>7572</v>
          </cell>
          <cell r="T614" t="str">
            <v>3</v>
          </cell>
          <cell r="U614" t="str">
            <v>3</v>
          </cell>
          <cell r="V614">
            <v>4</v>
          </cell>
          <cell r="W614">
            <v>1999</v>
          </cell>
          <cell r="X614">
            <v>2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2</v>
          </cell>
          <cell r="AJ614">
            <v>2</v>
          </cell>
          <cell r="AK614" t="str">
            <v/>
          </cell>
          <cell r="AL614">
            <v>1999</v>
          </cell>
          <cell r="AM614">
            <v>1999</v>
          </cell>
          <cell r="AN614" t="str">
            <v>ta14933</v>
          </cell>
          <cell r="AO614">
            <v>0.1</v>
          </cell>
          <cell r="AP614">
            <v>0.15</v>
          </cell>
          <cell r="AQ614">
            <v>0.15</v>
          </cell>
          <cell r="AR614">
            <v>0.2</v>
          </cell>
          <cell r="AS614">
            <v>0.3</v>
          </cell>
          <cell r="AT614">
            <v>0.3</v>
          </cell>
          <cell r="AU614">
            <v>0.2</v>
          </cell>
          <cell r="AV614">
            <v>0.3</v>
          </cell>
          <cell r="AW614">
            <v>0.3</v>
          </cell>
          <cell r="AX614">
            <v>0.2</v>
          </cell>
          <cell r="AY614">
            <v>0.3</v>
          </cell>
          <cell r="AZ614">
            <v>0</v>
          </cell>
          <cell r="BA614">
            <v>0.2</v>
          </cell>
          <cell r="BB614">
            <v>0.2</v>
          </cell>
          <cell r="BC614">
            <v>0</v>
          </cell>
          <cell r="BD614" t="str">
            <v/>
          </cell>
          <cell r="BE614">
            <v>0</v>
          </cell>
          <cell r="BF614">
            <v>0</v>
          </cell>
          <cell r="BG614" t="str">
            <v/>
          </cell>
          <cell r="BH614">
            <v>0</v>
          </cell>
          <cell r="BI614">
            <v>0</v>
          </cell>
        </row>
        <row r="615">
          <cell r="C615" t="str">
            <v>A</v>
          </cell>
          <cell r="D615" t="str">
            <v>6N</v>
          </cell>
          <cell r="E615" t="str">
            <v>SRG0015</v>
          </cell>
          <cell r="F615" t="str">
            <v>CENTRALE LATERA 1 - 2</v>
          </cell>
          <cell r="G615" t="str">
            <v>XUSI053</v>
          </cell>
          <cell r="H615" t="str">
            <v>OP. EDILI POSTAZ. VARIE (CONS. DENTRO IMP. SEPAR.)</v>
          </cell>
          <cell r="I615">
            <v>987</v>
          </cell>
          <cell r="J615" t="str">
            <v>10</v>
          </cell>
          <cell r="K615" t="str">
            <v>****</v>
          </cell>
          <cell r="L615" t="str">
            <v>****</v>
          </cell>
          <cell r="M615" t="str">
            <v>13</v>
          </cell>
          <cell r="N615" t="str">
            <v>****</v>
          </cell>
          <cell r="O615" t="str">
            <v>*</v>
          </cell>
          <cell r="P615" t="str">
            <v>*</v>
          </cell>
          <cell r="Q615" t="str">
            <v>****</v>
          </cell>
          <cell r="R615" t="str">
            <v>35</v>
          </cell>
          <cell r="S615" t="str">
            <v>8091</v>
          </cell>
          <cell r="T615" t="str">
            <v>3</v>
          </cell>
          <cell r="U615" t="str">
            <v>3</v>
          </cell>
          <cell r="V615">
            <v>4</v>
          </cell>
          <cell r="W615">
            <v>1999</v>
          </cell>
          <cell r="X615">
            <v>172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172</v>
          </cell>
          <cell r="AJ615">
            <v>172</v>
          </cell>
          <cell r="AK615" t="str">
            <v/>
          </cell>
          <cell r="AL615">
            <v>1999</v>
          </cell>
          <cell r="AM615">
            <v>1999</v>
          </cell>
          <cell r="AN615" t="str">
            <v>ta1398710</v>
          </cell>
          <cell r="AO615">
            <v>4.2140000000000004</v>
          </cell>
          <cell r="AP615">
            <v>6.5532000000000004</v>
          </cell>
          <cell r="AQ615">
            <v>6.5532000000000004</v>
          </cell>
          <cell r="AR615">
            <v>8.1012000000000004</v>
          </cell>
          <cell r="AS615">
            <v>13.0204</v>
          </cell>
          <cell r="AT615">
            <v>13.0204</v>
          </cell>
          <cell r="AU615">
            <v>8.1012000000000004</v>
          </cell>
          <cell r="AV615">
            <v>13.0204</v>
          </cell>
          <cell r="AW615">
            <v>13.0204</v>
          </cell>
          <cell r="AX615">
            <v>8.1012000000000004</v>
          </cell>
          <cell r="AY615">
            <v>13.0204</v>
          </cell>
          <cell r="AZ615">
            <v>0</v>
          </cell>
          <cell r="BA615">
            <v>8.1012000000000004</v>
          </cell>
          <cell r="BB615">
            <v>13.0204</v>
          </cell>
          <cell r="BC615">
            <v>0</v>
          </cell>
          <cell r="BD615">
            <v>8.1012000000000004</v>
          </cell>
          <cell r="BE615">
            <v>13.0204</v>
          </cell>
          <cell r="BF615">
            <v>0</v>
          </cell>
          <cell r="BG615">
            <v>8.1012000000000004</v>
          </cell>
          <cell r="BH615">
            <v>13.0204</v>
          </cell>
          <cell r="BI615">
            <v>0</v>
          </cell>
        </row>
        <row r="616">
          <cell r="C616" t="str">
            <v>A</v>
          </cell>
          <cell r="D616" t="str">
            <v>6N</v>
          </cell>
          <cell r="E616" t="str">
            <v>SRG0015</v>
          </cell>
          <cell r="F616" t="str">
            <v>CENTRALE LATERA 1 - 2</v>
          </cell>
          <cell r="G616" t="str">
            <v>XUSI053</v>
          </cell>
          <cell r="H616" t="str">
            <v>OP. EDILI POSTAZ. VARIE (CONS. DENTRO IMP. SEPAR.)</v>
          </cell>
          <cell r="I616">
            <v>987</v>
          </cell>
          <cell r="J616" t="str">
            <v>10</v>
          </cell>
          <cell r="K616" t="str">
            <v>****</v>
          </cell>
          <cell r="L616" t="str">
            <v>****</v>
          </cell>
          <cell r="M616" t="str">
            <v>13</v>
          </cell>
          <cell r="N616" t="str">
            <v>****</v>
          </cell>
          <cell r="O616" t="str">
            <v>*</v>
          </cell>
          <cell r="P616" t="str">
            <v>*</v>
          </cell>
          <cell r="Q616" t="str">
            <v>****</v>
          </cell>
          <cell r="R616" t="str">
            <v>35</v>
          </cell>
          <cell r="S616" t="str">
            <v>8095</v>
          </cell>
          <cell r="T616" t="str">
            <v>3</v>
          </cell>
          <cell r="U616" t="str">
            <v>3</v>
          </cell>
          <cell r="V616">
            <v>4</v>
          </cell>
          <cell r="W616">
            <v>1999</v>
          </cell>
          <cell r="X616">
            <v>23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23</v>
          </cell>
          <cell r="AJ616">
            <v>23</v>
          </cell>
          <cell r="AK616" t="str">
            <v/>
          </cell>
          <cell r="AL616">
            <v>1999</v>
          </cell>
          <cell r="AM616">
            <v>1999</v>
          </cell>
          <cell r="AN616" t="str">
            <v>ta1398710</v>
          </cell>
          <cell r="AO616">
            <v>0.5635</v>
          </cell>
          <cell r="AP616">
            <v>0.87630000000000008</v>
          </cell>
          <cell r="AQ616">
            <v>0.87630000000000008</v>
          </cell>
          <cell r="AR616">
            <v>1.0833000000000002</v>
          </cell>
          <cell r="AS616">
            <v>1.7411000000000001</v>
          </cell>
          <cell r="AT616">
            <v>1.7411000000000001</v>
          </cell>
          <cell r="AU616">
            <v>1.0833000000000002</v>
          </cell>
          <cell r="AV616">
            <v>1.7411000000000001</v>
          </cell>
          <cell r="AW616">
            <v>1.7411000000000001</v>
          </cell>
          <cell r="AX616">
            <v>1.0833000000000002</v>
          </cell>
          <cell r="AY616">
            <v>1.7411000000000001</v>
          </cell>
          <cell r="AZ616">
            <v>0</v>
          </cell>
          <cell r="BA616">
            <v>1.0833000000000002</v>
          </cell>
          <cell r="BB616">
            <v>1.7411000000000001</v>
          </cell>
          <cell r="BC616">
            <v>0</v>
          </cell>
          <cell r="BD616">
            <v>1.0833000000000002</v>
          </cell>
          <cell r="BE616">
            <v>1.7411000000000001</v>
          </cell>
          <cell r="BF616">
            <v>0</v>
          </cell>
          <cell r="BG616">
            <v>1.0833000000000002</v>
          </cell>
          <cell r="BH616">
            <v>1.7411000000000001</v>
          </cell>
          <cell r="BI616">
            <v>0</v>
          </cell>
        </row>
        <row r="617">
          <cell r="C617" t="str">
            <v>A</v>
          </cell>
          <cell r="D617" t="str">
            <v>6N</v>
          </cell>
          <cell r="E617" t="str">
            <v>SRG0015</v>
          </cell>
          <cell r="F617" t="str">
            <v>CENTRALE LATERA 1 - 2</v>
          </cell>
          <cell r="G617" t="str">
            <v>XUSI053</v>
          </cell>
          <cell r="H617" t="str">
            <v>OP. EDILI POSTAZ. VARIE (CONS. DENTRO IMP. SEPAR.)</v>
          </cell>
          <cell r="I617">
            <v>987</v>
          </cell>
          <cell r="J617" t="str">
            <v>07</v>
          </cell>
          <cell r="K617" t="str">
            <v>****</v>
          </cell>
          <cell r="L617" t="str">
            <v>****</v>
          </cell>
          <cell r="M617" t="str">
            <v>13</v>
          </cell>
          <cell r="N617" t="str">
            <v>L600</v>
          </cell>
          <cell r="O617" t="str">
            <v>*</v>
          </cell>
          <cell r="P617" t="str">
            <v>*</v>
          </cell>
          <cell r="Q617" t="str">
            <v>****</v>
          </cell>
          <cell r="R617" t="str">
            <v>35</v>
          </cell>
          <cell r="S617" t="str">
            <v>8095</v>
          </cell>
          <cell r="T617" t="str">
            <v>3</v>
          </cell>
          <cell r="U617">
            <v>3</v>
          </cell>
          <cell r="V617">
            <v>1</v>
          </cell>
          <cell r="W617">
            <v>2000</v>
          </cell>
          <cell r="X617">
            <v>100</v>
          </cell>
          <cell r="Y617">
            <v>100</v>
          </cell>
          <cell r="Z617">
            <v>0</v>
          </cell>
          <cell r="AA617">
            <v>0</v>
          </cell>
          <cell r="AB617">
            <v>0</v>
          </cell>
          <cell r="AC617">
            <v>100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100</v>
          </cell>
          <cell r="AJ617">
            <v>100</v>
          </cell>
          <cell r="AK617" t="str">
            <v/>
          </cell>
          <cell r="AL617">
            <v>2000</v>
          </cell>
          <cell r="AM617">
            <v>2000</v>
          </cell>
          <cell r="AN617" t="str">
            <v>ta1398707</v>
          </cell>
          <cell r="AO617" t="str">
            <v/>
          </cell>
          <cell r="AP617" t="str">
            <v/>
          </cell>
          <cell r="AQ617" t="str">
            <v/>
          </cell>
          <cell r="AR617">
            <v>6.25</v>
          </cell>
          <cell r="AS617">
            <v>12.5</v>
          </cell>
          <cell r="AT617">
            <v>12.5</v>
          </cell>
          <cell r="AU617">
            <v>12.5</v>
          </cell>
          <cell r="AV617">
            <v>25</v>
          </cell>
          <cell r="AW617">
            <v>25</v>
          </cell>
          <cell r="AX617">
            <v>12.5</v>
          </cell>
          <cell r="AY617">
            <v>12.5</v>
          </cell>
          <cell r="AZ617">
            <v>12.5</v>
          </cell>
          <cell r="BA617" t="str">
            <v/>
          </cell>
          <cell r="BB617">
            <v>0</v>
          </cell>
          <cell r="BC617">
            <v>0</v>
          </cell>
          <cell r="BD617" t="str">
            <v/>
          </cell>
          <cell r="BE617">
            <v>0</v>
          </cell>
          <cell r="BF617">
            <v>0</v>
          </cell>
          <cell r="BG617" t="str">
            <v/>
          </cell>
          <cell r="BH617">
            <v>0</v>
          </cell>
          <cell r="BI617">
            <v>0</v>
          </cell>
        </row>
        <row r="618">
          <cell r="C618" t="str">
            <v>A</v>
          </cell>
          <cell r="D618" t="str">
            <v>6N</v>
          </cell>
          <cell r="E618" t="str">
            <v>SRG0015</v>
          </cell>
          <cell r="F618" t="str">
            <v>CENTRALE LATERA 1 - 2</v>
          </cell>
          <cell r="G618" t="str">
            <v>XUSI054</v>
          </cell>
          <cell r="H618" t="str">
            <v>SPERIMENTAZIONE E CONTROLLI AMBIENTALI LATERA</v>
          </cell>
          <cell r="I618" t="str">
            <v>935</v>
          </cell>
          <cell r="J618" t="str">
            <v>**</v>
          </cell>
          <cell r="K618" t="str">
            <v>****</v>
          </cell>
          <cell r="L618" t="str">
            <v>****</v>
          </cell>
          <cell r="M618" t="str">
            <v>14</v>
          </cell>
          <cell r="N618" t="str">
            <v>0550</v>
          </cell>
          <cell r="O618" t="str">
            <v>*</v>
          </cell>
          <cell r="P618" t="str">
            <v>*</v>
          </cell>
          <cell r="Q618" t="str">
            <v>****</v>
          </cell>
          <cell r="R618" t="str">
            <v>35</v>
          </cell>
          <cell r="S618" t="str">
            <v>7263</v>
          </cell>
          <cell r="T618">
            <v>1</v>
          </cell>
          <cell r="U618">
            <v>1</v>
          </cell>
          <cell r="V618">
            <v>4</v>
          </cell>
          <cell r="W618">
            <v>2000</v>
          </cell>
          <cell r="X618">
            <v>380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380</v>
          </cell>
          <cell r="AJ618">
            <v>380</v>
          </cell>
          <cell r="AK618" t="str">
            <v/>
          </cell>
          <cell r="AL618">
            <v>1999</v>
          </cell>
          <cell r="AM618">
            <v>2000</v>
          </cell>
          <cell r="AN618" t="str">
            <v>ta14935</v>
          </cell>
          <cell r="AO618" t="str">
            <v/>
          </cell>
          <cell r="AP618" t="str">
            <v/>
          </cell>
          <cell r="AQ618" t="str">
            <v/>
          </cell>
          <cell r="AR618">
            <v>19</v>
          </cell>
          <cell r="AS618">
            <v>28.5</v>
          </cell>
          <cell r="AT618">
            <v>28.5</v>
          </cell>
          <cell r="AU618">
            <v>38</v>
          </cell>
          <cell r="AV618">
            <v>57</v>
          </cell>
          <cell r="AW618">
            <v>57</v>
          </cell>
          <cell r="AX618">
            <v>38</v>
          </cell>
          <cell r="AY618">
            <v>57</v>
          </cell>
          <cell r="AZ618">
            <v>57</v>
          </cell>
          <cell r="BA618">
            <v>38</v>
          </cell>
          <cell r="BB618">
            <v>57</v>
          </cell>
          <cell r="BC618">
            <v>0</v>
          </cell>
          <cell r="BD618">
            <v>38</v>
          </cell>
          <cell r="BE618">
            <v>38</v>
          </cell>
          <cell r="BF618">
            <v>0</v>
          </cell>
          <cell r="BG618" t="str">
            <v/>
          </cell>
          <cell r="BH618">
            <v>0</v>
          </cell>
          <cell r="BI618">
            <v>0</v>
          </cell>
        </row>
        <row r="619">
          <cell r="C619" t="str">
            <v>D1</v>
          </cell>
          <cell r="D619" t="str">
            <v>3</v>
          </cell>
          <cell r="E619" t="str">
            <v>SRG0015</v>
          </cell>
          <cell r="F619" t="str">
            <v>CENTRALE LATERA 1 - 2</v>
          </cell>
          <cell r="G619" t="str">
            <v>ZJ3I001</v>
          </cell>
          <cell r="H619" t="str">
            <v>RIPRISTINO POZZO LATERA 2 BIS</v>
          </cell>
          <cell r="I619" t="str">
            <v>988</v>
          </cell>
          <cell r="J619" t="str">
            <v>11</v>
          </cell>
          <cell r="K619" t="str">
            <v>****</v>
          </cell>
          <cell r="L619" t="str">
            <v>****</v>
          </cell>
          <cell r="M619" t="str">
            <v>13</v>
          </cell>
          <cell r="N619" t="str">
            <v>L600</v>
          </cell>
          <cell r="O619" t="str">
            <v>*</v>
          </cell>
          <cell r="P619" t="str">
            <v>*</v>
          </cell>
          <cell r="Q619" t="str">
            <v>****</v>
          </cell>
          <cell r="R619" t="str">
            <v>05</v>
          </cell>
          <cell r="S619" t="str">
            <v>****</v>
          </cell>
          <cell r="T619">
            <v>1</v>
          </cell>
          <cell r="U619">
            <v>1</v>
          </cell>
          <cell r="V619">
            <v>2</v>
          </cell>
          <cell r="W619">
            <v>2000</v>
          </cell>
          <cell r="X619">
            <v>1417.1</v>
          </cell>
          <cell r="Y619">
            <v>430</v>
          </cell>
          <cell r="Z619">
            <v>44</v>
          </cell>
          <cell r="AA619">
            <v>0</v>
          </cell>
          <cell r="AB619">
            <v>0</v>
          </cell>
          <cell r="AC619">
            <v>474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1891.1</v>
          </cell>
          <cell r="AJ619">
            <v>1891.1</v>
          </cell>
          <cell r="AK619" t="str">
            <v/>
          </cell>
          <cell r="AL619">
            <v>2000</v>
          </cell>
          <cell r="AM619">
            <v>2000</v>
          </cell>
          <cell r="AN619" t="str">
            <v>ta1398811</v>
          </cell>
          <cell r="AO619" t="str">
            <v/>
          </cell>
          <cell r="AP619" t="str">
            <v/>
          </cell>
          <cell r="AQ619" t="str">
            <v/>
          </cell>
          <cell r="AR619">
            <v>47.277500000000003</v>
          </cell>
          <cell r="AS619">
            <v>85.099499999999992</v>
          </cell>
          <cell r="AT619">
            <v>85.099499999999992</v>
          </cell>
          <cell r="AU619">
            <v>94.555000000000007</v>
          </cell>
          <cell r="AV619">
            <v>170.19899999999998</v>
          </cell>
          <cell r="AW619">
            <v>170.19899999999998</v>
          </cell>
          <cell r="AX619">
            <v>94.555000000000007</v>
          </cell>
          <cell r="AY619">
            <v>170.19899999999998</v>
          </cell>
          <cell r="AZ619">
            <v>170.19899999999998</v>
          </cell>
          <cell r="BA619">
            <v>94.555000000000007</v>
          </cell>
          <cell r="BB619">
            <v>170.19899999999998</v>
          </cell>
          <cell r="BC619">
            <v>0</v>
          </cell>
          <cell r="BD619">
            <v>94.555000000000007</v>
          </cell>
          <cell r="BE619">
            <v>170.19899999999998</v>
          </cell>
          <cell r="BF619">
            <v>0</v>
          </cell>
          <cell r="BG619">
            <v>94.555000000000007</v>
          </cell>
          <cell r="BH619">
            <v>170.19899999999998</v>
          </cell>
          <cell r="BI619">
            <v>0</v>
          </cell>
        </row>
        <row r="620">
          <cell r="C620" t="str">
            <v>D1</v>
          </cell>
          <cell r="D620" t="str">
            <v>3</v>
          </cell>
          <cell r="E620" t="str">
            <v>SRG0015</v>
          </cell>
          <cell r="F620" t="str">
            <v>CENTRALE LATERA 1 - 2</v>
          </cell>
          <cell r="G620" t="str">
            <v>ZJ3I001</v>
          </cell>
          <cell r="H620" t="str">
            <v>RIPRISTINO POZZO LATERA 2 BIS</v>
          </cell>
          <cell r="I620" t="str">
            <v>988</v>
          </cell>
          <cell r="J620" t="str">
            <v>11</v>
          </cell>
          <cell r="K620" t="str">
            <v>****</v>
          </cell>
          <cell r="L620" t="str">
            <v>****</v>
          </cell>
          <cell r="M620" t="str">
            <v>13</v>
          </cell>
          <cell r="N620" t="str">
            <v>L600</v>
          </cell>
          <cell r="O620" t="str">
            <v>*</v>
          </cell>
          <cell r="P620" t="str">
            <v>*</v>
          </cell>
          <cell r="Q620" t="str">
            <v>****</v>
          </cell>
          <cell r="R620" t="str">
            <v>05</v>
          </cell>
          <cell r="S620" t="str">
            <v>****</v>
          </cell>
          <cell r="T620">
            <v>3</v>
          </cell>
          <cell r="U620">
            <v>3</v>
          </cell>
          <cell r="V620">
            <v>3</v>
          </cell>
          <cell r="W620">
            <v>2000</v>
          </cell>
          <cell r="Z620">
            <v>59</v>
          </cell>
          <cell r="AA620">
            <v>59</v>
          </cell>
          <cell r="AB620">
            <v>0</v>
          </cell>
          <cell r="AC620">
            <v>59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59</v>
          </cell>
          <cell r="AJ620">
            <v>59</v>
          </cell>
          <cell r="AK620" t="str">
            <v/>
          </cell>
          <cell r="AL620">
            <v>2000</v>
          </cell>
          <cell r="AM620">
            <v>2000</v>
          </cell>
          <cell r="AN620" t="str">
            <v>ta1398811</v>
          </cell>
          <cell r="AO620" t="str">
            <v/>
          </cell>
          <cell r="AP620" t="str">
            <v/>
          </cell>
          <cell r="AQ620" t="str">
            <v/>
          </cell>
          <cell r="AR620">
            <v>1.4750000000000001</v>
          </cell>
          <cell r="AS620">
            <v>2.6549999999999998</v>
          </cell>
          <cell r="AT620">
            <v>2.6549999999999998</v>
          </cell>
          <cell r="AU620">
            <v>2.95</v>
          </cell>
          <cell r="AV620">
            <v>5.31</v>
          </cell>
          <cell r="AW620">
            <v>5.31</v>
          </cell>
          <cell r="AX620">
            <v>2.95</v>
          </cell>
          <cell r="AY620">
            <v>5.31</v>
          </cell>
          <cell r="AZ620">
            <v>5.31</v>
          </cell>
          <cell r="BA620">
            <v>2.95</v>
          </cell>
          <cell r="BB620">
            <v>5.31</v>
          </cell>
          <cell r="BC620">
            <v>0</v>
          </cell>
          <cell r="BD620">
            <v>2.95</v>
          </cell>
          <cell r="BE620">
            <v>5.31</v>
          </cell>
          <cell r="BF620">
            <v>0</v>
          </cell>
          <cell r="BG620">
            <v>2.95</v>
          </cell>
          <cell r="BH620">
            <v>5.31</v>
          </cell>
          <cell r="BI620">
            <v>0</v>
          </cell>
        </row>
        <row r="621">
          <cell r="C621" t="str">
            <v>B</v>
          </cell>
          <cell r="D621" t="str">
            <v>6R</v>
          </cell>
          <cell r="E621" t="str">
            <v>SRG0017</v>
          </cell>
          <cell r="F621" t="str">
            <v>CENTRALE CARBOLI 1</v>
          </cell>
          <cell r="G621" t="str">
            <v>TUSI080</v>
          </cell>
          <cell r="H621" t="str">
            <v>POZZO S. POMPEO 2A</v>
          </cell>
          <cell r="I621" t="str">
            <v>939</v>
          </cell>
          <cell r="J621" t="str">
            <v>**</v>
          </cell>
          <cell r="K621" t="str">
            <v>****</v>
          </cell>
          <cell r="L621" t="str">
            <v>****</v>
          </cell>
          <cell r="M621" t="str">
            <v>14</v>
          </cell>
          <cell r="N621" t="str">
            <v>0500</v>
          </cell>
          <cell r="O621" t="str">
            <v>*</v>
          </cell>
          <cell r="P621" t="str">
            <v>*</v>
          </cell>
          <cell r="Q621" t="str">
            <v>****</v>
          </cell>
          <cell r="R621" t="str">
            <v>09</v>
          </cell>
          <cell r="S621" t="str">
            <v>7480</v>
          </cell>
          <cell r="T621" t="str">
            <v>1</v>
          </cell>
          <cell r="U621">
            <v>1</v>
          </cell>
          <cell r="V621">
            <v>4</v>
          </cell>
          <cell r="W621">
            <v>1999</v>
          </cell>
          <cell r="X621">
            <v>10618.4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10618.4</v>
          </cell>
          <cell r="AJ621">
            <v>10618.4</v>
          </cell>
          <cell r="AK621" t="str">
            <v/>
          </cell>
          <cell r="AL621">
            <v>1999</v>
          </cell>
          <cell r="AM621">
            <v>1999</v>
          </cell>
          <cell r="AN621" t="str">
            <v>ta14939</v>
          </cell>
          <cell r="AO621">
            <v>530.91999999999996</v>
          </cell>
          <cell r="AP621">
            <v>796.38</v>
          </cell>
          <cell r="AQ621">
            <v>796.38</v>
          </cell>
          <cell r="AR621">
            <v>1061.8399999999999</v>
          </cell>
          <cell r="AS621">
            <v>1592.76</v>
          </cell>
          <cell r="AT621">
            <v>1592.76</v>
          </cell>
          <cell r="AU621">
            <v>1061.8399999999999</v>
          </cell>
          <cell r="AV621">
            <v>1592.76</v>
          </cell>
          <cell r="AW621">
            <v>1592.76</v>
          </cell>
          <cell r="AX621">
            <v>1061.8399999999999</v>
          </cell>
          <cell r="AY621">
            <v>1592.76</v>
          </cell>
          <cell r="AZ621">
            <v>0</v>
          </cell>
          <cell r="BA621">
            <v>1061.8399999999999</v>
          </cell>
          <cell r="BB621">
            <v>1061.8399999999999</v>
          </cell>
          <cell r="BC621">
            <v>0</v>
          </cell>
          <cell r="BD621" t="str">
            <v/>
          </cell>
          <cell r="BE621">
            <v>0</v>
          </cell>
          <cell r="BF621">
            <v>0</v>
          </cell>
          <cell r="BG621" t="str">
            <v/>
          </cell>
          <cell r="BH621">
            <v>0</v>
          </cell>
          <cell r="BI621">
            <v>0</v>
          </cell>
        </row>
        <row r="622">
          <cell r="C622" t="str">
            <v>B</v>
          </cell>
          <cell r="D622" t="str">
            <v>6R</v>
          </cell>
          <cell r="E622" t="str">
            <v>SRG0017</v>
          </cell>
          <cell r="F622" t="str">
            <v>CENTRALE CARBOLI 1</v>
          </cell>
          <cell r="G622" t="str">
            <v>TUSI080</v>
          </cell>
          <cell r="H622" t="str">
            <v>POZZO S. POMPEO 2A</v>
          </cell>
          <cell r="I622" t="str">
            <v>939</v>
          </cell>
          <cell r="J622" t="str">
            <v>**</v>
          </cell>
          <cell r="K622" t="str">
            <v>****</v>
          </cell>
          <cell r="L622" t="str">
            <v>****</v>
          </cell>
          <cell r="M622" t="str">
            <v>14</v>
          </cell>
          <cell r="N622" t="str">
            <v>0500</v>
          </cell>
          <cell r="O622" t="str">
            <v>*</v>
          </cell>
          <cell r="P622" t="str">
            <v>*</v>
          </cell>
          <cell r="Q622" t="str">
            <v>****</v>
          </cell>
          <cell r="R622" t="str">
            <v>09</v>
          </cell>
          <cell r="S622" t="str">
            <v>7480</v>
          </cell>
          <cell r="T622" t="str">
            <v>1</v>
          </cell>
          <cell r="U622">
            <v>1</v>
          </cell>
          <cell r="V622">
            <v>1</v>
          </cell>
          <cell r="W622">
            <v>2000</v>
          </cell>
          <cell r="X622">
            <v>39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39</v>
          </cell>
          <cell r="AJ622">
            <v>39</v>
          </cell>
          <cell r="AK622" t="str">
            <v/>
          </cell>
          <cell r="AL622">
            <v>1999</v>
          </cell>
          <cell r="AM622">
            <v>2000</v>
          </cell>
          <cell r="AN622" t="str">
            <v>ta14939</v>
          </cell>
          <cell r="AO622" t="str">
            <v/>
          </cell>
          <cell r="AP622" t="str">
            <v/>
          </cell>
          <cell r="AQ622" t="str">
            <v/>
          </cell>
          <cell r="AR622">
            <v>1.9500000000000002</v>
          </cell>
          <cell r="AS622">
            <v>2.9249999999999998</v>
          </cell>
          <cell r="AT622">
            <v>2.9249999999999998</v>
          </cell>
          <cell r="AU622">
            <v>3.9000000000000004</v>
          </cell>
          <cell r="AV622">
            <v>5.85</v>
          </cell>
          <cell r="AW622">
            <v>5.85</v>
          </cell>
          <cell r="AX622">
            <v>3.9000000000000004</v>
          </cell>
          <cell r="AY622">
            <v>5.85</v>
          </cell>
          <cell r="AZ622">
            <v>5.85</v>
          </cell>
          <cell r="BA622">
            <v>3.9000000000000004</v>
          </cell>
          <cell r="BB622">
            <v>5.85</v>
          </cell>
          <cell r="BC622">
            <v>0</v>
          </cell>
          <cell r="BD622">
            <v>3.9000000000000004</v>
          </cell>
          <cell r="BE622">
            <v>3.9000000000000004</v>
          </cell>
          <cell r="BF622">
            <v>0</v>
          </cell>
          <cell r="BG622" t="str">
            <v/>
          </cell>
          <cell r="BH622">
            <v>0</v>
          </cell>
          <cell r="BI622">
            <v>0</v>
          </cell>
        </row>
        <row r="623">
          <cell r="C623" t="str">
            <v>B</v>
          </cell>
          <cell r="D623" t="str">
            <v>6R</v>
          </cell>
          <cell r="E623" t="str">
            <v>SRG0017</v>
          </cell>
          <cell r="F623" t="str">
            <v>CENTRALE CARBOLI 1</v>
          </cell>
          <cell r="G623" t="str">
            <v>TUSI080</v>
          </cell>
          <cell r="H623" t="str">
            <v>POZZO S. POMPEO 2A</v>
          </cell>
          <cell r="I623" t="str">
            <v>939</v>
          </cell>
          <cell r="J623" t="str">
            <v>**</v>
          </cell>
          <cell r="K623" t="str">
            <v>****</v>
          </cell>
          <cell r="L623" t="str">
            <v>****</v>
          </cell>
          <cell r="M623" t="str">
            <v>14</v>
          </cell>
          <cell r="N623" t="str">
            <v>0500</v>
          </cell>
          <cell r="O623" t="str">
            <v>*</v>
          </cell>
          <cell r="P623" t="str">
            <v>*</v>
          </cell>
          <cell r="Q623" t="str">
            <v>****</v>
          </cell>
          <cell r="R623" t="str">
            <v>09</v>
          </cell>
          <cell r="S623" t="str">
            <v>7480</v>
          </cell>
          <cell r="T623" t="str">
            <v>1</v>
          </cell>
          <cell r="U623">
            <v>3</v>
          </cell>
          <cell r="V623">
            <v>2</v>
          </cell>
          <cell r="W623">
            <v>2000</v>
          </cell>
          <cell r="X623">
            <v>0</v>
          </cell>
          <cell r="Y623">
            <v>0</v>
          </cell>
          <cell r="Z623">
            <v>45</v>
          </cell>
          <cell r="AA623">
            <v>0</v>
          </cell>
          <cell r="AB623">
            <v>0</v>
          </cell>
          <cell r="AC623">
            <v>45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45</v>
          </cell>
          <cell r="AJ623">
            <v>45</v>
          </cell>
          <cell r="AK623" t="str">
            <v/>
          </cell>
          <cell r="AL623">
            <v>2000</v>
          </cell>
          <cell r="AM623">
            <v>2000</v>
          </cell>
          <cell r="AN623" t="str">
            <v>ta14939</v>
          </cell>
          <cell r="AO623" t="str">
            <v/>
          </cell>
          <cell r="AP623" t="str">
            <v/>
          </cell>
          <cell r="AQ623" t="str">
            <v/>
          </cell>
          <cell r="AR623">
            <v>2.25</v>
          </cell>
          <cell r="AS623">
            <v>3.375</v>
          </cell>
          <cell r="AT623">
            <v>3.375</v>
          </cell>
          <cell r="AU623">
            <v>4.5</v>
          </cell>
          <cell r="AV623">
            <v>6.75</v>
          </cell>
          <cell r="AW623">
            <v>6.75</v>
          </cell>
          <cell r="AX623">
            <v>4.5</v>
          </cell>
          <cell r="AY623">
            <v>6.75</v>
          </cell>
          <cell r="AZ623">
            <v>6.75</v>
          </cell>
          <cell r="BA623">
            <v>4.5</v>
          </cell>
          <cell r="BB623">
            <v>6.75</v>
          </cell>
          <cell r="BC623">
            <v>0</v>
          </cell>
          <cell r="BD623">
            <v>4.5</v>
          </cell>
          <cell r="BE623">
            <v>4.5</v>
          </cell>
          <cell r="BF623">
            <v>0</v>
          </cell>
          <cell r="BG623" t="str">
            <v/>
          </cell>
          <cell r="BH623">
            <v>0</v>
          </cell>
          <cell r="BI623">
            <v>0</v>
          </cell>
        </row>
        <row r="624">
          <cell r="C624" t="str">
            <v>A</v>
          </cell>
          <cell r="D624" t="str">
            <v>6N</v>
          </cell>
          <cell r="E624" t="str">
            <v>SRG0018</v>
          </cell>
          <cell r="F624" t="str">
            <v>PROGETTO MARTA</v>
          </cell>
          <cell r="G624" t="str">
            <v>SLS0038</v>
          </cell>
          <cell r="H624" t="str">
            <v>POZZO MARTA  4</v>
          </cell>
          <cell r="I624" t="str">
            <v>935</v>
          </cell>
          <cell r="J624" t="str">
            <v>**</v>
          </cell>
          <cell r="K624" t="str">
            <v>****</v>
          </cell>
          <cell r="L624" t="str">
            <v>****</v>
          </cell>
          <cell r="M624" t="str">
            <v>14</v>
          </cell>
          <cell r="N624" t="str">
            <v>0680</v>
          </cell>
          <cell r="O624" t="str">
            <v>*</v>
          </cell>
          <cell r="P624" t="str">
            <v>*</v>
          </cell>
          <cell r="Q624" t="str">
            <v>****</v>
          </cell>
          <cell r="R624" t="str">
            <v>24</v>
          </cell>
          <cell r="S624" t="str">
            <v>7282</v>
          </cell>
          <cell r="T624" t="str">
            <v>1</v>
          </cell>
          <cell r="U624">
            <v>1</v>
          </cell>
          <cell r="V624">
            <v>9999</v>
          </cell>
          <cell r="W624">
            <v>9999</v>
          </cell>
          <cell r="X624">
            <v>7180.1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7180.1</v>
          </cell>
          <cell r="AJ624">
            <v>7180.1</v>
          </cell>
          <cell r="AK624" t="str">
            <v/>
          </cell>
          <cell r="AL624">
            <v>1999</v>
          </cell>
          <cell r="AM624">
            <v>9999</v>
          </cell>
          <cell r="AN624" t="str">
            <v>ta14935</v>
          </cell>
          <cell r="AO624" t="str">
            <v/>
          </cell>
          <cell r="AP624" t="str">
            <v/>
          </cell>
          <cell r="AQ624" t="str">
            <v/>
          </cell>
          <cell r="AR624" t="str">
            <v/>
          </cell>
          <cell r="AS624" t="str">
            <v/>
          </cell>
          <cell r="AT624" t="str">
            <v/>
          </cell>
          <cell r="AU624" t="str">
            <v/>
          </cell>
          <cell r="AV624" t="str">
            <v/>
          </cell>
          <cell r="AW624" t="str">
            <v/>
          </cell>
          <cell r="AX624" t="str">
            <v/>
          </cell>
          <cell r="AY624" t="str">
            <v/>
          </cell>
          <cell r="AZ624" t="str">
            <v/>
          </cell>
          <cell r="BA624" t="str">
            <v/>
          </cell>
          <cell r="BB624" t="str">
            <v/>
          </cell>
          <cell r="BC624" t="str">
            <v/>
          </cell>
          <cell r="BD624" t="str">
            <v/>
          </cell>
          <cell r="BE624" t="str">
            <v/>
          </cell>
          <cell r="BF624" t="str">
            <v/>
          </cell>
          <cell r="BG624" t="str">
            <v/>
          </cell>
          <cell r="BH624" t="str">
            <v/>
          </cell>
          <cell r="BI624" t="str">
            <v/>
          </cell>
        </row>
        <row r="625">
          <cell r="C625" t="str">
            <v>A</v>
          </cell>
          <cell r="D625" t="str">
            <v>6N</v>
          </cell>
          <cell r="E625" t="str">
            <v>SRG0018</v>
          </cell>
          <cell r="F625" t="str">
            <v>PROGETTO MARTA</v>
          </cell>
          <cell r="G625" t="str">
            <v>SLS0116</v>
          </cell>
          <cell r="H625" t="str">
            <v>COSTRUZ. IMPIANTO UNIF. SPERIM. MARTA 1</v>
          </cell>
          <cell r="I625" t="str">
            <v>935</v>
          </cell>
          <cell r="J625" t="str">
            <v>**</v>
          </cell>
          <cell r="K625" t="str">
            <v>****</v>
          </cell>
          <cell r="L625" t="str">
            <v>****</v>
          </cell>
          <cell r="M625" t="str">
            <v>14</v>
          </cell>
          <cell r="N625" t="str">
            <v>****</v>
          </cell>
          <cell r="O625" t="str">
            <v>*</v>
          </cell>
          <cell r="P625" t="str">
            <v>*</v>
          </cell>
          <cell r="Q625" t="str">
            <v>****</v>
          </cell>
          <cell r="R625" t="str">
            <v>24</v>
          </cell>
          <cell r="S625" t="str">
            <v>7285</v>
          </cell>
          <cell r="T625" t="str">
            <v>1</v>
          </cell>
          <cell r="U625">
            <v>1</v>
          </cell>
          <cell r="V625">
            <v>9999</v>
          </cell>
          <cell r="W625">
            <v>9999</v>
          </cell>
          <cell r="X625">
            <v>260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260</v>
          </cell>
          <cell r="AJ625">
            <v>260</v>
          </cell>
          <cell r="AK625" t="str">
            <v/>
          </cell>
          <cell r="AL625">
            <v>1999</v>
          </cell>
          <cell r="AM625">
            <v>9999</v>
          </cell>
          <cell r="AN625" t="str">
            <v>ta14935</v>
          </cell>
          <cell r="AO625" t="str">
            <v/>
          </cell>
          <cell r="AP625" t="str">
            <v/>
          </cell>
          <cell r="AQ625" t="str">
            <v/>
          </cell>
          <cell r="AR625" t="str">
            <v/>
          </cell>
          <cell r="AS625" t="str">
            <v/>
          </cell>
          <cell r="AT625" t="str">
            <v/>
          </cell>
          <cell r="AU625" t="str">
            <v/>
          </cell>
          <cell r="AV625" t="str">
            <v/>
          </cell>
          <cell r="AW625" t="str">
            <v/>
          </cell>
          <cell r="AX625" t="str">
            <v/>
          </cell>
          <cell r="AY625" t="str">
            <v/>
          </cell>
          <cell r="AZ625" t="str">
            <v/>
          </cell>
          <cell r="BA625" t="str">
            <v/>
          </cell>
          <cell r="BB625" t="str">
            <v/>
          </cell>
          <cell r="BC625" t="str">
            <v/>
          </cell>
          <cell r="BD625" t="str">
            <v/>
          </cell>
          <cell r="BE625" t="str">
            <v/>
          </cell>
          <cell r="BF625" t="str">
            <v/>
          </cell>
          <cell r="BG625" t="str">
            <v/>
          </cell>
          <cell r="BH625" t="str">
            <v/>
          </cell>
          <cell r="BI625" t="str">
            <v/>
          </cell>
        </row>
        <row r="626">
          <cell r="C626" t="str">
            <v>A</v>
          </cell>
          <cell r="D626" t="str">
            <v>6N</v>
          </cell>
          <cell r="E626" t="str">
            <v>SRG0018</v>
          </cell>
          <cell r="F626" t="str">
            <v>PROGETTO MARTA</v>
          </cell>
          <cell r="G626" t="str">
            <v>TUSI102</v>
          </cell>
          <cell r="H626" t="str">
            <v>GRUPPI BINARI MARTA</v>
          </cell>
          <cell r="I626">
            <v>987</v>
          </cell>
          <cell r="J626" t="str">
            <v>10</v>
          </cell>
          <cell r="K626" t="str">
            <v>****</v>
          </cell>
          <cell r="L626" t="str">
            <v>****</v>
          </cell>
          <cell r="M626" t="str">
            <v>13</v>
          </cell>
          <cell r="N626" t="str">
            <v>MT00</v>
          </cell>
          <cell r="O626" t="str">
            <v>*</v>
          </cell>
          <cell r="P626" t="str">
            <v>*</v>
          </cell>
          <cell r="Q626" t="str">
            <v>****</v>
          </cell>
          <cell r="R626" t="str">
            <v>56</v>
          </cell>
          <cell r="S626" t="str">
            <v>8097</v>
          </cell>
          <cell r="T626" t="str">
            <v>1</v>
          </cell>
          <cell r="U626">
            <v>1</v>
          </cell>
          <cell r="V626">
            <v>9999</v>
          </cell>
          <cell r="W626">
            <v>9999</v>
          </cell>
          <cell r="X626">
            <v>335.6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335.6</v>
          </cell>
          <cell r="AJ626">
            <v>335.6</v>
          </cell>
          <cell r="AK626" t="str">
            <v/>
          </cell>
          <cell r="AL626">
            <v>1999</v>
          </cell>
          <cell r="AM626">
            <v>9999</v>
          </cell>
          <cell r="AN626" t="str">
            <v>ta1398710</v>
          </cell>
          <cell r="AO626" t="str">
            <v/>
          </cell>
          <cell r="AP626" t="str">
            <v/>
          </cell>
          <cell r="AQ626" t="str">
            <v/>
          </cell>
          <cell r="AR626" t="str">
            <v/>
          </cell>
          <cell r="AS626" t="str">
            <v/>
          </cell>
          <cell r="AT626" t="str">
            <v/>
          </cell>
          <cell r="AU626" t="str">
            <v/>
          </cell>
          <cell r="AV626" t="str">
            <v/>
          </cell>
          <cell r="AW626" t="str">
            <v/>
          </cell>
          <cell r="AX626" t="str">
            <v/>
          </cell>
          <cell r="AY626" t="str">
            <v/>
          </cell>
          <cell r="AZ626" t="str">
            <v/>
          </cell>
          <cell r="BA626" t="str">
            <v/>
          </cell>
          <cell r="BB626" t="str">
            <v/>
          </cell>
          <cell r="BC626" t="str">
            <v/>
          </cell>
          <cell r="BD626" t="str">
            <v/>
          </cell>
          <cell r="BE626" t="str">
            <v/>
          </cell>
          <cell r="BF626" t="str">
            <v/>
          </cell>
          <cell r="BG626" t="str">
            <v/>
          </cell>
          <cell r="BH626" t="str">
            <v/>
          </cell>
          <cell r="BI626" t="str">
            <v/>
          </cell>
        </row>
        <row r="627">
          <cell r="C627" t="str">
            <v>B</v>
          </cell>
          <cell r="D627" t="str">
            <v>6R</v>
          </cell>
          <cell r="E627" t="str">
            <v>SRG0022</v>
          </cell>
          <cell r="F627" t="str">
            <v>PROGETTO RINNOVAMENTO BAGNORE</v>
          </cell>
          <cell r="G627" t="str">
            <v>RUSI901</v>
          </cell>
          <cell r="H627" t="str">
            <v>GRUPPO BINARIO SOWIT</v>
          </cell>
          <cell r="I627">
            <v>987</v>
          </cell>
          <cell r="J627" t="str">
            <v>10</v>
          </cell>
          <cell r="K627" t="str">
            <v>****</v>
          </cell>
          <cell r="L627" t="str">
            <v>****</v>
          </cell>
          <cell r="M627" t="str">
            <v>13</v>
          </cell>
          <cell r="N627" t="str">
            <v>BICS</v>
          </cell>
          <cell r="O627" t="str">
            <v>*</v>
          </cell>
          <cell r="P627" t="str">
            <v>*</v>
          </cell>
          <cell r="Q627" t="str">
            <v>****</v>
          </cell>
          <cell r="R627" t="str">
            <v>53</v>
          </cell>
          <cell r="S627" t="str">
            <v>****</v>
          </cell>
          <cell r="T627">
            <v>1</v>
          </cell>
          <cell r="U627">
            <v>1</v>
          </cell>
          <cell r="V627">
            <v>2001</v>
          </cell>
          <cell r="W627">
            <v>2001</v>
          </cell>
          <cell r="X627">
            <v>0</v>
          </cell>
          <cell r="Y627">
            <v>0</v>
          </cell>
          <cell r="Z627">
            <v>50</v>
          </cell>
          <cell r="AA627">
            <v>85</v>
          </cell>
          <cell r="AB627">
            <v>150</v>
          </cell>
          <cell r="AC627">
            <v>285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285</v>
          </cell>
          <cell r="AJ627">
            <v>285</v>
          </cell>
          <cell r="AK627" t="str">
            <v/>
          </cell>
          <cell r="AL627">
            <v>2000</v>
          </cell>
          <cell r="AM627">
            <v>2001</v>
          </cell>
          <cell r="AN627" t="str">
            <v>ta1398710</v>
          </cell>
          <cell r="AO627" t="str">
            <v/>
          </cell>
          <cell r="AP627" t="str">
            <v/>
          </cell>
          <cell r="AQ627" t="str">
            <v/>
          </cell>
          <cell r="AR627" t="str">
            <v/>
          </cell>
          <cell r="AS627" t="str">
            <v/>
          </cell>
          <cell r="AT627" t="str">
            <v/>
          </cell>
          <cell r="AU627">
            <v>6.9824999999999999</v>
          </cell>
          <cell r="AV627">
            <v>10.858500000000001</v>
          </cell>
          <cell r="AW627">
            <v>10.858500000000001</v>
          </cell>
          <cell r="AX627">
            <v>13.423500000000001</v>
          </cell>
          <cell r="AY627">
            <v>21.5745</v>
          </cell>
          <cell r="AZ627">
            <v>21.5745</v>
          </cell>
          <cell r="BA627">
            <v>13.423500000000001</v>
          </cell>
          <cell r="BB627">
            <v>21.5745</v>
          </cell>
          <cell r="BC627">
            <v>21.5745</v>
          </cell>
          <cell r="BD627">
            <v>13.423500000000001</v>
          </cell>
          <cell r="BE627">
            <v>21.5745</v>
          </cell>
          <cell r="BF627">
            <v>0</v>
          </cell>
          <cell r="BG627">
            <v>13.423500000000001</v>
          </cell>
          <cell r="BH627">
            <v>21.5745</v>
          </cell>
          <cell r="BI627">
            <v>0</v>
          </cell>
        </row>
        <row r="628">
          <cell r="C628" t="str">
            <v>B</v>
          </cell>
          <cell r="D628" t="str">
            <v>6R</v>
          </cell>
          <cell r="E628" t="str">
            <v>SRG0022</v>
          </cell>
          <cell r="F628" t="str">
            <v>PROGETTO RINNOVAMENTO BAGNORE</v>
          </cell>
          <cell r="G628" t="str">
            <v>RUSI901</v>
          </cell>
          <cell r="H628" t="str">
            <v>GRUPPO BINARIO SOWIT</v>
          </cell>
          <cell r="I628" t="str">
            <v>987</v>
          </cell>
          <cell r="J628" t="str">
            <v>11</v>
          </cell>
          <cell r="K628" t="str">
            <v>****</v>
          </cell>
          <cell r="L628" t="str">
            <v>****</v>
          </cell>
          <cell r="M628" t="str">
            <v>13</v>
          </cell>
          <cell r="N628" t="str">
            <v>BICS</v>
          </cell>
          <cell r="O628" t="str">
            <v>*</v>
          </cell>
          <cell r="P628" t="str">
            <v>*</v>
          </cell>
          <cell r="Q628" t="str">
            <v>****</v>
          </cell>
          <cell r="R628" t="str">
            <v>10</v>
          </cell>
          <cell r="S628" t="str">
            <v>****</v>
          </cell>
          <cell r="T628">
            <v>1</v>
          </cell>
          <cell r="U628">
            <v>1</v>
          </cell>
          <cell r="V628">
            <v>2001</v>
          </cell>
          <cell r="W628">
            <v>2001</v>
          </cell>
          <cell r="X628">
            <v>55</v>
          </cell>
          <cell r="Y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55</v>
          </cell>
          <cell r="AJ628">
            <v>55</v>
          </cell>
          <cell r="AK628" t="str">
            <v/>
          </cell>
          <cell r="AL628">
            <v>1999</v>
          </cell>
          <cell r="AM628">
            <v>2001</v>
          </cell>
          <cell r="AN628" t="str">
            <v>ta1398711</v>
          </cell>
          <cell r="AO628" t="str">
            <v/>
          </cell>
          <cell r="AP628" t="str">
            <v/>
          </cell>
          <cell r="AQ628" t="str">
            <v/>
          </cell>
          <cell r="AR628" t="str">
            <v/>
          </cell>
          <cell r="AS628" t="str">
            <v/>
          </cell>
          <cell r="AT628" t="str">
            <v/>
          </cell>
          <cell r="AU628">
            <v>1.375</v>
          </cell>
          <cell r="AV628">
            <v>2.4750000000000001</v>
          </cell>
          <cell r="AW628">
            <v>2.4750000000000001</v>
          </cell>
          <cell r="AX628">
            <v>2.75</v>
          </cell>
          <cell r="AY628">
            <v>4.95</v>
          </cell>
          <cell r="AZ628">
            <v>4.95</v>
          </cell>
          <cell r="BA628">
            <v>2.75</v>
          </cell>
          <cell r="BB628">
            <v>4.95</v>
          </cell>
          <cell r="BC628">
            <v>4.95</v>
          </cell>
          <cell r="BD628">
            <v>2.75</v>
          </cell>
          <cell r="BE628">
            <v>4.95</v>
          </cell>
          <cell r="BF628">
            <v>0</v>
          </cell>
          <cell r="BG628">
            <v>2.75</v>
          </cell>
          <cell r="BH628">
            <v>4.95</v>
          </cell>
          <cell r="BI628">
            <v>0</v>
          </cell>
        </row>
        <row r="629">
          <cell r="C629" t="str">
            <v>B</v>
          </cell>
          <cell r="D629" t="str">
            <v>6R</v>
          </cell>
          <cell r="E629" t="str">
            <v>SRG0022</v>
          </cell>
          <cell r="F629" t="str">
            <v>PROGETTO RINNOVAMENTO BAGNORE</v>
          </cell>
          <cell r="G629" t="str">
            <v>XUSI039</v>
          </cell>
          <cell r="H629" t="str">
            <v>GRUPPO BINARIO ORMAT</v>
          </cell>
          <cell r="I629">
            <v>987</v>
          </cell>
          <cell r="J629" t="str">
            <v>11</v>
          </cell>
          <cell r="K629" t="str">
            <v>****</v>
          </cell>
          <cell r="L629" t="str">
            <v>****</v>
          </cell>
          <cell r="M629" t="str">
            <v>13</v>
          </cell>
          <cell r="N629" t="str">
            <v>BIBA</v>
          </cell>
          <cell r="O629" t="str">
            <v>*</v>
          </cell>
          <cell r="P629" t="str">
            <v>*</v>
          </cell>
          <cell r="Q629" t="str">
            <v>****</v>
          </cell>
          <cell r="R629" t="str">
            <v>53</v>
          </cell>
          <cell r="S629" t="str">
            <v>****</v>
          </cell>
          <cell r="T629">
            <v>1</v>
          </cell>
          <cell r="U629">
            <v>1</v>
          </cell>
          <cell r="V629">
            <v>2001</v>
          </cell>
          <cell r="W629">
            <v>2001</v>
          </cell>
          <cell r="X629">
            <v>0</v>
          </cell>
          <cell r="Y629">
            <v>0</v>
          </cell>
          <cell r="Z629">
            <v>109</v>
          </cell>
          <cell r="AA629">
            <v>0</v>
          </cell>
          <cell r="AB629">
            <v>250</v>
          </cell>
          <cell r="AC629">
            <v>359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359</v>
          </cell>
          <cell r="AJ629">
            <v>359</v>
          </cell>
          <cell r="AK629" t="str">
            <v/>
          </cell>
          <cell r="AL629">
            <v>2000</v>
          </cell>
          <cell r="AM629">
            <v>2001</v>
          </cell>
          <cell r="AN629" t="str">
            <v>ta1398711</v>
          </cell>
          <cell r="AO629" t="str">
            <v/>
          </cell>
          <cell r="AP629" t="str">
            <v/>
          </cell>
          <cell r="AQ629" t="str">
            <v/>
          </cell>
          <cell r="AR629" t="str">
            <v/>
          </cell>
          <cell r="AS629" t="str">
            <v/>
          </cell>
          <cell r="AT629" t="str">
            <v/>
          </cell>
          <cell r="AU629">
            <v>8.9749999999999996</v>
          </cell>
          <cell r="AV629">
            <v>16.155000000000001</v>
          </cell>
          <cell r="AW629">
            <v>16.155000000000001</v>
          </cell>
          <cell r="AX629">
            <v>17.95</v>
          </cell>
          <cell r="AY629">
            <v>32.31</v>
          </cell>
          <cell r="AZ629">
            <v>32.31</v>
          </cell>
          <cell r="BA629">
            <v>17.95</v>
          </cell>
          <cell r="BB629">
            <v>32.31</v>
          </cell>
          <cell r="BC629">
            <v>32.31</v>
          </cell>
          <cell r="BD629">
            <v>17.95</v>
          </cell>
          <cell r="BE629">
            <v>32.31</v>
          </cell>
          <cell r="BF629">
            <v>0</v>
          </cell>
          <cell r="BG629">
            <v>17.95</v>
          </cell>
          <cell r="BH629">
            <v>32.31</v>
          </cell>
          <cell r="BI629">
            <v>0</v>
          </cell>
        </row>
        <row r="630">
          <cell r="C630" t="str">
            <v>B</v>
          </cell>
          <cell r="D630" t="str">
            <v>6R</v>
          </cell>
          <cell r="E630" t="str">
            <v>SRG0022</v>
          </cell>
          <cell r="F630" t="str">
            <v>PROGETTO RINNOVAMENTO BAGNORE</v>
          </cell>
          <cell r="G630" t="str">
            <v>XUSI039</v>
          </cell>
          <cell r="H630" t="str">
            <v>GRUPPO BINARIO ORMAT</v>
          </cell>
          <cell r="I630" t="str">
            <v>987</v>
          </cell>
          <cell r="J630" t="str">
            <v>10</v>
          </cell>
          <cell r="K630" t="str">
            <v>****</v>
          </cell>
          <cell r="L630" t="str">
            <v>****</v>
          </cell>
          <cell r="M630" t="str">
            <v>13</v>
          </cell>
          <cell r="N630" t="str">
            <v>BIBA</v>
          </cell>
          <cell r="O630" t="str">
            <v>*</v>
          </cell>
          <cell r="P630" t="str">
            <v>*</v>
          </cell>
          <cell r="Q630" t="str">
            <v>****</v>
          </cell>
          <cell r="R630" t="str">
            <v>53</v>
          </cell>
          <cell r="S630" t="str">
            <v>****</v>
          </cell>
          <cell r="T630">
            <v>1</v>
          </cell>
          <cell r="U630">
            <v>1</v>
          </cell>
          <cell r="V630">
            <v>2001</v>
          </cell>
          <cell r="W630">
            <v>2001</v>
          </cell>
          <cell r="X630">
            <v>122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122</v>
          </cell>
          <cell r="AJ630">
            <v>122</v>
          </cell>
          <cell r="AK630" t="str">
            <v/>
          </cell>
          <cell r="AL630">
            <v>1999</v>
          </cell>
          <cell r="AM630">
            <v>2001</v>
          </cell>
          <cell r="AN630" t="str">
            <v>ta1398710</v>
          </cell>
          <cell r="AO630" t="str">
            <v/>
          </cell>
          <cell r="AP630" t="str">
            <v/>
          </cell>
          <cell r="AQ630" t="str">
            <v/>
          </cell>
          <cell r="AR630" t="str">
            <v/>
          </cell>
          <cell r="AS630" t="str">
            <v/>
          </cell>
          <cell r="AT630" t="str">
            <v/>
          </cell>
          <cell r="AU630">
            <v>2.9890000000000003</v>
          </cell>
          <cell r="AV630">
            <v>4.6482000000000001</v>
          </cell>
          <cell r="AW630">
            <v>4.6482000000000001</v>
          </cell>
          <cell r="AX630">
            <v>5.7462</v>
          </cell>
          <cell r="AY630">
            <v>9.2354000000000003</v>
          </cell>
          <cell r="AZ630">
            <v>9.2354000000000003</v>
          </cell>
          <cell r="BA630">
            <v>5.7462</v>
          </cell>
          <cell r="BB630">
            <v>9.2354000000000003</v>
          </cell>
          <cell r="BC630">
            <v>9.2354000000000003</v>
          </cell>
          <cell r="BD630">
            <v>5.7462</v>
          </cell>
          <cell r="BE630">
            <v>9.2354000000000003</v>
          </cell>
          <cell r="BF630">
            <v>0</v>
          </cell>
          <cell r="BG630">
            <v>5.7462</v>
          </cell>
          <cell r="BH630">
            <v>9.2354000000000003</v>
          </cell>
          <cell r="BI630">
            <v>0</v>
          </cell>
        </row>
        <row r="631">
          <cell r="C631" t="str">
            <v>B</v>
          </cell>
          <cell r="D631" t="str">
            <v>6R</v>
          </cell>
          <cell r="E631" t="str">
            <v>SRG0022</v>
          </cell>
          <cell r="F631" t="str">
            <v>PROGETTO RINNOVAMENTO BAGNORE</v>
          </cell>
          <cell r="G631" t="str">
            <v>XUSI057</v>
          </cell>
          <cell r="H631" t="str">
            <v>CENTRALE NUOVA BAGNORE 2</v>
          </cell>
          <cell r="I631" t="str">
            <v>987</v>
          </cell>
          <cell r="J631" t="str">
            <v>10</v>
          </cell>
          <cell r="K631" t="str">
            <v>****</v>
          </cell>
          <cell r="L631" t="str">
            <v>****</v>
          </cell>
          <cell r="M631" t="str">
            <v>13</v>
          </cell>
          <cell r="N631" t="str">
            <v>RB00</v>
          </cell>
          <cell r="O631" t="str">
            <v>*</v>
          </cell>
          <cell r="P631" t="str">
            <v>*</v>
          </cell>
          <cell r="Q631" t="str">
            <v>****</v>
          </cell>
          <cell r="R631" t="str">
            <v>53</v>
          </cell>
          <cell r="S631" t="str">
            <v>****</v>
          </cell>
          <cell r="T631">
            <v>1</v>
          </cell>
          <cell r="U631">
            <v>1</v>
          </cell>
          <cell r="V631">
            <v>2001</v>
          </cell>
          <cell r="W631">
            <v>2001</v>
          </cell>
          <cell r="X631">
            <v>20</v>
          </cell>
          <cell r="Y631">
            <v>130</v>
          </cell>
          <cell r="Z631">
            <v>397</v>
          </cell>
          <cell r="AA631">
            <v>1381</v>
          </cell>
          <cell r="AB631">
            <v>2192</v>
          </cell>
          <cell r="AC631">
            <v>4100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4120</v>
          </cell>
          <cell r="AJ631">
            <v>4120</v>
          </cell>
          <cell r="AK631" t="str">
            <v/>
          </cell>
          <cell r="AL631">
            <v>2000</v>
          </cell>
          <cell r="AM631">
            <v>2001</v>
          </cell>
          <cell r="AN631" t="str">
            <v>ta1398710</v>
          </cell>
          <cell r="AO631" t="str">
            <v/>
          </cell>
          <cell r="AP631" t="str">
            <v/>
          </cell>
          <cell r="AQ631" t="str">
            <v/>
          </cell>
          <cell r="AR631" t="str">
            <v/>
          </cell>
          <cell r="AS631" t="str">
            <v/>
          </cell>
          <cell r="AT631" t="str">
            <v/>
          </cell>
          <cell r="AU631">
            <v>100.94</v>
          </cell>
          <cell r="AV631">
            <v>156.97200000000001</v>
          </cell>
          <cell r="AW631">
            <v>156.97200000000001</v>
          </cell>
          <cell r="AX631">
            <v>194.05200000000002</v>
          </cell>
          <cell r="AY631">
            <v>311.88400000000001</v>
          </cell>
          <cell r="AZ631">
            <v>311.88400000000001</v>
          </cell>
          <cell r="BA631">
            <v>194.05200000000002</v>
          </cell>
          <cell r="BB631">
            <v>311.88400000000001</v>
          </cell>
          <cell r="BC631">
            <v>311.88400000000001</v>
          </cell>
          <cell r="BD631">
            <v>194.05200000000002</v>
          </cell>
          <cell r="BE631">
            <v>311.88400000000001</v>
          </cell>
          <cell r="BF631">
            <v>0</v>
          </cell>
          <cell r="BG631">
            <v>194.05200000000002</v>
          </cell>
          <cell r="BH631">
            <v>311.88400000000001</v>
          </cell>
          <cell r="BI631">
            <v>0</v>
          </cell>
        </row>
        <row r="632">
          <cell r="C632" t="str">
            <v>B</v>
          </cell>
          <cell r="D632" t="str">
            <v>6R</v>
          </cell>
          <cell r="E632" t="str">
            <v>SRG0022</v>
          </cell>
          <cell r="F632" t="str">
            <v>PROGETTO RINNOVAMENTO BAGNORE</v>
          </cell>
          <cell r="G632" t="str">
            <v>XUSI057</v>
          </cell>
          <cell r="H632" t="str">
            <v>CENTRALE NUOVA BAGNORE 2</v>
          </cell>
          <cell r="I632">
            <v>987</v>
          </cell>
          <cell r="J632" t="str">
            <v>10</v>
          </cell>
          <cell r="K632" t="str">
            <v>****</v>
          </cell>
          <cell r="L632" t="str">
            <v>****</v>
          </cell>
          <cell r="M632" t="str">
            <v>13</v>
          </cell>
          <cell r="N632" t="str">
            <v>RB00</v>
          </cell>
          <cell r="O632" t="str">
            <v>*</v>
          </cell>
          <cell r="P632" t="str">
            <v>*</v>
          </cell>
          <cell r="Q632" t="str">
            <v>****</v>
          </cell>
          <cell r="R632" t="str">
            <v>53</v>
          </cell>
          <cell r="S632" t="str">
            <v>8121</v>
          </cell>
          <cell r="T632" t="str">
            <v>1</v>
          </cell>
          <cell r="U632">
            <v>1</v>
          </cell>
          <cell r="V632">
            <v>2001</v>
          </cell>
          <cell r="W632">
            <v>2001</v>
          </cell>
          <cell r="X632">
            <v>87.4</v>
          </cell>
          <cell r="AB632">
            <v>0</v>
          </cell>
          <cell r="AC632">
            <v>0</v>
          </cell>
          <cell r="AD632">
            <v>500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587.4</v>
          </cell>
          <cell r="AJ632">
            <v>587.4</v>
          </cell>
          <cell r="AK632" t="str">
            <v/>
          </cell>
          <cell r="AL632">
            <v>2001</v>
          </cell>
          <cell r="AM632">
            <v>2001</v>
          </cell>
          <cell r="AN632" t="str">
            <v>ta1398710</v>
          </cell>
          <cell r="AO632" t="str">
            <v/>
          </cell>
          <cell r="AP632" t="str">
            <v/>
          </cell>
          <cell r="AQ632" t="str">
            <v/>
          </cell>
          <cell r="AR632" t="str">
            <v/>
          </cell>
          <cell r="AS632" t="str">
            <v/>
          </cell>
          <cell r="AT632" t="str">
            <v/>
          </cell>
          <cell r="AU632">
            <v>14.391299999999999</v>
          </cell>
          <cell r="AV632">
            <v>22.379940000000001</v>
          </cell>
          <cell r="AW632">
            <v>22.379940000000001</v>
          </cell>
          <cell r="AX632">
            <v>27.666540000000001</v>
          </cell>
          <cell r="AY632">
            <v>44.466180000000001</v>
          </cell>
          <cell r="AZ632">
            <v>44.466180000000001</v>
          </cell>
          <cell r="BA632">
            <v>27.666540000000001</v>
          </cell>
          <cell r="BB632">
            <v>44.466180000000001</v>
          </cell>
          <cell r="BC632">
            <v>44.466180000000001</v>
          </cell>
          <cell r="BD632">
            <v>27.666540000000001</v>
          </cell>
          <cell r="BE632">
            <v>44.466180000000001</v>
          </cell>
          <cell r="BF632">
            <v>0</v>
          </cell>
          <cell r="BG632">
            <v>27.666540000000001</v>
          </cell>
          <cell r="BH632">
            <v>44.466180000000001</v>
          </cell>
          <cell r="BI632">
            <v>0</v>
          </cell>
        </row>
        <row r="633">
          <cell r="C633" t="str">
            <v>B</v>
          </cell>
          <cell r="D633" t="str">
            <v>6R</v>
          </cell>
          <cell r="E633" t="str">
            <v>SRG0022</v>
          </cell>
          <cell r="F633" t="str">
            <v>PROGETTO RINNOVAMENTO BAGNORE</v>
          </cell>
          <cell r="G633" t="str">
            <v>XUSI057</v>
          </cell>
          <cell r="H633" t="str">
            <v>CENTRALE NUOVA BAGNORE 2</v>
          </cell>
          <cell r="I633" t="str">
            <v>987</v>
          </cell>
          <cell r="J633" t="str">
            <v>10</v>
          </cell>
          <cell r="K633" t="str">
            <v>****</v>
          </cell>
          <cell r="L633" t="str">
            <v>****</v>
          </cell>
          <cell r="M633" t="str">
            <v>13</v>
          </cell>
          <cell r="N633" t="str">
            <v>RB00</v>
          </cell>
          <cell r="O633" t="str">
            <v>*</v>
          </cell>
          <cell r="P633" t="str">
            <v>*</v>
          </cell>
          <cell r="Q633" t="str">
            <v>****</v>
          </cell>
          <cell r="R633" t="str">
            <v>53</v>
          </cell>
          <cell r="S633" t="str">
            <v>8121</v>
          </cell>
          <cell r="T633" t="str">
            <v>1</v>
          </cell>
          <cell r="U633">
            <v>1</v>
          </cell>
          <cell r="V633">
            <v>2001</v>
          </cell>
          <cell r="W633">
            <v>2001</v>
          </cell>
          <cell r="X633">
            <v>3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3</v>
          </cell>
          <cell r="AJ633">
            <v>3</v>
          </cell>
          <cell r="AK633" t="str">
            <v/>
          </cell>
          <cell r="AL633">
            <v>1999</v>
          </cell>
          <cell r="AM633">
            <v>2001</v>
          </cell>
          <cell r="AN633" t="str">
            <v>ta1398710</v>
          </cell>
          <cell r="AO633" t="str">
            <v/>
          </cell>
          <cell r="AP633" t="str">
            <v/>
          </cell>
          <cell r="AQ633" t="str">
            <v/>
          </cell>
          <cell r="AR633" t="str">
            <v/>
          </cell>
          <cell r="AS633" t="str">
            <v/>
          </cell>
          <cell r="AT633" t="str">
            <v/>
          </cell>
          <cell r="AU633">
            <v>7.350000000000001E-2</v>
          </cell>
          <cell r="AV633">
            <v>0.11430000000000001</v>
          </cell>
          <cell r="AW633">
            <v>0.11430000000000001</v>
          </cell>
          <cell r="AX633">
            <v>0.14130000000000001</v>
          </cell>
          <cell r="AY633">
            <v>0.22710000000000002</v>
          </cell>
          <cell r="AZ633">
            <v>0.22710000000000002</v>
          </cell>
          <cell r="BA633">
            <v>0.14130000000000001</v>
          </cell>
          <cell r="BB633">
            <v>0.22710000000000002</v>
          </cell>
          <cell r="BC633">
            <v>0.22710000000000002</v>
          </cell>
          <cell r="BD633">
            <v>0.14130000000000001</v>
          </cell>
          <cell r="BE633">
            <v>0.22710000000000002</v>
          </cell>
          <cell r="BF633">
            <v>0</v>
          </cell>
          <cell r="BG633">
            <v>0.14130000000000001</v>
          </cell>
          <cell r="BH633">
            <v>0.22710000000000002</v>
          </cell>
          <cell r="BI633">
            <v>0</v>
          </cell>
        </row>
        <row r="634">
          <cell r="C634" t="str">
            <v>B</v>
          </cell>
          <cell r="D634" t="str">
            <v>6R</v>
          </cell>
          <cell r="E634" t="str">
            <v>SRG0022</v>
          </cell>
          <cell r="F634" t="str">
            <v>PROGETTO RINNOVAMENTO BAGNORE</v>
          </cell>
          <cell r="G634" t="str">
            <v>XUSI057</v>
          </cell>
          <cell r="H634" t="str">
            <v>CENTRALE NUOVA BAGNORE 2</v>
          </cell>
          <cell r="I634" t="str">
            <v>987</v>
          </cell>
          <cell r="J634" t="str">
            <v>10</v>
          </cell>
          <cell r="K634" t="str">
            <v>****</v>
          </cell>
          <cell r="L634" t="str">
            <v>****</v>
          </cell>
          <cell r="M634" t="str">
            <v>13</v>
          </cell>
          <cell r="N634" t="str">
            <v>RB00</v>
          </cell>
          <cell r="O634" t="str">
            <v>*</v>
          </cell>
          <cell r="P634" t="str">
            <v>*</v>
          </cell>
          <cell r="Q634" t="str">
            <v>****</v>
          </cell>
          <cell r="R634" t="str">
            <v>53</v>
          </cell>
          <cell r="S634" t="str">
            <v>8121</v>
          </cell>
          <cell r="T634" t="str">
            <v>1</v>
          </cell>
          <cell r="U634">
            <v>1</v>
          </cell>
          <cell r="V634">
            <v>2001</v>
          </cell>
          <cell r="W634">
            <v>2001</v>
          </cell>
          <cell r="X634">
            <v>12.1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12.1</v>
          </cell>
          <cell r="AJ634">
            <v>12.1</v>
          </cell>
          <cell r="AK634" t="str">
            <v/>
          </cell>
          <cell r="AL634">
            <v>1999</v>
          </cell>
          <cell r="AM634">
            <v>2001</v>
          </cell>
          <cell r="AN634" t="str">
            <v>ta1398710</v>
          </cell>
          <cell r="AO634" t="str">
            <v/>
          </cell>
          <cell r="AP634" t="str">
            <v/>
          </cell>
          <cell r="AQ634" t="str">
            <v/>
          </cell>
          <cell r="AR634" t="str">
            <v/>
          </cell>
          <cell r="AS634" t="str">
            <v/>
          </cell>
          <cell r="AT634" t="str">
            <v/>
          </cell>
          <cell r="AU634">
            <v>0.29644999999999999</v>
          </cell>
          <cell r="AV634">
            <v>0.46101000000000003</v>
          </cell>
          <cell r="AW634">
            <v>0.46101000000000003</v>
          </cell>
          <cell r="AX634">
            <v>0.56991000000000003</v>
          </cell>
          <cell r="AY634">
            <v>0.91597000000000006</v>
          </cell>
          <cell r="AZ634">
            <v>0.91597000000000006</v>
          </cell>
          <cell r="BA634">
            <v>0.56991000000000003</v>
          </cell>
          <cell r="BB634">
            <v>0.91597000000000006</v>
          </cell>
          <cell r="BC634">
            <v>0.91597000000000006</v>
          </cell>
          <cell r="BD634">
            <v>0.56991000000000003</v>
          </cell>
          <cell r="BE634">
            <v>0.91597000000000006</v>
          </cell>
          <cell r="BF634">
            <v>0</v>
          </cell>
          <cell r="BG634">
            <v>0.56991000000000003</v>
          </cell>
          <cell r="BH634">
            <v>0.91597000000000006</v>
          </cell>
          <cell r="BI634">
            <v>0</v>
          </cell>
        </row>
        <row r="635">
          <cell r="C635" t="str">
            <v>B</v>
          </cell>
          <cell r="D635" t="str">
            <v>6R</v>
          </cell>
          <cell r="E635" t="str">
            <v>SRG0022</v>
          </cell>
          <cell r="F635" t="str">
            <v>PROGETTO RINNOVAMENTO BAGNORE</v>
          </cell>
          <cell r="G635" t="str">
            <v>XUSI057</v>
          </cell>
          <cell r="H635" t="str">
            <v>CENTRALE NUOVA BAGNORE 2</v>
          </cell>
          <cell r="I635" t="str">
            <v>987</v>
          </cell>
          <cell r="J635">
            <v>10</v>
          </cell>
          <cell r="K635" t="str">
            <v>****</v>
          </cell>
          <cell r="L635" t="str">
            <v>****</v>
          </cell>
          <cell r="M635" t="str">
            <v>13</v>
          </cell>
          <cell r="N635" t="str">
            <v>RB00</v>
          </cell>
          <cell r="O635" t="str">
            <v>*</v>
          </cell>
          <cell r="P635" t="str">
            <v>*</v>
          </cell>
          <cell r="Q635" t="str">
            <v>****</v>
          </cell>
          <cell r="R635" t="str">
            <v>53</v>
          </cell>
          <cell r="S635" t="str">
            <v>8121</v>
          </cell>
          <cell r="T635" t="str">
            <v>1</v>
          </cell>
          <cell r="U635">
            <v>1</v>
          </cell>
          <cell r="V635">
            <v>2001</v>
          </cell>
          <cell r="W635">
            <v>2001</v>
          </cell>
          <cell r="X635">
            <v>190.3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190.3</v>
          </cell>
          <cell r="AJ635">
            <v>190.3</v>
          </cell>
          <cell r="AK635" t="str">
            <v/>
          </cell>
          <cell r="AL635">
            <v>1999</v>
          </cell>
          <cell r="AM635">
            <v>2001</v>
          </cell>
          <cell r="AN635" t="str">
            <v>ta1398710</v>
          </cell>
          <cell r="AO635" t="str">
            <v/>
          </cell>
          <cell r="AP635" t="str">
            <v/>
          </cell>
          <cell r="AQ635" t="str">
            <v/>
          </cell>
          <cell r="AR635" t="str">
            <v/>
          </cell>
          <cell r="AS635" t="str">
            <v/>
          </cell>
          <cell r="AT635" t="str">
            <v/>
          </cell>
          <cell r="AU635">
            <v>4.6623500000000009</v>
          </cell>
          <cell r="AV635">
            <v>7.2504300000000006</v>
          </cell>
          <cell r="AW635">
            <v>7.2504300000000006</v>
          </cell>
          <cell r="AX635">
            <v>8.9631300000000014</v>
          </cell>
          <cell r="AY635">
            <v>14.405710000000001</v>
          </cell>
          <cell r="AZ635">
            <v>14.405710000000001</v>
          </cell>
          <cell r="BA635">
            <v>8.9631300000000014</v>
          </cell>
          <cell r="BB635">
            <v>14.405710000000001</v>
          </cell>
          <cell r="BC635">
            <v>14.405710000000001</v>
          </cell>
          <cell r="BD635">
            <v>8.9631300000000014</v>
          </cell>
          <cell r="BE635">
            <v>14.405710000000001</v>
          </cell>
          <cell r="BF635">
            <v>0</v>
          </cell>
          <cell r="BG635">
            <v>8.9631300000000014</v>
          </cell>
          <cell r="BH635">
            <v>14.405710000000001</v>
          </cell>
          <cell r="BI635">
            <v>0</v>
          </cell>
        </row>
        <row r="636">
          <cell r="C636" t="str">
            <v>B</v>
          </cell>
          <cell r="D636" t="str">
            <v>6R</v>
          </cell>
          <cell r="E636" t="str">
            <v>SRG0022</v>
          </cell>
          <cell r="F636" t="str">
            <v>PROGETTO RINNOVAMENTO BAGNORE</v>
          </cell>
          <cell r="G636" t="str">
            <v>XUSI057</v>
          </cell>
          <cell r="H636" t="str">
            <v>CENTRALE NUOVA BAGNORE 2</v>
          </cell>
          <cell r="I636" t="str">
            <v>987</v>
          </cell>
          <cell r="J636">
            <v>10</v>
          </cell>
          <cell r="K636" t="str">
            <v>****</v>
          </cell>
          <cell r="L636" t="str">
            <v>****</v>
          </cell>
          <cell r="M636" t="str">
            <v>13</v>
          </cell>
          <cell r="N636" t="str">
            <v>RB00</v>
          </cell>
          <cell r="O636" t="str">
            <v>*</v>
          </cell>
          <cell r="P636" t="str">
            <v>*</v>
          </cell>
          <cell r="Q636" t="str">
            <v>****</v>
          </cell>
          <cell r="R636" t="str">
            <v>53</v>
          </cell>
          <cell r="S636" t="str">
            <v>812A</v>
          </cell>
          <cell r="T636" t="str">
            <v>1</v>
          </cell>
          <cell r="U636">
            <v>1</v>
          </cell>
          <cell r="V636">
            <v>2001</v>
          </cell>
          <cell r="W636">
            <v>2001</v>
          </cell>
          <cell r="X636">
            <v>57.1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57.1</v>
          </cell>
          <cell r="AJ636">
            <v>57.1</v>
          </cell>
          <cell r="AK636" t="str">
            <v/>
          </cell>
          <cell r="AL636">
            <v>1999</v>
          </cell>
          <cell r="AM636">
            <v>2001</v>
          </cell>
          <cell r="AN636" t="str">
            <v>ta1398710</v>
          </cell>
          <cell r="AO636" t="str">
            <v/>
          </cell>
          <cell r="AP636" t="str">
            <v/>
          </cell>
          <cell r="AQ636" t="str">
            <v/>
          </cell>
          <cell r="AR636" t="str">
            <v/>
          </cell>
          <cell r="AS636" t="str">
            <v/>
          </cell>
          <cell r="AT636" t="str">
            <v/>
          </cell>
          <cell r="AU636">
            <v>1.3989500000000001</v>
          </cell>
          <cell r="AV636">
            <v>2.1755100000000001</v>
          </cell>
          <cell r="AW636">
            <v>2.1755100000000001</v>
          </cell>
          <cell r="AX636">
            <v>2.6894100000000001</v>
          </cell>
          <cell r="AY636">
            <v>4.32247</v>
          </cell>
          <cell r="AZ636">
            <v>4.32247</v>
          </cell>
          <cell r="BA636">
            <v>2.6894100000000001</v>
          </cell>
          <cell r="BB636">
            <v>4.32247</v>
          </cell>
          <cell r="BC636">
            <v>4.32247</v>
          </cell>
          <cell r="BD636">
            <v>2.6894100000000001</v>
          </cell>
          <cell r="BE636">
            <v>4.32247</v>
          </cell>
          <cell r="BF636">
            <v>0</v>
          </cell>
          <cell r="BG636">
            <v>2.6894100000000001</v>
          </cell>
          <cell r="BH636">
            <v>4.32247</v>
          </cell>
          <cell r="BI636">
            <v>0</v>
          </cell>
        </row>
        <row r="637">
          <cell r="C637" t="str">
            <v>D1</v>
          </cell>
          <cell r="D637" t="str">
            <v>3</v>
          </cell>
          <cell r="E637" t="str">
            <v>SRG0023</v>
          </cell>
          <cell r="F637" t="str">
            <v>CENTRALE FARINELLO</v>
          </cell>
          <cell r="G637" t="str">
            <v>TUSI095</v>
          </cell>
          <cell r="H637" t="str">
            <v>CENTRALE FARINELLO</v>
          </cell>
          <cell r="I637" t="str">
            <v>987</v>
          </cell>
          <cell r="J637" t="str">
            <v>10</v>
          </cell>
          <cell r="K637" t="str">
            <v>****</v>
          </cell>
          <cell r="L637" t="str">
            <v>****</v>
          </cell>
          <cell r="M637" t="str">
            <v>13</v>
          </cell>
          <cell r="N637" t="str">
            <v>F100</v>
          </cell>
          <cell r="O637" t="str">
            <v>*</v>
          </cell>
          <cell r="P637" t="str">
            <v>*</v>
          </cell>
          <cell r="Q637" t="str">
            <v>****</v>
          </cell>
          <cell r="R637" t="str">
            <v>51</v>
          </cell>
          <cell r="S637" t="str">
            <v>8001</v>
          </cell>
          <cell r="T637" t="str">
            <v>3</v>
          </cell>
          <cell r="U637" t="str">
            <v>3</v>
          </cell>
          <cell r="V637">
            <v>4</v>
          </cell>
          <cell r="W637">
            <v>1999</v>
          </cell>
          <cell r="X637">
            <v>127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127</v>
          </cell>
          <cell r="AJ637">
            <v>127</v>
          </cell>
          <cell r="AK637" t="str">
            <v/>
          </cell>
          <cell r="AL637">
            <v>1999</v>
          </cell>
          <cell r="AM637">
            <v>1999</v>
          </cell>
          <cell r="AN637" t="str">
            <v>ta1398710</v>
          </cell>
          <cell r="AO637">
            <v>3.1114999999999999</v>
          </cell>
          <cell r="AP637">
            <v>4.8387000000000002</v>
          </cell>
          <cell r="AQ637">
            <v>4.8387000000000002</v>
          </cell>
          <cell r="AR637">
            <v>5.9817</v>
          </cell>
          <cell r="AS637">
            <v>9.613900000000001</v>
          </cell>
          <cell r="AT637">
            <v>9.613900000000001</v>
          </cell>
          <cell r="AU637">
            <v>5.9817</v>
          </cell>
          <cell r="AV637">
            <v>9.613900000000001</v>
          </cell>
          <cell r="AW637">
            <v>9.613900000000001</v>
          </cell>
          <cell r="AX637">
            <v>5.9817</v>
          </cell>
          <cell r="AY637">
            <v>9.613900000000001</v>
          </cell>
          <cell r="AZ637">
            <v>0</v>
          </cell>
          <cell r="BA637">
            <v>5.9817</v>
          </cell>
          <cell r="BB637">
            <v>9.613900000000001</v>
          </cell>
          <cell r="BC637">
            <v>0</v>
          </cell>
          <cell r="BD637">
            <v>5.9817</v>
          </cell>
          <cell r="BE637">
            <v>9.613900000000001</v>
          </cell>
          <cell r="BF637">
            <v>0</v>
          </cell>
          <cell r="BG637">
            <v>5.9817</v>
          </cell>
          <cell r="BH637">
            <v>9.613900000000001</v>
          </cell>
          <cell r="BI637">
            <v>0</v>
          </cell>
        </row>
        <row r="638">
          <cell r="C638" t="str">
            <v>A</v>
          </cell>
          <cell r="D638" t="str">
            <v>6N</v>
          </cell>
          <cell r="E638" t="str">
            <v>SRG0025</v>
          </cell>
          <cell r="F638" t="str">
            <v>CENTRALE PC6-7</v>
          </cell>
          <cell r="G638" t="str">
            <v>SLS0012</v>
          </cell>
          <cell r="H638" t="str">
            <v>POZZO PC 44 REINIEZIONE</v>
          </cell>
          <cell r="I638" t="str">
            <v>935</v>
          </cell>
          <cell r="J638" t="str">
            <v>**</v>
          </cell>
          <cell r="K638" t="str">
            <v>****</v>
          </cell>
          <cell r="L638" t="str">
            <v>****</v>
          </cell>
          <cell r="M638" t="str">
            <v>14</v>
          </cell>
          <cell r="N638" t="str">
            <v>0520</v>
          </cell>
          <cell r="O638" t="str">
            <v>*</v>
          </cell>
          <cell r="P638" t="str">
            <v>*</v>
          </cell>
          <cell r="Q638" t="str">
            <v>****</v>
          </cell>
          <cell r="R638" t="str">
            <v>34</v>
          </cell>
          <cell r="S638" t="str">
            <v>7208</v>
          </cell>
          <cell r="T638" t="str">
            <v>1</v>
          </cell>
          <cell r="U638">
            <v>1</v>
          </cell>
          <cell r="V638">
            <v>2002</v>
          </cell>
          <cell r="W638">
            <v>2002</v>
          </cell>
          <cell r="X638">
            <v>2377.1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2377.1</v>
          </cell>
          <cell r="AJ638">
            <v>2377.1</v>
          </cell>
          <cell r="AK638" t="str">
            <v/>
          </cell>
          <cell r="AL638">
            <v>1999</v>
          </cell>
          <cell r="AM638">
            <v>2002</v>
          </cell>
          <cell r="AN638" t="str">
            <v>ta14935</v>
          </cell>
          <cell r="AO638" t="str">
            <v/>
          </cell>
          <cell r="AP638" t="str">
            <v/>
          </cell>
          <cell r="AQ638" t="str">
            <v/>
          </cell>
          <cell r="AR638" t="str">
            <v/>
          </cell>
          <cell r="AS638" t="str">
            <v/>
          </cell>
          <cell r="AT638" t="str">
            <v/>
          </cell>
          <cell r="AU638" t="str">
            <v/>
          </cell>
          <cell r="AV638" t="str">
            <v/>
          </cell>
          <cell r="AW638" t="str">
            <v/>
          </cell>
          <cell r="AX638">
            <v>118.855</v>
          </cell>
          <cell r="AY638">
            <v>178.2825</v>
          </cell>
          <cell r="AZ638">
            <v>178.2825</v>
          </cell>
          <cell r="BA638">
            <v>237.71</v>
          </cell>
          <cell r="BB638">
            <v>356.565</v>
          </cell>
          <cell r="BC638">
            <v>356.565</v>
          </cell>
          <cell r="BD638">
            <v>237.71</v>
          </cell>
          <cell r="BE638">
            <v>356.565</v>
          </cell>
          <cell r="BF638">
            <v>356.565</v>
          </cell>
          <cell r="BG638">
            <v>237.71</v>
          </cell>
          <cell r="BH638">
            <v>356.565</v>
          </cell>
          <cell r="BI638">
            <v>0</v>
          </cell>
        </row>
        <row r="639">
          <cell r="C639" t="str">
            <v>A</v>
          </cell>
          <cell r="D639" t="str">
            <v>6N</v>
          </cell>
          <cell r="E639" t="str">
            <v>SRG0025</v>
          </cell>
          <cell r="F639" t="str">
            <v>CENTRALE PC6-7</v>
          </cell>
          <cell r="G639" t="str">
            <v>SLS0012</v>
          </cell>
          <cell r="H639" t="str">
            <v>POZZO PC 44 REINIEZIONE</v>
          </cell>
          <cell r="I639" t="str">
            <v>939</v>
          </cell>
          <cell r="J639" t="str">
            <v>**</v>
          </cell>
          <cell r="K639" t="str">
            <v>****</v>
          </cell>
          <cell r="L639" t="str">
            <v>****</v>
          </cell>
          <cell r="M639" t="str">
            <v>14</v>
          </cell>
          <cell r="N639" t="str">
            <v>0520</v>
          </cell>
          <cell r="O639" t="str">
            <v>*</v>
          </cell>
          <cell r="P639" t="str">
            <v>*</v>
          </cell>
          <cell r="Q639" t="str">
            <v>****</v>
          </cell>
          <cell r="R639" t="str">
            <v>34</v>
          </cell>
          <cell r="S639" t="str">
            <v>7208</v>
          </cell>
          <cell r="T639" t="str">
            <v>1</v>
          </cell>
          <cell r="U639">
            <v>1</v>
          </cell>
          <cell r="V639">
            <v>2002</v>
          </cell>
          <cell r="W639">
            <v>2002</v>
          </cell>
          <cell r="X639">
            <v>20.7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20.7</v>
          </cell>
          <cell r="AJ639">
            <v>20.7</v>
          </cell>
          <cell r="AK639" t="str">
            <v/>
          </cell>
          <cell r="AL639">
            <v>1999</v>
          </cell>
          <cell r="AM639">
            <v>2002</v>
          </cell>
          <cell r="AN639" t="str">
            <v>ta14939</v>
          </cell>
          <cell r="AO639" t="str">
            <v/>
          </cell>
          <cell r="AP639" t="str">
            <v/>
          </cell>
          <cell r="AQ639" t="str">
            <v/>
          </cell>
          <cell r="AR639" t="str">
            <v/>
          </cell>
          <cell r="AS639" t="str">
            <v/>
          </cell>
          <cell r="AT639" t="str">
            <v/>
          </cell>
          <cell r="AU639" t="str">
            <v/>
          </cell>
          <cell r="AV639" t="str">
            <v/>
          </cell>
          <cell r="AW639" t="str">
            <v/>
          </cell>
          <cell r="AX639">
            <v>1.0349999999999999</v>
          </cell>
          <cell r="AY639">
            <v>1.5525</v>
          </cell>
          <cell r="AZ639">
            <v>1.5525</v>
          </cell>
          <cell r="BA639">
            <v>2.0699999999999998</v>
          </cell>
          <cell r="BB639">
            <v>3.105</v>
          </cell>
          <cell r="BC639">
            <v>3.105</v>
          </cell>
          <cell r="BD639">
            <v>2.0699999999999998</v>
          </cell>
          <cell r="BE639">
            <v>3.105</v>
          </cell>
          <cell r="BF639">
            <v>3.105</v>
          </cell>
          <cell r="BG639">
            <v>2.0699999999999998</v>
          </cell>
          <cell r="BH639">
            <v>3.105</v>
          </cell>
          <cell r="BI639">
            <v>0</v>
          </cell>
        </row>
        <row r="640">
          <cell r="C640" t="str">
            <v>A</v>
          </cell>
          <cell r="D640" t="str">
            <v>6N</v>
          </cell>
          <cell r="E640" t="str">
            <v>SRG0025</v>
          </cell>
          <cell r="F640" t="str">
            <v>CENTRALE PC6-7</v>
          </cell>
          <cell r="G640" t="str">
            <v>SLS0029</v>
          </cell>
          <cell r="H640" t="str">
            <v>POZZO PIANCASTAGNAIO 10 BIS</v>
          </cell>
          <cell r="I640" t="str">
            <v>935</v>
          </cell>
          <cell r="J640" t="str">
            <v>**</v>
          </cell>
          <cell r="K640" t="str">
            <v>****</v>
          </cell>
          <cell r="L640" t="str">
            <v>****</v>
          </cell>
          <cell r="M640" t="str">
            <v>14</v>
          </cell>
          <cell r="N640" t="str">
            <v>0520</v>
          </cell>
          <cell r="O640" t="str">
            <v>*</v>
          </cell>
          <cell r="P640" t="str">
            <v>*</v>
          </cell>
          <cell r="Q640" t="str">
            <v>****</v>
          </cell>
          <cell r="R640" t="str">
            <v>34</v>
          </cell>
          <cell r="S640" t="str">
            <v>7214</v>
          </cell>
          <cell r="T640" t="str">
            <v>1</v>
          </cell>
          <cell r="U640">
            <v>1</v>
          </cell>
          <cell r="V640">
            <v>2002</v>
          </cell>
          <cell r="W640">
            <v>2002</v>
          </cell>
          <cell r="X640">
            <v>2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2</v>
          </cell>
          <cell r="AJ640">
            <v>2</v>
          </cell>
          <cell r="AK640" t="str">
            <v/>
          </cell>
          <cell r="AL640">
            <v>1999</v>
          </cell>
          <cell r="AM640">
            <v>2002</v>
          </cell>
          <cell r="AN640" t="str">
            <v>ta14935</v>
          </cell>
          <cell r="AO640" t="str">
            <v/>
          </cell>
          <cell r="AP640" t="str">
            <v/>
          </cell>
          <cell r="AQ640" t="str">
            <v/>
          </cell>
          <cell r="AR640" t="str">
            <v/>
          </cell>
          <cell r="AS640" t="str">
            <v/>
          </cell>
          <cell r="AT640" t="str">
            <v/>
          </cell>
          <cell r="AU640" t="str">
            <v/>
          </cell>
          <cell r="AV640" t="str">
            <v/>
          </cell>
          <cell r="AW640" t="str">
            <v/>
          </cell>
          <cell r="AX640">
            <v>0.1</v>
          </cell>
          <cell r="AY640">
            <v>0.15</v>
          </cell>
          <cell r="AZ640">
            <v>0.15</v>
          </cell>
          <cell r="BA640">
            <v>0.2</v>
          </cell>
          <cell r="BB640">
            <v>0.3</v>
          </cell>
          <cell r="BC640">
            <v>0.3</v>
          </cell>
          <cell r="BD640">
            <v>0.2</v>
          </cell>
          <cell r="BE640">
            <v>0.3</v>
          </cell>
          <cell r="BF640">
            <v>0.3</v>
          </cell>
          <cell r="BG640">
            <v>0.2</v>
          </cell>
          <cell r="BH640">
            <v>0.3</v>
          </cell>
          <cell r="BI640">
            <v>0</v>
          </cell>
        </row>
        <row r="641">
          <cell r="C641" t="str">
            <v>A</v>
          </cell>
          <cell r="D641" t="str">
            <v>6N</v>
          </cell>
          <cell r="E641" t="str">
            <v>SRG0025</v>
          </cell>
          <cell r="F641" t="str">
            <v>CENTRALE PC6-7</v>
          </cell>
          <cell r="G641" t="str">
            <v>SLS0044</v>
          </cell>
          <cell r="H641" t="str">
            <v>POZZO PIANCASTAGNAIO 31 A</v>
          </cell>
          <cell r="I641" t="str">
            <v>935</v>
          </cell>
          <cell r="J641" t="str">
            <v>**</v>
          </cell>
          <cell r="K641" t="str">
            <v>****</v>
          </cell>
          <cell r="L641" t="str">
            <v>****</v>
          </cell>
          <cell r="M641" t="str">
            <v>14</v>
          </cell>
          <cell r="N641" t="str">
            <v>0520</v>
          </cell>
          <cell r="O641" t="str">
            <v>*</v>
          </cell>
          <cell r="P641" t="str">
            <v>*</v>
          </cell>
          <cell r="Q641" t="str">
            <v>****</v>
          </cell>
          <cell r="R641" t="str">
            <v>34</v>
          </cell>
          <cell r="S641" t="str">
            <v>7212</v>
          </cell>
          <cell r="T641" t="str">
            <v>1</v>
          </cell>
          <cell r="U641">
            <v>1</v>
          </cell>
          <cell r="V641">
            <v>2002</v>
          </cell>
          <cell r="W641">
            <v>2002</v>
          </cell>
          <cell r="X641">
            <v>7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7</v>
          </cell>
          <cell r="AJ641">
            <v>7</v>
          </cell>
          <cell r="AK641" t="str">
            <v/>
          </cell>
          <cell r="AL641">
            <v>1999</v>
          </cell>
          <cell r="AM641">
            <v>2002</v>
          </cell>
          <cell r="AN641" t="str">
            <v>ta14935</v>
          </cell>
          <cell r="AO641" t="str">
            <v/>
          </cell>
          <cell r="AP641" t="str">
            <v/>
          </cell>
          <cell r="AQ641" t="str">
            <v/>
          </cell>
          <cell r="AR641" t="str">
            <v/>
          </cell>
          <cell r="AS641" t="str">
            <v/>
          </cell>
          <cell r="AT641" t="str">
            <v/>
          </cell>
          <cell r="AU641" t="str">
            <v/>
          </cell>
          <cell r="AV641" t="str">
            <v/>
          </cell>
          <cell r="AW641" t="str">
            <v/>
          </cell>
          <cell r="AX641">
            <v>0.35000000000000003</v>
          </cell>
          <cell r="AY641">
            <v>0.52500000000000002</v>
          </cell>
          <cell r="AZ641">
            <v>0.52500000000000002</v>
          </cell>
          <cell r="BA641">
            <v>0.70000000000000007</v>
          </cell>
          <cell r="BB641">
            <v>1.05</v>
          </cell>
          <cell r="BC641">
            <v>1.05</v>
          </cell>
          <cell r="BD641">
            <v>0.70000000000000007</v>
          </cell>
          <cell r="BE641">
            <v>1.05</v>
          </cell>
          <cell r="BF641">
            <v>1.05</v>
          </cell>
          <cell r="BG641">
            <v>0.70000000000000007</v>
          </cell>
          <cell r="BH641">
            <v>1.05</v>
          </cell>
          <cell r="BI641">
            <v>0</v>
          </cell>
        </row>
        <row r="642">
          <cell r="C642" t="str">
            <v>A</v>
          </cell>
          <cell r="D642" t="str">
            <v>6N</v>
          </cell>
          <cell r="E642" t="str">
            <v>SRG0025</v>
          </cell>
          <cell r="F642" t="str">
            <v>CENTRALE PC6-7</v>
          </cell>
          <cell r="G642" t="str">
            <v>SLS0045</v>
          </cell>
          <cell r="H642" t="str">
            <v>POZZO PIANCASTAGNAIO 31 B</v>
          </cell>
          <cell r="I642" t="str">
            <v>935</v>
          </cell>
          <cell r="J642" t="str">
            <v>**</v>
          </cell>
          <cell r="K642" t="str">
            <v>****</v>
          </cell>
          <cell r="L642" t="str">
            <v>****</v>
          </cell>
          <cell r="M642" t="str">
            <v>14</v>
          </cell>
          <cell r="N642" t="str">
            <v>0520</v>
          </cell>
          <cell r="O642" t="str">
            <v>*</v>
          </cell>
          <cell r="P642" t="str">
            <v>*</v>
          </cell>
          <cell r="Q642" t="str">
            <v>****</v>
          </cell>
          <cell r="R642" t="str">
            <v>34</v>
          </cell>
          <cell r="S642" t="str">
            <v>7213</v>
          </cell>
          <cell r="T642" t="str">
            <v>1</v>
          </cell>
          <cell r="U642">
            <v>1</v>
          </cell>
          <cell r="V642">
            <v>2002</v>
          </cell>
          <cell r="W642">
            <v>2002</v>
          </cell>
          <cell r="X642">
            <v>31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31</v>
          </cell>
          <cell r="AJ642">
            <v>31</v>
          </cell>
          <cell r="AK642" t="str">
            <v/>
          </cell>
          <cell r="AL642">
            <v>1999</v>
          </cell>
          <cell r="AM642">
            <v>2002</v>
          </cell>
          <cell r="AN642" t="str">
            <v>ta14935</v>
          </cell>
          <cell r="AO642" t="str">
            <v/>
          </cell>
          <cell r="AP642" t="str">
            <v/>
          </cell>
          <cell r="AQ642" t="str">
            <v/>
          </cell>
          <cell r="AR642" t="str">
            <v/>
          </cell>
          <cell r="AS642" t="str">
            <v/>
          </cell>
          <cell r="AT642" t="str">
            <v/>
          </cell>
          <cell r="AU642" t="str">
            <v/>
          </cell>
          <cell r="AV642" t="str">
            <v/>
          </cell>
          <cell r="AW642" t="str">
            <v/>
          </cell>
          <cell r="AX642">
            <v>1.55</v>
          </cell>
          <cell r="AY642">
            <v>2.3249999999999997</v>
          </cell>
          <cell r="AZ642">
            <v>2.3249999999999997</v>
          </cell>
          <cell r="BA642">
            <v>3.1</v>
          </cell>
          <cell r="BB642">
            <v>4.6499999999999995</v>
          </cell>
          <cell r="BC642">
            <v>4.6499999999999995</v>
          </cell>
          <cell r="BD642">
            <v>3.1</v>
          </cell>
          <cell r="BE642">
            <v>4.6499999999999995</v>
          </cell>
          <cell r="BF642">
            <v>4.6499999999999995</v>
          </cell>
          <cell r="BG642">
            <v>3.1</v>
          </cell>
          <cell r="BH642">
            <v>4.6499999999999995</v>
          </cell>
          <cell r="BI642">
            <v>0</v>
          </cell>
        </row>
        <row r="643">
          <cell r="C643" t="str">
            <v>A</v>
          </cell>
          <cell r="D643" t="str">
            <v>6N</v>
          </cell>
          <cell r="E643" t="str">
            <v>SRG0025</v>
          </cell>
          <cell r="F643" t="str">
            <v>CENTRALE PC6-7</v>
          </cell>
          <cell r="G643" t="str">
            <v>TUSI033</v>
          </cell>
          <cell r="H643" t="str">
            <v>POZZO PC 36C</v>
          </cell>
          <cell r="I643" t="str">
            <v>935</v>
          </cell>
          <cell r="J643" t="str">
            <v>**</v>
          </cell>
          <cell r="K643" t="str">
            <v>****</v>
          </cell>
          <cell r="L643" t="str">
            <v>****</v>
          </cell>
          <cell r="M643" t="str">
            <v>14</v>
          </cell>
          <cell r="N643" t="str">
            <v>0520</v>
          </cell>
          <cell r="O643" t="str">
            <v>*</v>
          </cell>
          <cell r="P643" t="str">
            <v>*</v>
          </cell>
          <cell r="Q643" t="str">
            <v>****</v>
          </cell>
          <cell r="R643" t="str">
            <v>34</v>
          </cell>
          <cell r="S643" t="str">
            <v>7498</v>
          </cell>
          <cell r="T643" t="str">
            <v>1</v>
          </cell>
          <cell r="U643">
            <v>1</v>
          </cell>
          <cell r="V643">
            <v>2002</v>
          </cell>
          <cell r="W643">
            <v>2002</v>
          </cell>
          <cell r="X643">
            <v>4188.5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5800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9988.5</v>
          </cell>
          <cell r="AJ643">
            <v>9988.5</v>
          </cell>
          <cell r="AK643" t="str">
            <v/>
          </cell>
          <cell r="AL643">
            <v>2001</v>
          </cell>
          <cell r="AM643">
            <v>2002</v>
          </cell>
          <cell r="AN643" t="str">
            <v>ta14935</v>
          </cell>
          <cell r="AO643" t="str">
            <v/>
          </cell>
          <cell r="AP643" t="str">
            <v/>
          </cell>
          <cell r="AQ643" t="str">
            <v/>
          </cell>
          <cell r="AR643" t="str">
            <v/>
          </cell>
          <cell r="AS643" t="str">
            <v/>
          </cell>
          <cell r="AT643" t="str">
            <v/>
          </cell>
          <cell r="AU643" t="str">
            <v/>
          </cell>
          <cell r="AV643" t="str">
            <v/>
          </cell>
          <cell r="AW643" t="str">
            <v/>
          </cell>
          <cell r="AX643">
            <v>499.42500000000001</v>
          </cell>
          <cell r="AY643">
            <v>749.13749999999993</v>
          </cell>
          <cell r="AZ643">
            <v>749.13749999999993</v>
          </cell>
          <cell r="BA643">
            <v>998.85</v>
          </cell>
          <cell r="BB643">
            <v>1498.2749999999999</v>
          </cell>
          <cell r="BC643">
            <v>1498.2749999999999</v>
          </cell>
          <cell r="BD643">
            <v>998.85</v>
          </cell>
          <cell r="BE643">
            <v>1498.2749999999999</v>
          </cell>
          <cell r="BF643">
            <v>1498.2749999999999</v>
          </cell>
          <cell r="BG643">
            <v>998.85</v>
          </cell>
          <cell r="BH643">
            <v>1498.2749999999999</v>
          </cell>
          <cell r="BI643">
            <v>0</v>
          </cell>
        </row>
        <row r="644">
          <cell r="C644" t="str">
            <v>A</v>
          </cell>
          <cell r="D644" t="str">
            <v>6N</v>
          </cell>
          <cell r="E644" t="str">
            <v>SRG0025</v>
          </cell>
          <cell r="F644" t="str">
            <v>CENTRALE PC6-7</v>
          </cell>
          <cell r="G644" t="str">
            <v>TUSI033</v>
          </cell>
          <cell r="H644" t="str">
            <v>POZZO PC 36C</v>
          </cell>
          <cell r="I644" t="str">
            <v>939</v>
          </cell>
          <cell r="J644" t="str">
            <v>**</v>
          </cell>
          <cell r="K644" t="str">
            <v>****</v>
          </cell>
          <cell r="L644" t="str">
            <v>****</v>
          </cell>
          <cell r="M644" t="str">
            <v>14</v>
          </cell>
          <cell r="N644" t="str">
            <v>0520</v>
          </cell>
          <cell r="O644" t="str">
            <v>*</v>
          </cell>
          <cell r="P644" t="str">
            <v>*</v>
          </cell>
          <cell r="Q644" t="str">
            <v>****</v>
          </cell>
          <cell r="R644" t="str">
            <v>34</v>
          </cell>
          <cell r="S644" t="str">
            <v>7498</v>
          </cell>
          <cell r="T644" t="str">
            <v>1</v>
          </cell>
          <cell r="U644">
            <v>1</v>
          </cell>
          <cell r="V644">
            <v>2002</v>
          </cell>
          <cell r="W644">
            <v>2002</v>
          </cell>
          <cell r="X644">
            <v>-16.899999999999999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-16.899999999999999</v>
          </cell>
          <cell r="AJ644">
            <v>-16.899999999999999</v>
          </cell>
          <cell r="AK644" t="str">
            <v/>
          </cell>
          <cell r="AL644">
            <v>1999</v>
          </cell>
          <cell r="AM644">
            <v>2002</v>
          </cell>
          <cell r="AN644" t="str">
            <v>ta14939</v>
          </cell>
          <cell r="AO644" t="str">
            <v/>
          </cell>
          <cell r="AP644" t="str">
            <v/>
          </cell>
          <cell r="AQ644" t="str">
            <v/>
          </cell>
          <cell r="AR644" t="str">
            <v/>
          </cell>
          <cell r="AS644" t="str">
            <v/>
          </cell>
          <cell r="AT644" t="str">
            <v/>
          </cell>
          <cell r="AU644" t="str">
            <v/>
          </cell>
          <cell r="AV644" t="str">
            <v/>
          </cell>
          <cell r="AW644" t="str">
            <v/>
          </cell>
          <cell r="AX644">
            <v>-0.84499999999999997</v>
          </cell>
          <cell r="AY644">
            <v>-1.2674999999999998</v>
          </cell>
          <cell r="AZ644">
            <v>-1.2674999999999998</v>
          </cell>
          <cell r="BA644">
            <v>-1.69</v>
          </cell>
          <cell r="BB644">
            <v>-2.5349999999999997</v>
          </cell>
          <cell r="BC644">
            <v>-2.5349999999999997</v>
          </cell>
          <cell r="BD644">
            <v>-1.69</v>
          </cell>
          <cell r="BE644">
            <v>-2.5349999999999997</v>
          </cell>
          <cell r="BF644">
            <v>-2.5349999999999997</v>
          </cell>
          <cell r="BG644">
            <v>-1.69</v>
          </cell>
          <cell r="BH644">
            <v>-2.5349999999999997</v>
          </cell>
          <cell r="BI644">
            <v>0</v>
          </cell>
        </row>
        <row r="645">
          <cell r="C645" t="str">
            <v>A</v>
          </cell>
          <cell r="D645" t="str">
            <v>6N</v>
          </cell>
          <cell r="E645" t="str">
            <v>SRG0025</v>
          </cell>
          <cell r="F645" t="str">
            <v>CENTRALE PC6-7</v>
          </cell>
          <cell r="G645" t="str">
            <v>TUSI034</v>
          </cell>
          <cell r="H645" t="str">
            <v>POZZO PC 36D</v>
          </cell>
          <cell r="I645" t="str">
            <v>935</v>
          </cell>
          <cell r="J645" t="str">
            <v>**</v>
          </cell>
          <cell r="K645" t="str">
            <v>****</v>
          </cell>
          <cell r="L645" t="str">
            <v>****</v>
          </cell>
          <cell r="M645" t="str">
            <v>14</v>
          </cell>
          <cell r="N645" t="str">
            <v>0520</v>
          </cell>
          <cell r="O645" t="str">
            <v>*</v>
          </cell>
          <cell r="P645" t="str">
            <v>*</v>
          </cell>
          <cell r="Q645" t="str">
            <v>****</v>
          </cell>
          <cell r="R645" t="str">
            <v>34</v>
          </cell>
          <cell r="S645" t="str">
            <v>7523</v>
          </cell>
          <cell r="T645" t="str">
            <v>1</v>
          </cell>
          <cell r="U645">
            <v>1</v>
          </cell>
          <cell r="V645">
            <v>2002</v>
          </cell>
          <cell r="W645">
            <v>2002</v>
          </cell>
          <cell r="X645">
            <v>33.1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2000</v>
          </cell>
          <cell r="AE645">
            <v>3767</v>
          </cell>
          <cell r="AF645">
            <v>0</v>
          </cell>
          <cell r="AG645">
            <v>0</v>
          </cell>
          <cell r="AH645">
            <v>0</v>
          </cell>
          <cell r="AI645">
            <v>5800.1</v>
          </cell>
          <cell r="AJ645">
            <v>5800.1</v>
          </cell>
          <cell r="AK645" t="str">
            <v/>
          </cell>
          <cell r="AL645">
            <v>2002</v>
          </cell>
          <cell r="AM645">
            <v>2002</v>
          </cell>
          <cell r="AN645" t="str">
            <v>ta14935</v>
          </cell>
          <cell r="AO645" t="str">
            <v/>
          </cell>
          <cell r="AP645" t="str">
            <v/>
          </cell>
          <cell r="AQ645" t="str">
            <v/>
          </cell>
          <cell r="AR645" t="str">
            <v/>
          </cell>
          <cell r="AS645" t="str">
            <v/>
          </cell>
          <cell r="AT645" t="str">
            <v/>
          </cell>
          <cell r="AU645" t="str">
            <v/>
          </cell>
          <cell r="AV645" t="str">
            <v/>
          </cell>
          <cell r="AW645" t="str">
            <v/>
          </cell>
          <cell r="AX645">
            <v>290.00500000000005</v>
          </cell>
          <cell r="AY645">
            <v>435.00749999999999</v>
          </cell>
          <cell r="AZ645">
            <v>435.00749999999999</v>
          </cell>
          <cell r="BA645">
            <v>580.0100000000001</v>
          </cell>
          <cell r="BB645">
            <v>870.01499999999999</v>
          </cell>
          <cell r="BC645">
            <v>870.01499999999999</v>
          </cell>
          <cell r="BD645">
            <v>580.0100000000001</v>
          </cell>
          <cell r="BE645">
            <v>870.01499999999999</v>
          </cell>
          <cell r="BF645">
            <v>870.01499999999999</v>
          </cell>
          <cell r="BG645">
            <v>580.0100000000001</v>
          </cell>
          <cell r="BH645">
            <v>870.01499999999999</v>
          </cell>
          <cell r="BI645">
            <v>0</v>
          </cell>
        </row>
        <row r="646">
          <cell r="C646" t="str">
            <v>D1</v>
          </cell>
          <cell r="D646" t="str">
            <v>3</v>
          </cell>
          <cell r="E646" t="str">
            <v>SRG0025</v>
          </cell>
          <cell r="F646" t="str">
            <v>CENTRALE PC6-7</v>
          </cell>
          <cell r="G646" t="str">
            <v>TUSI035</v>
          </cell>
          <cell r="H646" t="str">
            <v>POZZO PC 36A RIPRISTINO</v>
          </cell>
          <cell r="I646" t="str">
            <v>933</v>
          </cell>
          <cell r="J646" t="str">
            <v>**</v>
          </cell>
          <cell r="K646" t="str">
            <v>****</v>
          </cell>
          <cell r="L646" t="str">
            <v>****</v>
          </cell>
          <cell r="M646" t="str">
            <v>14</v>
          </cell>
          <cell r="N646" t="str">
            <v>0520</v>
          </cell>
          <cell r="O646" t="str">
            <v>*</v>
          </cell>
          <cell r="P646" t="str">
            <v>*</v>
          </cell>
          <cell r="Q646" t="str">
            <v>****</v>
          </cell>
          <cell r="R646" t="str">
            <v>34</v>
          </cell>
          <cell r="S646" t="str">
            <v>****</v>
          </cell>
          <cell r="V646">
            <v>2002</v>
          </cell>
          <cell r="W646">
            <v>2002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1700</v>
          </cell>
          <cell r="AF646">
            <v>0</v>
          </cell>
          <cell r="AG646">
            <v>0</v>
          </cell>
          <cell r="AH646">
            <v>0</v>
          </cell>
          <cell r="AI646">
            <v>1700</v>
          </cell>
          <cell r="AJ646">
            <v>1700</v>
          </cell>
          <cell r="AK646" t="str">
            <v/>
          </cell>
          <cell r="AL646">
            <v>2002</v>
          </cell>
          <cell r="AM646">
            <v>2002</v>
          </cell>
          <cell r="AN646" t="str">
            <v>ta14933</v>
          </cell>
          <cell r="AO646" t="str">
            <v/>
          </cell>
          <cell r="AP646" t="str">
            <v/>
          </cell>
          <cell r="AQ646" t="str">
            <v/>
          </cell>
          <cell r="AR646" t="str">
            <v/>
          </cell>
          <cell r="AS646" t="str">
            <v/>
          </cell>
          <cell r="AT646" t="str">
            <v/>
          </cell>
          <cell r="AU646" t="str">
            <v/>
          </cell>
          <cell r="AV646" t="str">
            <v/>
          </cell>
          <cell r="AW646" t="str">
            <v/>
          </cell>
          <cell r="AX646">
            <v>85</v>
          </cell>
          <cell r="AY646">
            <v>127.5</v>
          </cell>
          <cell r="AZ646">
            <v>127.5</v>
          </cell>
          <cell r="BA646">
            <v>170</v>
          </cell>
          <cell r="BB646">
            <v>255</v>
          </cell>
          <cell r="BC646">
            <v>255</v>
          </cell>
          <cell r="BD646">
            <v>170</v>
          </cell>
          <cell r="BE646">
            <v>255</v>
          </cell>
          <cell r="BF646">
            <v>255</v>
          </cell>
          <cell r="BG646">
            <v>170</v>
          </cell>
          <cell r="BH646">
            <v>255</v>
          </cell>
          <cell r="BI646">
            <v>0</v>
          </cell>
        </row>
        <row r="647">
          <cell r="C647" t="str">
            <v>A</v>
          </cell>
          <cell r="D647" t="str">
            <v>6N</v>
          </cell>
          <cell r="E647" t="str">
            <v>SRG0025</v>
          </cell>
          <cell r="F647" t="str">
            <v>CENTRALE PC6-7</v>
          </cell>
          <cell r="G647" t="str">
            <v>TUSI036</v>
          </cell>
          <cell r="H647" t="str">
            <v>POZZO PC 29A</v>
          </cell>
          <cell r="I647" t="str">
            <v>935</v>
          </cell>
          <cell r="J647" t="str">
            <v>**</v>
          </cell>
          <cell r="K647" t="str">
            <v>****</v>
          </cell>
          <cell r="L647" t="str">
            <v>****</v>
          </cell>
          <cell r="M647" t="str">
            <v>14</v>
          </cell>
          <cell r="N647" t="str">
            <v>0520</v>
          </cell>
          <cell r="O647" t="str">
            <v>*</v>
          </cell>
          <cell r="P647" t="str">
            <v>*</v>
          </cell>
          <cell r="Q647" t="str">
            <v>****</v>
          </cell>
          <cell r="R647" t="str">
            <v>34</v>
          </cell>
          <cell r="S647" t="str">
            <v>7217</v>
          </cell>
          <cell r="T647" t="str">
            <v>1</v>
          </cell>
          <cell r="V647">
            <v>2002</v>
          </cell>
          <cell r="W647">
            <v>2002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5800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5800</v>
          </cell>
          <cell r="AJ647">
            <v>5800</v>
          </cell>
          <cell r="AK647" t="str">
            <v/>
          </cell>
          <cell r="AL647">
            <v>2001</v>
          </cell>
          <cell r="AM647">
            <v>2002</v>
          </cell>
          <cell r="AN647" t="str">
            <v>ta14935</v>
          </cell>
          <cell r="AO647" t="str">
            <v/>
          </cell>
          <cell r="AP647" t="str">
            <v/>
          </cell>
          <cell r="AQ647" t="str">
            <v/>
          </cell>
          <cell r="AR647" t="str">
            <v/>
          </cell>
          <cell r="AS647" t="str">
            <v/>
          </cell>
          <cell r="AT647" t="str">
            <v/>
          </cell>
          <cell r="AU647" t="str">
            <v/>
          </cell>
          <cell r="AV647" t="str">
            <v/>
          </cell>
          <cell r="AW647" t="str">
            <v/>
          </cell>
          <cell r="AX647">
            <v>290</v>
          </cell>
          <cell r="AY647">
            <v>435</v>
          </cell>
          <cell r="AZ647">
            <v>435</v>
          </cell>
          <cell r="BA647">
            <v>580</v>
          </cell>
          <cell r="BB647">
            <v>870</v>
          </cell>
          <cell r="BC647">
            <v>870</v>
          </cell>
          <cell r="BD647">
            <v>580</v>
          </cell>
          <cell r="BE647">
            <v>870</v>
          </cell>
          <cell r="BF647">
            <v>870</v>
          </cell>
          <cell r="BG647">
            <v>580</v>
          </cell>
          <cell r="BH647">
            <v>870</v>
          </cell>
          <cell r="BI647">
            <v>0</v>
          </cell>
        </row>
        <row r="648">
          <cell r="C648" t="str">
            <v>A</v>
          </cell>
          <cell r="D648" t="str">
            <v>6N</v>
          </cell>
          <cell r="E648" t="str">
            <v>SRG0025</v>
          </cell>
          <cell r="F648" t="str">
            <v>CENTRALE PC6-7</v>
          </cell>
          <cell r="G648" t="str">
            <v>TUSI037</v>
          </cell>
          <cell r="H648" t="str">
            <v>POZZO PC 29B</v>
          </cell>
          <cell r="I648" t="str">
            <v>935</v>
          </cell>
          <cell r="J648" t="str">
            <v>**</v>
          </cell>
          <cell r="K648" t="str">
            <v>****</v>
          </cell>
          <cell r="L648" t="str">
            <v>****</v>
          </cell>
          <cell r="M648" t="str">
            <v>14</v>
          </cell>
          <cell r="N648" t="str">
            <v>0520</v>
          </cell>
          <cell r="O648" t="str">
            <v>*</v>
          </cell>
          <cell r="P648" t="str">
            <v>*</v>
          </cell>
          <cell r="Q648" t="str">
            <v>****</v>
          </cell>
          <cell r="R648" t="str">
            <v>34</v>
          </cell>
          <cell r="S648" t="str">
            <v>****</v>
          </cell>
          <cell r="V648">
            <v>2002</v>
          </cell>
          <cell r="W648">
            <v>2002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2000</v>
          </cell>
          <cell r="AE648">
            <v>600</v>
          </cell>
          <cell r="AF648">
            <v>0</v>
          </cell>
          <cell r="AG648">
            <v>0</v>
          </cell>
          <cell r="AH648">
            <v>0</v>
          </cell>
          <cell r="AI648">
            <v>2600</v>
          </cell>
          <cell r="AJ648">
            <v>2600</v>
          </cell>
          <cell r="AK648" t="str">
            <v/>
          </cell>
          <cell r="AL648">
            <v>2002</v>
          </cell>
          <cell r="AM648">
            <v>2002</v>
          </cell>
          <cell r="AN648" t="str">
            <v>ta14935</v>
          </cell>
          <cell r="AO648" t="str">
            <v/>
          </cell>
          <cell r="AP648" t="str">
            <v/>
          </cell>
          <cell r="AQ648" t="str">
            <v/>
          </cell>
          <cell r="AR648" t="str">
            <v/>
          </cell>
          <cell r="AS648" t="str">
            <v/>
          </cell>
          <cell r="AT648" t="str">
            <v/>
          </cell>
          <cell r="AU648" t="str">
            <v/>
          </cell>
          <cell r="AV648" t="str">
            <v/>
          </cell>
          <cell r="AW648" t="str">
            <v/>
          </cell>
          <cell r="AX648">
            <v>130</v>
          </cell>
          <cell r="AY648">
            <v>195</v>
          </cell>
          <cell r="AZ648">
            <v>195</v>
          </cell>
          <cell r="BA648">
            <v>260</v>
          </cell>
          <cell r="BB648">
            <v>390</v>
          </cell>
          <cell r="BC648">
            <v>390</v>
          </cell>
          <cell r="BD648">
            <v>260</v>
          </cell>
          <cell r="BE648">
            <v>390</v>
          </cell>
          <cell r="BF648">
            <v>390</v>
          </cell>
          <cell r="BG648">
            <v>260</v>
          </cell>
          <cell r="BH648">
            <v>390</v>
          </cell>
          <cell r="BI648">
            <v>0</v>
          </cell>
        </row>
        <row r="649">
          <cell r="C649" t="str">
            <v>A</v>
          </cell>
          <cell r="D649" t="str">
            <v>6N</v>
          </cell>
          <cell r="E649" t="str">
            <v>SRG0025</v>
          </cell>
          <cell r="F649" t="str">
            <v>CENTRALE PC6-7</v>
          </cell>
          <cell r="G649" t="str">
            <v>TUSI038</v>
          </cell>
          <cell r="H649" t="str">
            <v>POZZO PC 37</v>
          </cell>
          <cell r="I649" t="str">
            <v>935</v>
          </cell>
          <cell r="J649" t="str">
            <v>**</v>
          </cell>
          <cell r="K649" t="str">
            <v>****</v>
          </cell>
          <cell r="L649" t="str">
            <v>****</v>
          </cell>
          <cell r="M649" t="str">
            <v>14</v>
          </cell>
          <cell r="N649" t="str">
            <v>0520</v>
          </cell>
          <cell r="O649" t="str">
            <v>*</v>
          </cell>
          <cell r="P649" t="str">
            <v>*</v>
          </cell>
          <cell r="Q649" t="str">
            <v>****</v>
          </cell>
          <cell r="R649" t="str">
            <v>34</v>
          </cell>
          <cell r="S649" t="str">
            <v>7215</v>
          </cell>
          <cell r="T649" t="str">
            <v>1</v>
          </cell>
          <cell r="U649">
            <v>1</v>
          </cell>
          <cell r="V649">
            <v>2002</v>
          </cell>
          <cell r="W649">
            <v>2002</v>
          </cell>
          <cell r="X649">
            <v>188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188</v>
          </cell>
          <cell r="AJ649">
            <v>188</v>
          </cell>
          <cell r="AK649" t="str">
            <v/>
          </cell>
          <cell r="AL649">
            <v>1999</v>
          </cell>
          <cell r="AM649">
            <v>2002</v>
          </cell>
          <cell r="AN649" t="str">
            <v>ta14935</v>
          </cell>
          <cell r="AO649" t="str">
            <v/>
          </cell>
          <cell r="AP649" t="str">
            <v/>
          </cell>
          <cell r="AQ649" t="str">
            <v/>
          </cell>
          <cell r="AR649" t="str">
            <v/>
          </cell>
          <cell r="AS649" t="str">
            <v/>
          </cell>
          <cell r="AT649" t="str">
            <v/>
          </cell>
          <cell r="AU649" t="str">
            <v/>
          </cell>
          <cell r="AV649" t="str">
            <v/>
          </cell>
          <cell r="AW649" t="str">
            <v/>
          </cell>
          <cell r="AX649">
            <v>9.4</v>
          </cell>
          <cell r="AY649">
            <v>14.1</v>
          </cell>
          <cell r="AZ649">
            <v>14.1</v>
          </cell>
          <cell r="BA649">
            <v>18.8</v>
          </cell>
          <cell r="BB649">
            <v>28.2</v>
          </cell>
          <cell r="BC649">
            <v>28.2</v>
          </cell>
          <cell r="BD649">
            <v>18.8</v>
          </cell>
          <cell r="BE649">
            <v>28.2</v>
          </cell>
          <cell r="BF649">
            <v>28.2</v>
          </cell>
          <cell r="BG649">
            <v>18.8</v>
          </cell>
          <cell r="BH649">
            <v>28.2</v>
          </cell>
          <cell r="BI649">
            <v>0</v>
          </cell>
        </row>
        <row r="650">
          <cell r="C650" t="str">
            <v>A</v>
          </cell>
          <cell r="D650" t="str">
            <v>6N</v>
          </cell>
          <cell r="E650" t="str">
            <v>SRG0025</v>
          </cell>
          <cell r="F650" t="str">
            <v>CENTRALE PC6-7</v>
          </cell>
          <cell r="G650" t="str">
            <v>TUSI038</v>
          </cell>
          <cell r="H650" t="str">
            <v>POZZO PC 37</v>
          </cell>
          <cell r="I650" t="str">
            <v>935</v>
          </cell>
          <cell r="J650" t="str">
            <v>**</v>
          </cell>
          <cell r="K650" t="str">
            <v>****</v>
          </cell>
          <cell r="L650" t="str">
            <v>****</v>
          </cell>
          <cell r="M650" t="str">
            <v>14</v>
          </cell>
          <cell r="N650" t="str">
            <v>0520</v>
          </cell>
          <cell r="O650" t="str">
            <v>*</v>
          </cell>
          <cell r="P650" t="str">
            <v>*</v>
          </cell>
          <cell r="Q650" t="str">
            <v>****</v>
          </cell>
          <cell r="R650" t="str">
            <v>34</v>
          </cell>
          <cell r="S650" t="str">
            <v>7215</v>
          </cell>
          <cell r="T650" t="str">
            <v>1</v>
          </cell>
          <cell r="U650">
            <v>1</v>
          </cell>
          <cell r="V650">
            <v>2002</v>
          </cell>
          <cell r="W650">
            <v>2002</v>
          </cell>
          <cell r="X650">
            <v>0.8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0.8</v>
          </cell>
          <cell r="AJ650">
            <v>0.8</v>
          </cell>
          <cell r="AK650" t="str">
            <v/>
          </cell>
          <cell r="AL650">
            <v>1999</v>
          </cell>
          <cell r="AM650">
            <v>2002</v>
          </cell>
          <cell r="AN650" t="str">
            <v>ta14935</v>
          </cell>
          <cell r="AO650" t="str">
            <v/>
          </cell>
          <cell r="AP650" t="str">
            <v/>
          </cell>
          <cell r="AQ650" t="str">
            <v/>
          </cell>
          <cell r="AR650" t="str">
            <v/>
          </cell>
          <cell r="AS650" t="str">
            <v/>
          </cell>
          <cell r="AT650" t="str">
            <v/>
          </cell>
          <cell r="AU650" t="str">
            <v/>
          </cell>
          <cell r="AV650" t="str">
            <v/>
          </cell>
          <cell r="AW650" t="str">
            <v/>
          </cell>
          <cell r="AX650">
            <v>4.0000000000000008E-2</v>
          </cell>
          <cell r="AY650">
            <v>0.06</v>
          </cell>
          <cell r="AZ650">
            <v>0.06</v>
          </cell>
          <cell r="BA650">
            <v>8.0000000000000016E-2</v>
          </cell>
          <cell r="BB650">
            <v>0.12</v>
          </cell>
          <cell r="BC650">
            <v>0.12</v>
          </cell>
          <cell r="BD650">
            <v>8.0000000000000016E-2</v>
          </cell>
          <cell r="BE650">
            <v>0.12</v>
          </cell>
          <cell r="BF650">
            <v>0.12</v>
          </cell>
          <cell r="BG650">
            <v>8.0000000000000016E-2</v>
          </cell>
          <cell r="BH650">
            <v>0.12</v>
          </cell>
          <cell r="BI650">
            <v>0</v>
          </cell>
        </row>
        <row r="651">
          <cell r="C651" t="str">
            <v>A</v>
          </cell>
          <cell r="D651" t="str">
            <v>6N</v>
          </cell>
          <cell r="E651" t="str">
            <v>SRG0025</v>
          </cell>
          <cell r="F651" t="str">
            <v>CENTRALE PC6-7</v>
          </cell>
          <cell r="G651" t="str">
            <v>TUSI039</v>
          </cell>
          <cell r="H651" t="str">
            <v>POZZO PC 29 RIPRISTINO</v>
          </cell>
          <cell r="I651" t="str">
            <v>935</v>
          </cell>
          <cell r="J651" t="str">
            <v>**</v>
          </cell>
          <cell r="K651" t="str">
            <v>****</v>
          </cell>
          <cell r="L651" t="str">
            <v>****</v>
          </cell>
          <cell r="M651" t="str">
            <v>14</v>
          </cell>
          <cell r="N651" t="str">
            <v>0520</v>
          </cell>
          <cell r="O651" t="str">
            <v>*</v>
          </cell>
          <cell r="P651" t="str">
            <v>*</v>
          </cell>
          <cell r="Q651" t="str">
            <v>****</v>
          </cell>
          <cell r="R651" t="str">
            <v>34</v>
          </cell>
          <cell r="S651" t="str">
            <v>7204</v>
          </cell>
          <cell r="T651" t="str">
            <v>1</v>
          </cell>
          <cell r="U651">
            <v>1</v>
          </cell>
          <cell r="V651">
            <v>2002</v>
          </cell>
          <cell r="W651">
            <v>2002</v>
          </cell>
          <cell r="X651">
            <v>13184.3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13184.3</v>
          </cell>
          <cell r="AJ651">
            <v>13184.3</v>
          </cell>
          <cell r="AK651" t="str">
            <v/>
          </cell>
          <cell r="AL651">
            <v>1999</v>
          </cell>
          <cell r="AM651">
            <v>2002</v>
          </cell>
          <cell r="AN651" t="str">
            <v>ta14935</v>
          </cell>
          <cell r="AO651" t="str">
            <v/>
          </cell>
          <cell r="AP651" t="str">
            <v/>
          </cell>
          <cell r="AQ651" t="str">
            <v/>
          </cell>
          <cell r="AR651" t="str">
            <v/>
          </cell>
          <cell r="AS651" t="str">
            <v/>
          </cell>
          <cell r="AT651" t="str">
            <v/>
          </cell>
          <cell r="AU651" t="str">
            <v/>
          </cell>
          <cell r="AV651" t="str">
            <v/>
          </cell>
          <cell r="AW651" t="str">
            <v/>
          </cell>
          <cell r="AX651">
            <v>659.21500000000003</v>
          </cell>
          <cell r="AY651">
            <v>988.82249999999988</v>
          </cell>
          <cell r="AZ651">
            <v>988.82249999999988</v>
          </cell>
          <cell r="BA651">
            <v>1318.43</v>
          </cell>
          <cell r="BB651">
            <v>1977.6449999999998</v>
          </cell>
          <cell r="BC651">
            <v>1977.6449999999998</v>
          </cell>
          <cell r="BD651">
            <v>1318.43</v>
          </cell>
          <cell r="BE651">
            <v>1977.6449999999998</v>
          </cell>
          <cell r="BF651">
            <v>1977.6449999999998</v>
          </cell>
          <cell r="BG651">
            <v>1318.43</v>
          </cell>
          <cell r="BH651">
            <v>1977.6449999999998</v>
          </cell>
          <cell r="BI651">
            <v>0</v>
          </cell>
        </row>
        <row r="652">
          <cell r="C652" t="str">
            <v>A</v>
          </cell>
          <cell r="D652" t="str">
            <v>6N</v>
          </cell>
          <cell r="E652" t="str">
            <v>SRG0025</v>
          </cell>
          <cell r="F652" t="str">
            <v>CENTRALE PC6-7</v>
          </cell>
          <cell r="G652" t="str">
            <v>TUSI039</v>
          </cell>
          <cell r="H652" t="str">
            <v>POZZO PC 29 RIPRISTINO</v>
          </cell>
          <cell r="I652" t="str">
            <v>939</v>
          </cell>
          <cell r="J652" t="str">
            <v>**</v>
          </cell>
          <cell r="K652" t="str">
            <v>****</v>
          </cell>
          <cell r="L652" t="str">
            <v>****</v>
          </cell>
          <cell r="M652" t="str">
            <v>14</v>
          </cell>
          <cell r="N652" t="str">
            <v>0520</v>
          </cell>
          <cell r="O652" t="str">
            <v>*</v>
          </cell>
          <cell r="P652" t="str">
            <v>*</v>
          </cell>
          <cell r="Q652" t="str">
            <v>****</v>
          </cell>
          <cell r="R652" t="str">
            <v>34</v>
          </cell>
          <cell r="S652" t="str">
            <v>7204</v>
          </cell>
          <cell r="T652" t="str">
            <v>1</v>
          </cell>
          <cell r="U652">
            <v>1</v>
          </cell>
          <cell r="V652">
            <v>2002</v>
          </cell>
          <cell r="W652">
            <v>2002</v>
          </cell>
          <cell r="X652">
            <v>20.7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20.7</v>
          </cell>
          <cell r="AJ652">
            <v>20.7</v>
          </cell>
          <cell r="AK652" t="str">
            <v/>
          </cell>
          <cell r="AL652">
            <v>1999</v>
          </cell>
          <cell r="AM652">
            <v>2002</v>
          </cell>
          <cell r="AN652" t="str">
            <v>ta14939</v>
          </cell>
          <cell r="AO652" t="str">
            <v/>
          </cell>
          <cell r="AP652" t="str">
            <v/>
          </cell>
          <cell r="AQ652" t="str">
            <v/>
          </cell>
          <cell r="AR652" t="str">
            <v/>
          </cell>
          <cell r="AS652" t="str">
            <v/>
          </cell>
          <cell r="AT652" t="str">
            <v/>
          </cell>
          <cell r="AU652" t="str">
            <v/>
          </cell>
          <cell r="AV652" t="str">
            <v/>
          </cell>
          <cell r="AW652" t="str">
            <v/>
          </cell>
          <cell r="AX652">
            <v>1.0349999999999999</v>
          </cell>
          <cell r="AY652">
            <v>1.5525</v>
          </cell>
          <cell r="AZ652">
            <v>1.5525</v>
          </cell>
          <cell r="BA652">
            <v>2.0699999999999998</v>
          </cell>
          <cell r="BB652">
            <v>3.105</v>
          </cell>
          <cell r="BC652">
            <v>3.105</v>
          </cell>
          <cell r="BD652">
            <v>2.0699999999999998</v>
          </cell>
          <cell r="BE652">
            <v>3.105</v>
          </cell>
          <cell r="BF652">
            <v>3.105</v>
          </cell>
          <cell r="BG652">
            <v>2.0699999999999998</v>
          </cell>
          <cell r="BH652">
            <v>3.105</v>
          </cell>
          <cell r="BI652">
            <v>0</v>
          </cell>
        </row>
        <row r="653">
          <cell r="C653" t="str">
            <v>A</v>
          </cell>
          <cell r="D653" t="str">
            <v>6N</v>
          </cell>
          <cell r="E653" t="str">
            <v>SRG0025</v>
          </cell>
          <cell r="F653" t="str">
            <v>CENTRALE PC6-7</v>
          </cell>
          <cell r="G653" t="str">
            <v>TUSI040</v>
          </cell>
          <cell r="H653" t="str">
            <v>POZZO PC 38</v>
          </cell>
          <cell r="I653" t="str">
            <v>935</v>
          </cell>
          <cell r="J653" t="str">
            <v>**</v>
          </cell>
          <cell r="K653" t="str">
            <v>****</v>
          </cell>
          <cell r="L653" t="str">
            <v>****</v>
          </cell>
          <cell r="M653" t="str">
            <v>14</v>
          </cell>
          <cell r="N653" t="str">
            <v>0520</v>
          </cell>
          <cell r="O653" t="str">
            <v>*</v>
          </cell>
          <cell r="P653" t="str">
            <v>*</v>
          </cell>
          <cell r="Q653" t="str">
            <v>****</v>
          </cell>
          <cell r="R653" t="str">
            <v>34</v>
          </cell>
          <cell r="S653" t="str">
            <v>7216</v>
          </cell>
          <cell r="T653" t="str">
            <v>1</v>
          </cell>
          <cell r="U653">
            <v>1</v>
          </cell>
          <cell r="V653">
            <v>2002</v>
          </cell>
          <cell r="W653">
            <v>2002</v>
          </cell>
          <cell r="X653">
            <v>38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38</v>
          </cell>
          <cell r="AJ653">
            <v>38</v>
          </cell>
          <cell r="AK653" t="str">
            <v/>
          </cell>
          <cell r="AL653">
            <v>1999</v>
          </cell>
          <cell r="AM653">
            <v>2002</v>
          </cell>
          <cell r="AN653" t="str">
            <v>ta14935</v>
          </cell>
          <cell r="AO653" t="str">
            <v/>
          </cell>
          <cell r="AP653" t="str">
            <v/>
          </cell>
          <cell r="AQ653" t="str">
            <v/>
          </cell>
          <cell r="AR653" t="str">
            <v/>
          </cell>
          <cell r="AS653" t="str">
            <v/>
          </cell>
          <cell r="AT653" t="str">
            <v/>
          </cell>
          <cell r="AU653" t="str">
            <v/>
          </cell>
          <cell r="AV653" t="str">
            <v/>
          </cell>
          <cell r="AW653" t="str">
            <v/>
          </cell>
          <cell r="AX653">
            <v>1.9000000000000001</v>
          </cell>
          <cell r="AY653">
            <v>2.85</v>
          </cell>
          <cell r="AZ653">
            <v>2.85</v>
          </cell>
          <cell r="BA653">
            <v>3.8000000000000003</v>
          </cell>
          <cell r="BB653">
            <v>5.7</v>
          </cell>
          <cell r="BC653">
            <v>5.7</v>
          </cell>
          <cell r="BD653">
            <v>3.8000000000000003</v>
          </cell>
          <cell r="BE653">
            <v>5.7</v>
          </cell>
          <cell r="BF653">
            <v>5.7</v>
          </cell>
          <cell r="BG653">
            <v>3.8000000000000003</v>
          </cell>
          <cell r="BH653">
            <v>5.7</v>
          </cell>
          <cell r="BI653">
            <v>0</v>
          </cell>
        </row>
        <row r="654">
          <cell r="C654" t="str">
            <v>A</v>
          </cell>
          <cell r="D654" t="str">
            <v>6N</v>
          </cell>
          <cell r="E654" t="str">
            <v>SRG0025</v>
          </cell>
          <cell r="F654" t="str">
            <v>CENTRALE PC6-7</v>
          </cell>
          <cell r="G654" t="str">
            <v>TUSI045</v>
          </cell>
          <cell r="H654" t="str">
            <v>POZZO PC 22 BIS</v>
          </cell>
          <cell r="I654" t="str">
            <v>935</v>
          </cell>
          <cell r="J654" t="str">
            <v>**</v>
          </cell>
          <cell r="K654" t="str">
            <v>****</v>
          </cell>
          <cell r="L654" t="str">
            <v>****</v>
          </cell>
          <cell r="M654" t="str">
            <v>14</v>
          </cell>
          <cell r="N654" t="str">
            <v>0520</v>
          </cell>
          <cell r="O654" t="str">
            <v>*</v>
          </cell>
          <cell r="P654" t="str">
            <v>*</v>
          </cell>
          <cell r="Q654" t="str">
            <v>****</v>
          </cell>
          <cell r="R654" t="str">
            <v>34</v>
          </cell>
          <cell r="S654" t="str">
            <v>7332</v>
          </cell>
          <cell r="T654" t="str">
            <v>1</v>
          </cell>
          <cell r="U654">
            <v>1</v>
          </cell>
          <cell r="V654">
            <v>2002</v>
          </cell>
          <cell r="W654">
            <v>2002</v>
          </cell>
          <cell r="X654">
            <v>400.4</v>
          </cell>
          <cell r="Y654">
            <v>0</v>
          </cell>
          <cell r="Z654">
            <v>0</v>
          </cell>
          <cell r="AA654">
            <v>0</v>
          </cell>
          <cell r="AB654">
            <v>20</v>
          </cell>
          <cell r="AC654">
            <v>20</v>
          </cell>
          <cell r="AD654">
            <v>4000</v>
          </cell>
          <cell r="AE654">
            <v>1991</v>
          </cell>
          <cell r="AF654">
            <v>0</v>
          </cell>
          <cell r="AG654">
            <v>0</v>
          </cell>
          <cell r="AH654">
            <v>0</v>
          </cell>
          <cell r="AI654">
            <v>6411.4</v>
          </cell>
          <cell r="AJ654">
            <v>6411.4</v>
          </cell>
          <cell r="AK654" t="str">
            <v/>
          </cell>
          <cell r="AL654">
            <v>2002</v>
          </cell>
          <cell r="AM654">
            <v>2002</v>
          </cell>
          <cell r="AN654" t="str">
            <v>ta14935</v>
          </cell>
          <cell r="AO654" t="str">
            <v/>
          </cell>
          <cell r="AP654" t="str">
            <v/>
          </cell>
          <cell r="AQ654" t="str">
            <v/>
          </cell>
          <cell r="AR654" t="str">
            <v/>
          </cell>
          <cell r="AS654" t="str">
            <v/>
          </cell>
          <cell r="AT654" t="str">
            <v/>
          </cell>
          <cell r="AU654" t="str">
            <v/>
          </cell>
          <cell r="AV654" t="str">
            <v/>
          </cell>
          <cell r="AW654" t="str">
            <v/>
          </cell>
          <cell r="AX654">
            <v>320.57</v>
          </cell>
          <cell r="AY654">
            <v>480.85499999999996</v>
          </cell>
          <cell r="AZ654">
            <v>480.85499999999996</v>
          </cell>
          <cell r="BA654">
            <v>641.14</v>
          </cell>
          <cell r="BB654">
            <v>961.70999999999992</v>
          </cell>
          <cell r="BC654">
            <v>961.70999999999992</v>
          </cell>
          <cell r="BD654">
            <v>641.14</v>
          </cell>
          <cell r="BE654">
            <v>961.70999999999992</v>
          </cell>
          <cell r="BF654">
            <v>961.70999999999992</v>
          </cell>
          <cell r="BG654">
            <v>641.14</v>
          </cell>
          <cell r="BH654">
            <v>961.70999999999992</v>
          </cell>
          <cell r="BI654">
            <v>0</v>
          </cell>
        </row>
        <row r="655">
          <cell r="C655" t="str">
            <v>A</v>
          </cell>
          <cell r="D655" t="str">
            <v>6N</v>
          </cell>
          <cell r="E655" t="str">
            <v>SRG0025</v>
          </cell>
          <cell r="F655" t="str">
            <v>CENTRALE PC6-7</v>
          </cell>
          <cell r="G655" t="str">
            <v>TUSI046</v>
          </cell>
          <cell r="H655" t="str">
            <v>POZZO PC 22 BIS A</v>
          </cell>
          <cell r="I655" t="str">
            <v>935</v>
          </cell>
          <cell r="J655" t="str">
            <v>**</v>
          </cell>
          <cell r="K655" t="str">
            <v>****</v>
          </cell>
          <cell r="L655" t="str">
            <v>****</v>
          </cell>
          <cell r="M655" t="str">
            <v>14</v>
          </cell>
          <cell r="N655" t="str">
            <v>0520</v>
          </cell>
          <cell r="O655" t="str">
            <v>*</v>
          </cell>
          <cell r="P655" t="str">
            <v>*</v>
          </cell>
          <cell r="Q655" t="str">
            <v>****</v>
          </cell>
          <cell r="R655" t="str">
            <v>34</v>
          </cell>
          <cell r="S655" t="str">
            <v>****</v>
          </cell>
          <cell r="V655">
            <v>2002</v>
          </cell>
          <cell r="W655">
            <v>2002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5800</v>
          </cell>
          <cell r="AF655">
            <v>0</v>
          </cell>
          <cell r="AG655">
            <v>0</v>
          </cell>
          <cell r="AH655">
            <v>0</v>
          </cell>
          <cell r="AI655">
            <v>5800</v>
          </cell>
          <cell r="AJ655">
            <v>5800</v>
          </cell>
          <cell r="AK655" t="str">
            <v/>
          </cell>
          <cell r="AL655">
            <v>2002</v>
          </cell>
          <cell r="AM655">
            <v>2002</v>
          </cell>
          <cell r="AN655" t="str">
            <v>ta14935</v>
          </cell>
          <cell r="AO655" t="str">
            <v/>
          </cell>
          <cell r="AP655" t="str">
            <v/>
          </cell>
          <cell r="AQ655" t="str">
            <v/>
          </cell>
          <cell r="AR655" t="str">
            <v/>
          </cell>
          <cell r="AS655" t="str">
            <v/>
          </cell>
          <cell r="AT655" t="str">
            <v/>
          </cell>
          <cell r="AU655" t="str">
            <v/>
          </cell>
          <cell r="AV655" t="str">
            <v/>
          </cell>
          <cell r="AW655" t="str">
            <v/>
          </cell>
          <cell r="AX655">
            <v>290</v>
          </cell>
          <cell r="AY655">
            <v>435</v>
          </cell>
          <cell r="AZ655">
            <v>435</v>
          </cell>
          <cell r="BA655">
            <v>580</v>
          </cell>
          <cell r="BB655">
            <v>870</v>
          </cell>
          <cell r="BC655">
            <v>870</v>
          </cell>
          <cell r="BD655">
            <v>580</v>
          </cell>
          <cell r="BE655">
            <v>870</v>
          </cell>
          <cell r="BF655">
            <v>870</v>
          </cell>
          <cell r="BG655">
            <v>580</v>
          </cell>
          <cell r="BH655">
            <v>870</v>
          </cell>
          <cell r="BI655">
            <v>0</v>
          </cell>
        </row>
        <row r="656">
          <cell r="C656" t="str">
            <v>A</v>
          </cell>
          <cell r="D656" t="str">
            <v>6N</v>
          </cell>
          <cell r="E656" t="str">
            <v>SRG0025</v>
          </cell>
          <cell r="F656" t="str">
            <v>CENTRALE PC6-7</v>
          </cell>
          <cell r="G656" t="str">
            <v>TUSI047</v>
          </cell>
          <cell r="H656" t="str">
            <v>POZZO PC 22 BIS R</v>
          </cell>
          <cell r="I656" t="str">
            <v>935</v>
          </cell>
          <cell r="J656" t="str">
            <v>**</v>
          </cell>
          <cell r="K656" t="str">
            <v>****</v>
          </cell>
          <cell r="L656" t="str">
            <v>****</v>
          </cell>
          <cell r="M656" t="str">
            <v>14</v>
          </cell>
          <cell r="N656" t="str">
            <v>0520</v>
          </cell>
          <cell r="O656" t="str">
            <v>*</v>
          </cell>
          <cell r="P656" t="str">
            <v>*</v>
          </cell>
          <cell r="Q656" t="str">
            <v>****</v>
          </cell>
          <cell r="R656" t="str">
            <v>34</v>
          </cell>
          <cell r="S656" t="str">
            <v>****</v>
          </cell>
          <cell r="V656">
            <v>2002</v>
          </cell>
          <cell r="W656">
            <v>2002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2600</v>
          </cell>
          <cell r="AF656">
            <v>0</v>
          </cell>
          <cell r="AG656">
            <v>0</v>
          </cell>
          <cell r="AH656">
            <v>0</v>
          </cell>
          <cell r="AI656">
            <v>2600</v>
          </cell>
          <cell r="AJ656">
            <v>2600</v>
          </cell>
          <cell r="AK656" t="str">
            <v/>
          </cell>
          <cell r="AL656">
            <v>2002</v>
          </cell>
          <cell r="AM656">
            <v>2002</v>
          </cell>
          <cell r="AN656" t="str">
            <v>ta14935</v>
          </cell>
          <cell r="AO656" t="str">
            <v/>
          </cell>
          <cell r="AP656" t="str">
            <v/>
          </cell>
          <cell r="AQ656" t="str">
            <v/>
          </cell>
          <cell r="AR656" t="str">
            <v/>
          </cell>
          <cell r="AS656" t="str">
            <v/>
          </cell>
          <cell r="AT656" t="str">
            <v/>
          </cell>
          <cell r="AU656" t="str">
            <v/>
          </cell>
          <cell r="AV656" t="str">
            <v/>
          </cell>
          <cell r="AW656" t="str">
            <v/>
          </cell>
          <cell r="AX656">
            <v>130</v>
          </cell>
          <cell r="AY656">
            <v>195</v>
          </cell>
          <cell r="AZ656">
            <v>195</v>
          </cell>
          <cell r="BA656">
            <v>260</v>
          </cell>
          <cell r="BB656">
            <v>390</v>
          </cell>
          <cell r="BC656">
            <v>390</v>
          </cell>
          <cell r="BD656">
            <v>260</v>
          </cell>
          <cell r="BE656">
            <v>390</v>
          </cell>
          <cell r="BF656">
            <v>390</v>
          </cell>
          <cell r="BG656">
            <v>260</v>
          </cell>
          <cell r="BH656">
            <v>390</v>
          </cell>
          <cell r="BI656">
            <v>0</v>
          </cell>
        </row>
        <row r="657">
          <cell r="C657" t="str">
            <v>A</v>
          </cell>
          <cell r="D657" t="str">
            <v>6N</v>
          </cell>
          <cell r="E657" t="str">
            <v>SRG0025</v>
          </cell>
          <cell r="F657" t="str">
            <v>CENTRALE PC6-7</v>
          </cell>
          <cell r="G657" t="str">
            <v>VUSI038</v>
          </cell>
          <cell r="H657" t="str">
            <v>POZZO PC 31</v>
          </cell>
          <cell r="I657" t="str">
            <v>935</v>
          </cell>
          <cell r="J657" t="str">
            <v>**</v>
          </cell>
          <cell r="K657" t="str">
            <v>****</v>
          </cell>
          <cell r="L657" t="str">
            <v>****</v>
          </cell>
          <cell r="M657" t="str">
            <v>14</v>
          </cell>
          <cell r="N657" t="str">
            <v>0520</v>
          </cell>
          <cell r="O657" t="str">
            <v>*</v>
          </cell>
          <cell r="P657" t="str">
            <v>*</v>
          </cell>
          <cell r="Q657" t="str">
            <v>****</v>
          </cell>
          <cell r="R657" t="str">
            <v>34</v>
          </cell>
          <cell r="S657" t="str">
            <v>7203</v>
          </cell>
          <cell r="T657" t="str">
            <v>1</v>
          </cell>
          <cell r="U657">
            <v>1</v>
          </cell>
          <cell r="V657">
            <v>2002</v>
          </cell>
          <cell r="W657">
            <v>2002</v>
          </cell>
          <cell r="X657">
            <v>603.70000000000005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603.70000000000005</v>
          </cell>
          <cell r="AJ657">
            <v>603.70000000000005</v>
          </cell>
          <cell r="AK657" t="str">
            <v/>
          </cell>
          <cell r="AL657">
            <v>1999</v>
          </cell>
          <cell r="AM657">
            <v>2002</v>
          </cell>
          <cell r="AN657" t="str">
            <v>ta14935</v>
          </cell>
          <cell r="AO657" t="str">
            <v/>
          </cell>
          <cell r="AP657" t="str">
            <v/>
          </cell>
          <cell r="AQ657" t="str">
            <v/>
          </cell>
          <cell r="AR657" t="str">
            <v/>
          </cell>
          <cell r="AS657" t="str">
            <v/>
          </cell>
          <cell r="AT657" t="str">
            <v/>
          </cell>
          <cell r="AU657" t="str">
            <v/>
          </cell>
          <cell r="AV657" t="str">
            <v/>
          </cell>
          <cell r="AW657" t="str">
            <v/>
          </cell>
          <cell r="AX657">
            <v>30.185000000000002</v>
          </cell>
          <cell r="AY657">
            <v>45.277500000000003</v>
          </cell>
          <cell r="AZ657">
            <v>45.277500000000003</v>
          </cell>
          <cell r="BA657">
            <v>60.370000000000005</v>
          </cell>
          <cell r="BB657">
            <v>90.555000000000007</v>
          </cell>
          <cell r="BC657">
            <v>90.555000000000007</v>
          </cell>
          <cell r="BD657">
            <v>60.370000000000005</v>
          </cell>
          <cell r="BE657">
            <v>90.555000000000007</v>
          </cell>
          <cell r="BF657">
            <v>90.555000000000007</v>
          </cell>
          <cell r="BG657">
            <v>60.370000000000005</v>
          </cell>
          <cell r="BH657">
            <v>90.555000000000007</v>
          </cell>
          <cell r="BI657">
            <v>0</v>
          </cell>
        </row>
        <row r="658">
          <cell r="C658" t="str">
            <v>A</v>
          </cell>
          <cell r="D658" t="str">
            <v>6N</v>
          </cell>
          <cell r="E658" t="str">
            <v>SRG0025</v>
          </cell>
          <cell r="F658" t="str">
            <v>CENTRALE PC6-7</v>
          </cell>
          <cell r="G658" t="str">
            <v>XUSI028</v>
          </cell>
          <cell r="H658" t="str">
            <v>BIFASEDOTTO PC 30 - PC 44R</v>
          </cell>
          <cell r="I658">
            <v>987</v>
          </cell>
          <cell r="J658" t="str">
            <v>08</v>
          </cell>
          <cell r="K658" t="str">
            <v>****</v>
          </cell>
          <cell r="L658" t="str">
            <v>****</v>
          </cell>
          <cell r="M658" t="str">
            <v>13</v>
          </cell>
          <cell r="N658" t="str">
            <v>P600</v>
          </cell>
          <cell r="O658" t="str">
            <v>*</v>
          </cell>
          <cell r="P658" t="str">
            <v>*</v>
          </cell>
          <cell r="Q658" t="str">
            <v>****</v>
          </cell>
          <cell r="R658" t="str">
            <v>34</v>
          </cell>
          <cell r="S658" t="str">
            <v>8040</v>
          </cell>
          <cell r="T658" t="str">
            <v>1</v>
          </cell>
          <cell r="U658">
            <v>1</v>
          </cell>
          <cell r="V658">
            <v>2002</v>
          </cell>
          <cell r="W658">
            <v>2002</v>
          </cell>
          <cell r="X658">
            <v>8.6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240</v>
          </cell>
          <cell r="AF658">
            <v>0</v>
          </cell>
          <cell r="AG658">
            <v>0</v>
          </cell>
          <cell r="AH658">
            <v>0</v>
          </cell>
          <cell r="AI658">
            <v>248.6</v>
          </cell>
          <cell r="AJ658">
            <v>248.6</v>
          </cell>
          <cell r="AK658" t="str">
            <v/>
          </cell>
          <cell r="AL658">
            <v>2002</v>
          </cell>
          <cell r="AM658">
            <v>2002</v>
          </cell>
          <cell r="AN658" t="str">
            <v>ta1398708</v>
          </cell>
          <cell r="AO658" t="str">
            <v/>
          </cell>
          <cell r="AP658" t="str">
            <v/>
          </cell>
          <cell r="AQ658" t="str">
            <v/>
          </cell>
          <cell r="AR658" t="str">
            <v/>
          </cell>
          <cell r="AS658" t="str">
            <v/>
          </cell>
          <cell r="AT658" t="str">
            <v/>
          </cell>
          <cell r="AU658" t="str">
            <v/>
          </cell>
          <cell r="AV658" t="str">
            <v/>
          </cell>
          <cell r="AW658" t="str">
            <v/>
          </cell>
          <cell r="AX658">
            <v>15.5375</v>
          </cell>
          <cell r="AY658">
            <v>31.074999999999999</v>
          </cell>
          <cell r="AZ658">
            <v>31.074999999999999</v>
          </cell>
          <cell r="BA658">
            <v>31.074999999999999</v>
          </cell>
          <cell r="BB658">
            <v>62.15</v>
          </cell>
          <cell r="BC658">
            <v>62.15</v>
          </cell>
          <cell r="BD658">
            <v>31.074999999999999</v>
          </cell>
          <cell r="BE658">
            <v>31.074999999999999</v>
          </cell>
          <cell r="BF658">
            <v>31.074999999999999</v>
          </cell>
          <cell r="BG658" t="str">
            <v/>
          </cell>
          <cell r="BH658">
            <v>0</v>
          </cell>
          <cell r="BI658">
            <v>0</v>
          </cell>
        </row>
        <row r="659">
          <cell r="C659" t="str">
            <v>A</v>
          </cell>
          <cell r="D659" t="str">
            <v>6N</v>
          </cell>
          <cell r="E659" t="str">
            <v>SRG0025</v>
          </cell>
          <cell r="F659" t="str">
            <v>CENTRALE PC6-7</v>
          </cell>
          <cell r="G659" t="str">
            <v>XUSI028</v>
          </cell>
          <cell r="H659" t="str">
            <v>BIFASEDOTTO PC 30 - PC 44R</v>
          </cell>
          <cell r="I659">
            <v>987</v>
          </cell>
          <cell r="J659" t="str">
            <v>07</v>
          </cell>
          <cell r="K659" t="str">
            <v>****</v>
          </cell>
          <cell r="L659" t="str">
            <v>****</v>
          </cell>
          <cell r="M659" t="str">
            <v>13</v>
          </cell>
          <cell r="N659" t="str">
            <v>****</v>
          </cell>
          <cell r="O659" t="str">
            <v>*</v>
          </cell>
          <cell r="P659" t="str">
            <v>*</v>
          </cell>
          <cell r="Q659" t="str">
            <v>****</v>
          </cell>
          <cell r="R659" t="str">
            <v>34</v>
          </cell>
          <cell r="S659" t="str">
            <v>8040</v>
          </cell>
          <cell r="T659" t="str">
            <v>1</v>
          </cell>
          <cell r="U659">
            <v>1</v>
          </cell>
          <cell r="V659">
            <v>2002</v>
          </cell>
          <cell r="W659">
            <v>2002</v>
          </cell>
          <cell r="X659">
            <v>266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266</v>
          </cell>
          <cell r="AJ659">
            <v>266</v>
          </cell>
          <cell r="AK659" t="str">
            <v/>
          </cell>
          <cell r="AL659">
            <v>1999</v>
          </cell>
          <cell r="AM659">
            <v>2002</v>
          </cell>
          <cell r="AN659" t="str">
            <v>ta1398707</v>
          </cell>
          <cell r="AO659" t="str">
            <v/>
          </cell>
          <cell r="AP659" t="str">
            <v/>
          </cell>
          <cell r="AQ659" t="str">
            <v/>
          </cell>
          <cell r="AR659" t="str">
            <v/>
          </cell>
          <cell r="AS659" t="str">
            <v/>
          </cell>
          <cell r="AT659" t="str">
            <v/>
          </cell>
          <cell r="AU659" t="str">
            <v/>
          </cell>
          <cell r="AV659" t="str">
            <v/>
          </cell>
          <cell r="AW659" t="str">
            <v/>
          </cell>
          <cell r="AX659">
            <v>16.625</v>
          </cell>
          <cell r="AY659">
            <v>33.25</v>
          </cell>
          <cell r="AZ659">
            <v>33.25</v>
          </cell>
          <cell r="BA659">
            <v>33.25</v>
          </cell>
          <cell r="BB659">
            <v>66.5</v>
          </cell>
          <cell r="BC659">
            <v>66.5</v>
          </cell>
          <cell r="BD659">
            <v>33.25</v>
          </cell>
          <cell r="BE659">
            <v>33.25</v>
          </cell>
          <cell r="BF659">
            <v>33.25</v>
          </cell>
          <cell r="BG659" t="str">
            <v/>
          </cell>
          <cell r="BH659">
            <v>0</v>
          </cell>
          <cell r="BI659">
            <v>0</v>
          </cell>
        </row>
        <row r="660">
          <cell r="C660" t="str">
            <v>A</v>
          </cell>
          <cell r="D660" t="str">
            <v>6N</v>
          </cell>
          <cell r="E660" t="str">
            <v>SRG0025</v>
          </cell>
          <cell r="F660" t="str">
            <v>CENTRALE PC6-7</v>
          </cell>
          <cell r="G660" t="str">
            <v>XUSI100</v>
          </cell>
          <cell r="H660" t="str">
            <v>C.LE PC 6-7 (EX TUSI090-TUSI091-TUSI092)</v>
          </cell>
          <cell r="I660">
            <v>987</v>
          </cell>
          <cell r="J660" t="str">
            <v>10</v>
          </cell>
          <cell r="K660" t="str">
            <v>****</v>
          </cell>
          <cell r="L660" t="str">
            <v>****</v>
          </cell>
          <cell r="M660" t="str">
            <v>13</v>
          </cell>
          <cell r="N660" t="str">
            <v>P600</v>
          </cell>
          <cell r="O660" t="str">
            <v>*</v>
          </cell>
          <cell r="P660" t="str">
            <v>*</v>
          </cell>
          <cell r="Q660" t="str">
            <v>****</v>
          </cell>
          <cell r="R660" t="str">
            <v>34</v>
          </cell>
          <cell r="S660" t="str">
            <v>8012</v>
          </cell>
          <cell r="T660" t="str">
            <v>1</v>
          </cell>
          <cell r="U660">
            <v>1</v>
          </cell>
          <cell r="V660">
            <v>2002</v>
          </cell>
          <cell r="W660">
            <v>2002</v>
          </cell>
          <cell r="X660">
            <v>1362.8</v>
          </cell>
          <cell r="Y660">
            <v>106</v>
          </cell>
          <cell r="Z660">
            <v>136</v>
          </cell>
          <cell r="AA660">
            <v>30</v>
          </cell>
          <cell r="AB660">
            <v>1309</v>
          </cell>
          <cell r="AC660">
            <v>1581</v>
          </cell>
          <cell r="AF660">
            <v>0</v>
          </cell>
          <cell r="AG660">
            <v>0</v>
          </cell>
          <cell r="AH660">
            <v>0</v>
          </cell>
          <cell r="AI660">
            <v>2943.8</v>
          </cell>
          <cell r="AJ660">
            <v>2943.8</v>
          </cell>
          <cell r="AK660" t="str">
            <v/>
          </cell>
          <cell r="AL660">
            <v>2000</v>
          </cell>
          <cell r="AM660">
            <v>2002</v>
          </cell>
          <cell r="AN660" t="str">
            <v>ta1398710</v>
          </cell>
          <cell r="AO660" t="str">
            <v/>
          </cell>
          <cell r="AP660" t="str">
            <v/>
          </cell>
          <cell r="AQ660" t="str">
            <v/>
          </cell>
          <cell r="AR660" t="str">
            <v/>
          </cell>
          <cell r="AS660" t="str">
            <v/>
          </cell>
          <cell r="AT660" t="str">
            <v/>
          </cell>
          <cell r="AU660" t="str">
            <v/>
          </cell>
          <cell r="AV660" t="str">
            <v/>
          </cell>
          <cell r="AW660" t="str">
            <v/>
          </cell>
          <cell r="AX660">
            <v>72.123100000000008</v>
          </cell>
          <cell r="AY660">
            <v>112.15878000000001</v>
          </cell>
          <cell r="AZ660">
            <v>112.15878000000001</v>
          </cell>
          <cell r="BA660">
            <v>138.65298000000001</v>
          </cell>
          <cell r="BB660">
            <v>222.84566000000004</v>
          </cell>
          <cell r="BC660">
            <v>222.84566000000004</v>
          </cell>
          <cell r="BD660">
            <v>138.65298000000001</v>
          </cell>
          <cell r="BE660">
            <v>222.84566000000004</v>
          </cell>
          <cell r="BF660">
            <v>222.84566000000004</v>
          </cell>
          <cell r="BG660">
            <v>138.65298000000001</v>
          </cell>
          <cell r="BH660">
            <v>222.84566000000004</v>
          </cell>
          <cell r="BI660">
            <v>0</v>
          </cell>
        </row>
        <row r="661">
          <cell r="C661" t="str">
            <v>A</v>
          </cell>
          <cell r="D661" t="str">
            <v>6N</v>
          </cell>
          <cell r="E661" t="str">
            <v>SRG0025</v>
          </cell>
          <cell r="F661" t="str">
            <v>CENTRALE PC6-7</v>
          </cell>
          <cell r="G661" t="str">
            <v>XUSI100</v>
          </cell>
          <cell r="H661" t="str">
            <v>C.LE PC 6-7 (EX TUSI090-TUSI091-TUSI092)</v>
          </cell>
          <cell r="I661">
            <v>987</v>
          </cell>
          <cell r="J661" t="str">
            <v>10</v>
          </cell>
          <cell r="K661" t="str">
            <v>****</v>
          </cell>
          <cell r="L661" t="str">
            <v>****</v>
          </cell>
          <cell r="M661" t="str">
            <v>13</v>
          </cell>
          <cell r="N661" t="str">
            <v>P700</v>
          </cell>
          <cell r="O661" t="str">
            <v>*</v>
          </cell>
          <cell r="P661" t="str">
            <v>*</v>
          </cell>
          <cell r="Q661" t="str">
            <v>****</v>
          </cell>
          <cell r="R661" t="str">
            <v>34</v>
          </cell>
          <cell r="S661" t="str">
            <v>8017</v>
          </cell>
          <cell r="T661" t="str">
            <v>1</v>
          </cell>
          <cell r="U661">
            <v>1</v>
          </cell>
          <cell r="V661">
            <v>2002</v>
          </cell>
          <cell r="W661">
            <v>2002</v>
          </cell>
          <cell r="X661">
            <v>1474.8</v>
          </cell>
          <cell r="AB661">
            <v>0</v>
          </cell>
          <cell r="AC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1474.8</v>
          </cell>
          <cell r="AJ661">
            <v>1474.8</v>
          </cell>
          <cell r="AK661" t="str">
            <v/>
          </cell>
          <cell r="AL661">
            <v>1999</v>
          </cell>
          <cell r="AM661">
            <v>2002</v>
          </cell>
          <cell r="AN661" t="str">
            <v>ta1398710</v>
          </cell>
          <cell r="AO661" t="str">
            <v/>
          </cell>
          <cell r="AP661" t="str">
            <v/>
          </cell>
          <cell r="AQ661" t="str">
            <v/>
          </cell>
          <cell r="AR661" t="str">
            <v/>
          </cell>
          <cell r="AS661" t="str">
            <v/>
          </cell>
          <cell r="AT661" t="str">
            <v/>
          </cell>
          <cell r="AU661" t="str">
            <v/>
          </cell>
          <cell r="AV661" t="str">
            <v/>
          </cell>
          <cell r="AW661" t="str">
            <v/>
          </cell>
          <cell r="AX661">
            <v>36.132600000000004</v>
          </cell>
          <cell r="AY661">
            <v>56.189880000000002</v>
          </cell>
          <cell r="AZ661">
            <v>56.189880000000002</v>
          </cell>
          <cell r="BA661">
            <v>69.463080000000005</v>
          </cell>
          <cell r="BB661">
            <v>111.64236</v>
          </cell>
          <cell r="BC661">
            <v>111.64236</v>
          </cell>
          <cell r="BD661">
            <v>69.463080000000005</v>
          </cell>
          <cell r="BE661">
            <v>111.64236</v>
          </cell>
          <cell r="BF661">
            <v>111.64236</v>
          </cell>
          <cell r="BG661">
            <v>69.463080000000005</v>
          </cell>
          <cell r="BH661">
            <v>111.64236</v>
          </cell>
          <cell r="BI661">
            <v>0</v>
          </cell>
        </row>
        <row r="662">
          <cell r="C662" t="str">
            <v>A</v>
          </cell>
          <cell r="D662" t="str">
            <v>6N</v>
          </cell>
          <cell r="E662" t="str">
            <v>SRG0025</v>
          </cell>
          <cell r="F662" t="str">
            <v>CENTRALE PC6-7</v>
          </cell>
          <cell r="G662" t="str">
            <v>XUSI100</v>
          </cell>
          <cell r="H662" t="str">
            <v>C.LE PC 6-7 (EX TUSI090-TUSI091-TUSI092)</v>
          </cell>
          <cell r="I662" t="str">
            <v>987</v>
          </cell>
          <cell r="J662" t="str">
            <v>10</v>
          </cell>
          <cell r="K662" t="str">
            <v>****</v>
          </cell>
          <cell r="L662" t="str">
            <v>****</v>
          </cell>
          <cell r="M662" t="str">
            <v>13</v>
          </cell>
          <cell r="N662" t="str">
            <v>P700</v>
          </cell>
          <cell r="O662" t="str">
            <v>*</v>
          </cell>
          <cell r="P662" t="str">
            <v>*</v>
          </cell>
          <cell r="Q662" t="str">
            <v>****</v>
          </cell>
          <cell r="R662" t="str">
            <v>34</v>
          </cell>
          <cell r="S662" t="str">
            <v>8017</v>
          </cell>
          <cell r="T662" t="str">
            <v>1</v>
          </cell>
          <cell r="U662">
            <v>1</v>
          </cell>
          <cell r="V662">
            <v>2002</v>
          </cell>
          <cell r="W662">
            <v>2002</v>
          </cell>
          <cell r="X662">
            <v>-313</v>
          </cell>
          <cell r="AB662">
            <v>0</v>
          </cell>
          <cell r="AC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-313</v>
          </cell>
          <cell r="AJ662">
            <v>-313</v>
          </cell>
          <cell r="AK662" t="str">
            <v/>
          </cell>
          <cell r="AL662">
            <v>1999</v>
          </cell>
          <cell r="AM662">
            <v>2002</v>
          </cell>
          <cell r="AN662" t="str">
            <v>ta1398710</v>
          </cell>
          <cell r="AO662" t="str">
            <v/>
          </cell>
          <cell r="AP662" t="str">
            <v/>
          </cell>
          <cell r="AQ662" t="str">
            <v/>
          </cell>
          <cell r="AR662" t="str">
            <v/>
          </cell>
          <cell r="AS662" t="str">
            <v/>
          </cell>
          <cell r="AT662" t="str">
            <v/>
          </cell>
          <cell r="AU662" t="str">
            <v/>
          </cell>
          <cell r="AV662" t="str">
            <v/>
          </cell>
          <cell r="AW662" t="str">
            <v/>
          </cell>
          <cell r="AX662">
            <v>-7.6684999999999999</v>
          </cell>
          <cell r="AY662">
            <v>-11.9253</v>
          </cell>
          <cell r="AZ662">
            <v>-11.9253</v>
          </cell>
          <cell r="BA662">
            <v>-14.7423</v>
          </cell>
          <cell r="BB662">
            <v>-23.694100000000002</v>
          </cell>
          <cell r="BC662">
            <v>-23.694100000000002</v>
          </cell>
          <cell r="BD662">
            <v>-14.7423</v>
          </cell>
          <cell r="BE662">
            <v>-23.694100000000002</v>
          </cell>
          <cell r="BF662">
            <v>-23.694100000000002</v>
          </cell>
          <cell r="BG662">
            <v>-14.7423</v>
          </cell>
          <cell r="BH662">
            <v>-23.694100000000002</v>
          </cell>
          <cell r="BI662">
            <v>0</v>
          </cell>
        </row>
        <row r="663">
          <cell r="C663" t="str">
            <v>A</v>
          </cell>
          <cell r="D663" t="str">
            <v>6N</v>
          </cell>
          <cell r="E663" t="str">
            <v>SRG0025</v>
          </cell>
          <cell r="F663" t="str">
            <v>CENTRALE PC6-7</v>
          </cell>
          <cell r="G663" t="str">
            <v>XUSI100</v>
          </cell>
          <cell r="H663" t="str">
            <v>C.LE PC 6-7 (EX TUSI090-TUSI091-TUSI092)</v>
          </cell>
          <cell r="I663">
            <v>987</v>
          </cell>
          <cell r="J663" t="str">
            <v>10</v>
          </cell>
          <cell r="K663" t="str">
            <v>****</v>
          </cell>
          <cell r="L663" t="str">
            <v>****</v>
          </cell>
          <cell r="M663" t="str">
            <v>13</v>
          </cell>
          <cell r="N663" t="str">
            <v>D100</v>
          </cell>
          <cell r="O663" t="str">
            <v>*</v>
          </cell>
          <cell r="P663" t="str">
            <v>*</v>
          </cell>
          <cell r="Q663" t="str">
            <v>****</v>
          </cell>
          <cell r="R663" t="str">
            <v>34</v>
          </cell>
          <cell r="S663" t="str">
            <v>8017</v>
          </cell>
          <cell r="T663" t="str">
            <v>1</v>
          </cell>
          <cell r="U663">
            <v>1</v>
          </cell>
          <cell r="V663">
            <v>2002</v>
          </cell>
          <cell r="W663">
            <v>2002</v>
          </cell>
          <cell r="X663">
            <v>149</v>
          </cell>
          <cell r="AB663">
            <v>0</v>
          </cell>
          <cell r="AC663">
            <v>0</v>
          </cell>
          <cell r="AD663">
            <v>21217</v>
          </cell>
          <cell r="AE663">
            <v>19535</v>
          </cell>
          <cell r="AF663">
            <v>0</v>
          </cell>
          <cell r="AG663">
            <v>0</v>
          </cell>
          <cell r="AH663">
            <v>0</v>
          </cell>
          <cell r="AI663">
            <v>40901</v>
          </cell>
          <cell r="AJ663">
            <v>40901</v>
          </cell>
          <cell r="AK663" t="str">
            <v/>
          </cell>
          <cell r="AL663">
            <v>2002</v>
          </cell>
          <cell r="AM663">
            <v>2002</v>
          </cell>
          <cell r="AN663" t="str">
            <v>ta1398710</v>
          </cell>
          <cell r="AO663" t="str">
            <v/>
          </cell>
          <cell r="AP663" t="str">
            <v/>
          </cell>
          <cell r="AQ663" t="str">
            <v/>
          </cell>
          <cell r="AR663" t="str">
            <v/>
          </cell>
          <cell r="AS663" t="str">
            <v/>
          </cell>
          <cell r="AT663" t="str">
            <v/>
          </cell>
          <cell r="AU663" t="str">
            <v/>
          </cell>
          <cell r="AV663" t="str">
            <v/>
          </cell>
          <cell r="AW663" t="str">
            <v/>
          </cell>
          <cell r="AX663">
            <v>1002.0745000000001</v>
          </cell>
          <cell r="AY663">
            <v>1558.3281000000002</v>
          </cell>
          <cell r="AZ663">
            <v>1558.3281000000002</v>
          </cell>
          <cell r="BA663">
            <v>1926.4371000000001</v>
          </cell>
          <cell r="BB663">
            <v>3096.2057</v>
          </cell>
          <cell r="BC663">
            <v>3096.2057</v>
          </cell>
          <cell r="BD663">
            <v>1926.4371000000001</v>
          </cell>
          <cell r="BE663">
            <v>3096.2057</v>
          </cell>
          <cell r="BF663">
            <v>3096.2057</v>
          </cell>
          <cell r="BG663">
            <v>1926.4371000000001</v>
          </cell>
          <cell r="BH663">
            <v>3096.2057</v>
          </cell>
          <cell r="BI663">
            <v>0</v>
          </cell>
        </row>
        <row r="664">
          <cell r="C664" t="str">
            <v>A</v>
          </cell>
          <cell r="D664" t="str">
            <v>6N</v>
          </cell>
          <cell r="E664" t="str">
            <v>SRG0025</v>
          </cell>
          <cell r="F664" t="str">
            <v>CENTRALE PC6-7</v>
          </cell>
          <cell r="G664" t="str">
            <v>XUSI100</v>
          </cell>
          <cell r="H664" t="str">
            <v>C.LE PC 6-7 (EX TUSI090-TUSI091-TUSI092)</v>
          </cell>
          <cell r="I664" t="str">
            <v>987</v>
          </cell>
          <cell r="J664" t="str">
            <v>10</v>
          </cell>
          <cell r="K664" t="str">
            <v>****</v>
          </cell>
          <cell r="L664" t="str">
            <v>****</v>
          </cell>
          <cell r="M664" t="str">
            <v>13</v>
          </cell>
          <cell r="N664" t="str">
            <v>P800</v>
          </cell>
          <cell r="O664" t="str">
            <v>*</v>
          </cell>
          <cell r="P664" t="str">
            <v>*</v>
          </cell>
          <cell r="Q664" t="str">
            <v>****</v>
          </cell>
          <cell r="R664" t="str">
            <v>34</v>
          </cell>
          <cell r="S664" t="str">
            <v>8018</v>
          </cell>
          <cell r="T664" t="str">
            <v>1</v>
          </cell>
          <cell r="U664">
            <v>1</v>
          </cell>
          <cell r="V664">
            <v>2002</v>
          </cell>
          <cell r="W664">
            <v>2002</v>
          </cell>
          <cell r="X664">
            <v>-43</v>
          </cell>
          <cell r="AB664">
            <v>0</v>
          </cell>
          <cell r="AC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-43</v>
          </cell>
          <cell r="AJ664">
            <v>-43</v>
          </cell>
          <cell r="AK664" t="str">
            <v/>
          </cell>
          <cell r="AL664">
            <v>1999</v>
          </cell>
          <cell r="AM664">
            <v>2002</v>
          </cell>
          <cell r="AN664" t="str">
            <v>ta1398710</v>
          </cell>
          <cell r="AO664" t="str">
            <v/>
          </cell>
          <cell r="AP664" t="str">
            <v/>
          </cell>
          <cell r="AQ664" t="str">
            <v/>
          </cell>
          <cell r="AR664" t="str">
            <v/>
          </cell>
          <cell r="AS664" t="str">
            <v/>
          </cell>
          <cell r="AT664" t="str">
            <v/>
          </cell>
          <cell r="AU664" t="str">
            <v/>
          </cell>
          <cell r="AV664" t="str">
            <v/>
          </cell>
          <cell r="AW664" t="str">
            <v/>
          </cell>
          <cell r="AX664">
            <v>-1.0535000000000001</v>
          </cell>
          <cell r="AY664">
            <v>-1.6383000000000001</v>
          </cell>
          <cell r="AZ664">
            <v>-1.6383000000000001</v>
          </cell>
          <cell r="BA664">
            <v>-2.0253000000000001</v>
          </cell>
          <cell r="BB664">
            <v>-3.2551000000000001</v>
          </cell>
          <cell r="BC664">
            <v>-3.2551000000000001</v>
          </cell>
          <cell r="BD664">
            <v>-2.0253000000000001</v>
          </cell>
          <cell r="BE664">
            <v>-3.2551000000000001</v>
          </cell>
          <cell r="BF664">
            <v>-3.2551000000000001</v>
          </cell>
          <cell r="BG664">
            <v>-2.0253000000000001</v>
          </cell>
          <cell r="BH664">
            <v>-3.2551000000000001</v>
          </cell>
          <cell r="BI664">
            <v>0</v>
          </cell>
        </row>
        <row r="665">
          <cell r="C665" t="str">
            <v>A</v>
          </cell>
          <cell r="D665" t="str">
            <v>6N</v>
          </cell>
          <cell r="E665" t="str">
            <v>SRG0025</v>
          </cell>
          <cell r="F665" t="str">
            <v>CENTRALE PC6-7</v>
          </cell>
          <cell r="G665" t="str">
            <v>XUSI100</v>
          </cell>
          <cell r="H665" t="str">
            <v>C.LE PC 6-7 (EX TUSI090-TUSI091-TUSI092)</v>
          </cell>
          <cell r="I665">
            <v>987</v>
          </cell>
          <cell r="J665" t="str">
            <v>10</v>
          </cell>
          <cell r="K665" t="str">
            <v>****</v>
          </cell>
          <cell r="L665" t="str">
            <v>****</v>
          </cell>
          <cell r="M665" t="str">
            <v>13</v>
          </cell>
          <cell r="N665" t="str">
            <v>P600</v>
          </cell>
          <cell r="O665" t="str">
            <v>*</v>
          </cell>
          <cell r="P665" t="str">
            <v>*</v>
          </cell>
          <cell r="Q665" t="str">
            <v>****</v>
          </cell>
          <cell r="R665" t="str">
            <v>34</v>
          </cell>
          <cell r="S665" t="str">
            <v>8019</v>
          </cell>
          <cell r="T665" t="str">
            <v>1</v>
          </cell>
          <cell r="U665">
            <v>1</v>
          </cell>
          <cell r="V665">
            <v>2002</v>
          </cell>
          <cell r="W665">
            <v>2002</v>
          </cell>
          <cell r="X665">
            <v>1343.9</v>
          </cell>
          <cell r="AB665">
            <v>0</v>
          </cell>
          <cell r="AC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1343.9</v>
          </cell>
          <cell r="AJ665">
            <v>1343.9</v>
          </cell>
          <cell r="AK665" t="str">
            <v/>
          </cell>
          <cell r="AL665">
            <v>1999</v>
          </cell>
          <cell r="AM665">
            <v>2002</v>
          </cell>
          <cell r="AN665" t="str">
            <v>ta1398710</v>
          </cell>
          <cell r="AO665" t="str">
            <v/>
          </cell>
          <cell r="AP665" t="str">
            <v/>
          </cell>
          <cell r="AQ665" t="str">
            <v/>
          </cell>
          <cell r="AR665" t="str">
            <v/>
          </cell>
          <cell r="AS665" t="str">
            <v/>
          </cell>
          <cell r="AT665" t="str">
            <v/>
          </cell>
          <cell r="AU665" t="str">
            <v/>
          </cell>
          <cell r="AV665" t="str">
            <v/>
          </cell>
          <cell r="AW665" t="str">
            <v/>
          </cell>
          <cell r="AX665">
            <v>32.925550000000001</v>
          </cell>
          <cell r="AY665">
            <v>51.202590000000008</v>
          </cell>
          <cell r="AZ665">
            <v>51.202590000000008</v>
          </cell>
          <cell r="BA665">
            <v>63.29769000000001</v>
          </cell>
          <cell r="BB665">
            <v>101.73323000000001</v>
          </cell>
          <cell r="BC665">
            <v>101.73323000000001</v>
          </cell>
          <cell r="BD665">
            <v>63.29769000000001</v>
          </cell>
          <cell r="BE665">
            <v>101.73323000000001</v>
          </cell>
          <cell r="BF665">
            <v>101.73323000000001</v>
          </cell>
          <cell r="BG665">
            <v>63.29769000000001</v>
          </cell>
          <cell r="BH665">
            <v>101.73323000000001</v>
          </cell>
          <cell r="BI665">
            <v>0</v>
          </cell>
        </row>
        <row r="666">
          <cell r="C666" t="str">
            <v>A</v>
          </cell>
          <cell r="D666" t="str">
            <v>6N</v>
          </cell>
          <cell r="E666" t="str">
            <v>SRG0025</v>
          </cell>
          <cell r="F666" t="str">
            <v>CENTRALE PC6-7</v>
          </cell>
          <cell r="G666" t="str">
            <v>XUSI100</v>
          </cell>
          <cell r="H666" t="str">
            <v>C.LE PC 6-7 (EX TUSI090-TUSI091-TUSI092)</v>
          </cell>
          <cell r="I666" t="str">
            <v>987</v>
          </cell>
          <cell r="J666" t="str">
            <v>10</v>
          </cell>
          <cell r="K666" t="str">
            <v>****</v>
          </cell>
          <cell r="L666" t="str">
            <v>****</v>
          </cell>
          <cell r="M666" t="str">
            <v>13</v>
          </cell>
          <cell r="N666" t="str">
            <v>P600</v>
          </cell>
          <cell r="O666" t="str">
            <v>*</v>
          </cell>
          <cell r="P666" t="str">
            <v>*</v>
          </cell>
          <cell r="Q666" t="str">
            <v>****</v>
          </cell>
          <cell r="R666" t="str">
            <v>34</v>
          </cell>
          <cell r="S666" t="str">
            <v>8019</v>
          </cell>
          <cell r="T666" t="str">
            <v>1</v>
          </cell>
          <cell r="U666">
            <v>1</v>
          </cell>
          <cell r="V666">
            <v>2002</v>
          </cell>
          <cell r="W666">
            <v>2002</v>
          </cell>
          <cell r="X666">
            <v>-315</v>
          </cell>
          <cell r="AB666">
            <v>0</v>
          </cell>
          <cell r="AC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-315</v>
          </cell>
          <cell r="AJ666">
            <v>-315</v>
          </cell>
          <cell r="AK666" t="str">
            <v/>
          </cell>
          <cell r="AL666">
            <v>1999</v>
          </cell>
          <cell r="AM666">
            <v>2002</v>
          </cell>
          <cell r="AN666" t="str">
            <v>ta1398710</v>
          </cell>
          <cell r="AO666" t="str">
            <v/>
          </cell>
          <cell r="AP666" t="str">
            <v/>
          </cell>
          <cell r="AQ666" t="str">
            <v/>
          </cell>
          <cell r="AR666" t="str">
            <v/>
          </cell>
          <cell r="AS666" t="str">
            <v/>
          </cell>
          <cell r="AT666" t="str">
            <v/>
          </cell>
          <cell r="AU666" t="str">
            <v/>
          </cell>
          <cell r="AV666" t="str">
            <v/>
          </cell>
          <cell r="AW666" t="str">
            <v/>
          </cell>
          <cell r="AX666">
            <v>-7.7175000000000002</v>
          </cell>
          <cell r="AY666">
            <v>-12.0015</v>
          </cell>
          <cell r="AZ666">
            <v>-12.0015</v>
          </cell>
          <cell r="BA666">
            <v>-14.836500000000001</v>
          </cell>
          <cell r="BB666">
            <v>-23.845500000000001</v>
          </cell>
          <cell r="BC666">
            <v>-23.845500000000001</v>
          </cell>
          <cell r="BD666">
            <v>-14.836500000000001</v>
          </cell>
          <cell r="BE666">
            <v>-23.845500000000001</v>
          </cell>
          <cell r="BF666">
            <v>-23.845500000000001</v>
          </cell>
          <cell r="BG666">
            <v>-14.836500000000001</v>
          </cell>
          <cell r="BH666">
            <v>-23.845500000000001</v>
          </cell>
          <cell r="BI666">
            <v>0</v>
          </cell>
        </row>
        <row r="667">
          <cell r="C667" t="str">
            <v>A</v>
          </cell>
          <cell r="D667" t="str">
            <v>6N</v>
          </cell>
          <cell r="E667" t="str">
            <v>SRG0025</v>
          </cell>
          <cell r="F667" t="str">
            <v>CENTRALE PC6-7</v>
          </cell>
          <cell r="G667" t="str">
            <v>XUSI100</v>
          </cell>
          <cell r="H667" t="str">
            <v>C.LE PC 6-7 (EX TUSI090-TUSI091-TUSI092)</v>
          </cell>
          <cell r="I667" t="str">
            <v>987</v>
          </cell>
          <cell r="J667">
            <v>10</v>
          </cell>
          <cell r="K667" t="str">
            <v>****</v>
          </cell>
          <cell r="L667" t="str">
            <v>****</v>
          </cell>
          <cell r="M667" t="str">
            <v>13</v>
          </cell>
          <cell r="N667" t="str">
            <v>P600</v>
          </cell>
          <cell r="O667" t="str">
            <v>*</v>
          </cell>
          <cell r="P667" t="str">
            <v>*</v>
          </cell>
          <cell r="Q667" t="str">
            <v>****</v>
          </cell>
          <cell r="R667" t="str">
            <v>34</v>
          </cell>
          <cell r="S667" t="str">
            <v>8133</v>
          </cell>
          <cell r="T667" t="str">
            <v>1</v>
          </cell>
          <cell r="U667">
            <v>1</v>
          </cell>
          <cell r="V667">
            <v>2002</v>
          </cell>
          <cell r="W667">
            <v>2002</v>
          </cell>
          <cell r="X667">
            <v>1323.8</v>
          </cell>
          <cell r="AB667">
            <v>0</v>
          </cell>
          <cell r="AC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1323.8</v>
          </cell>
          <cell r="AJ667">
            <v>1323.8</v>
          </cell>
          <cell r="AK667" t="str">
            <v/>
          </cell>
          <cell r="AL667">
            <v>1999</v>
          </cell>
          <cell r="AM667">
            <v>2002</v>
          </cell>
          <cell r="AN667" t="str">
            <v>ta1398710</v>
          </cell>
          <cell r="AO667" t="str">
            <v/>
          </cell>
          <cell r="AP667" t="str">
            <v/>
          </cell>
          <cell r="AQ667" t="str">
            <v/>
          </cell>
          <cell r="AR667" t="str">
            <v/>
          </cell>
          <cell r="AS667" t="str">
            <v/>
          </cell>
          <cell r="AT667" t="str">
            <v/>
          </cell>
          <cell r="AU667" t="str">
            <v/>
          </cell>
          <cell r="AV667" t="str">
            <v/>
          </cell>
          <cell r="AW667" t="str">
            <v/>
          </cell>
          <cell r="AX667">
            <v>32.433100000000003</v>
          </cell>
          <cell r="AY667">
            <v>50.436779999999999</v>
          </cell>
          <cell r="AZ667">
            <v>50.436779999999999</v>
          </cell>
          <cell r="BA667">
            <v>62.35098</v>
          </cell>
          <cell r="BB667">
            <v>100.21165999999999</v>
          </cell>
          <cell r="BC667">
            <v>100.21165999999999</v>
          </cell>
          <cell r="BD667">
            <v>62.35098</v>
          </cell>
          <cell r="BE667">
            <v>100.21165999999999</v>
          </cell>
          <cell r="BF667">
            <v>100.21165999999999</v>
          </cell>
          <cell r="BG667">
            <v>62.35098</v>
          </cell>
          <cell r="BH667">
            <v>100.21165999999999</v>
          </cell>
          <cell r="BI667">
            <v>0</v>
          </cell>
        </row>
        <row r="668">
          <cell r="C668" t="str">
            <v>A</v>
          </cell>
          <cell r="D668" t="str">
            <v>6N</v>
          </cell>
          <cell r="E668" t="str">
            <v>SRG0025</v>
          </cell>
          <cell r="F668" t="str">
            <v>CENTRALE PC6-7</v>
          </cell>
          <cell r="G668" t="str">
            <v>XUSI100</v>
          </cell>
          <cell r="H668" t="str">
            <v>C.LE PC 6-7 (EX TUSI090-TUSI091-TUSI092)</v>
          </cell>
          <cell r="I668">
            <v>987</v>
          </cell>
          <cell r="J668" t="str">
            <v>10</v>
          </cell>
          <cell r="K668" t="str">
            <v>****</v>
          </cell>
          <cell r="L668" t="str">
            <v>****</v>
          </cell>
          <cell r="M668" t="str">
            <v>13</v>
          </cell>
          <cell r="N668" t="str">
            <v>P800</v>
          </cell>
          <cell r="O668" t="str">
            <v>*</v>
          </cell>
          <cell r="P668" t="str">
            <v>*</v>
          </cell>
          <cell r="Q668" t="str">
            <v>****</v>
          </cell>
          <cell r="R668" t="str">
            <v>34</v>
          </cell>
          <cell r="S668" t="str">
            <v>8018</v>
          </cell>
          <cell r="T668" t="str">
            <v>1</v>
          </cell>
          <cell r="V668">
            <v>2003</v>
          </cell>
          <cell r="W668">
            <v>2003</v>
          </cell>
          <cell r="X668">
            <v>0</v>
          </cell>
          <cell r="AB668">
            <v>0</v>
          </cell>
          <cell r="AC668">
            <v>0</v>
          </cell>
          <cell r="AE668">
            <v>500</v>
          </cell>
          <cell r="AF668">
            <v>500</v>
          </cell>
          <cell r="AG668">
            <v>0</v>
          </cell>
          <cell r="AH668">
            <v>0</v>
          </cell>
          <cell r="AI668">
            <v>500</v>
          </cell>
          <cell r="AJ668">
            <v>500</v>
          </cell>
          <cell r="AK668" t="str">
            <v/>
          </cell>
          <cell r="AL668">
            <v>2003</v>
          </cell>
          <cell r="AM668">
            <v>2003</v>
          </cell>
          <cell r="AN668" t="str">
            <v>ta1398710</v>
          </cell>
          <cell r="AO668" t="str">
            <v/>
          </cell>
          <cell r="AP668" t="str">
            <v/>
          </cell>
          <cell r="AQ668" t="str">
            <v/>
          </cell>
          <cell r="AR668" t="str">
            <v/>
          </cell>
          <cell r="AS668" t="str">
            <v/>
          </cell>
          <cell r="AT668" t="str">
            <v/>
          </cell>
          <cell r="AU668" t="str">
            <v/>
          </cell>
          <cell r="AV668" t="str">
            <v/>
          </cell>
          <cell r="AW668" t="str">
            <v/>
          </cell>
          <cell r="AX668" t="str">
            <v/>
          </cell>
          <cell r="AY668" t="str">
            <v/>
          </cell>
          <cell r="AZ668" t="str">
            <v/>
          </cell>
          <cell r="BA668">
            <v>12.25</v>
          </cell>
          <cell r="BB668">
            <v>19.05</v>
          </cell>
          <cell r="BC668">
            <v>19.05</v>
          </cell>
          <cell r="BD668">
            <v>23.55</v>
          </cell>
          <cell r="BE668">
            <v>37.85</v>
          </cell>
          <cell r="BF668">
            <v>37.85</v>
          </cell>
          <cell r="BG668">
            <v>23.55</v>
          </cell>
          <cell r="BH668">
            <v>37.85</v>
          </cell>
          <cell r="BI668">
            <v>37.85</v>
          </cell>
        </row>
        <row r="669">
          <cell r="C669" t="str">
            <v>A</v>
          </cell>
          <cell r="D669" t="str">
            <v>6N</v>
          </cell>
          <cell r="E669" t="str">
            <v>SRG0025</v>
          </cell>
          <cell r="F669" t="str">
            <v>CENTRALE PC6-7</v>
          </cell>
          <cell r="G669" t="str">
            <v>XUSI101</v>
          </cell>
          <cell r="H669" t="str">
            <v>C.LE PC6-7 - IMP. TRASPORTO + BIF.</v>
          </cell>
          <cell r="I669">
            <v>987</v>
          </cell>
          <cell r="J669" t="str">
            <v>07</v>
          </cell>
          <cell r="K669" t="str">
            <v>****</v>
          </cell>
          <cell r="L669" t="str">
            <v>****</v>
          </cell>
          <cell r="M669" t="str">
            <v>13</v>
          </cell>
          <cell r="N669" t="str">
            <v>SBE0</v>
          </cell>
          <cell r="O669" t="str">
            <v>*</v>
          </cell>
          <cell r="P669" t="str">
            <v>*</v>
          </cell>
          <cell r="Q669" t="str">
            <v>****</v>
          </cell>
          <cell r="R669" t="str">
            <v>34</v>
          </cell>
          <cell r="S669" t="str">
            <v>****</v>
          </cell>
          <cell r="T669">
            <v>1</v>
          </cell>
          <cell r="U669">
            <v>1</v>
          </cell>
          <cell r="V669">
            <v>2002</v>
          </cell>
          <cell r="W669">
            <v>2002</v>
          </cell>
          <cell r="X669">
            <v>0</v>
          </cell>
          <cell r="Y669">
            <v>0</v>
          </cell>
          <cell r="Z669">
            <v>3</v>
          </cell>
          <cell r="AA669">
            <v>0</v>
          </cell>
          <cell r="AB669">
            <v>17</v>
          </cell>
          <cell r="AC669">
            <v>20</v>
          </cell>
          <cell r="AD669">
            <v>2455</v>
          </cell>
          <cell r="AE669">
            <v>2100</v>
          </cell>
          <cell r="AF669">
            <v>0</v>
          </cell>
          <cell r="AG669">
            <v>0</v>
          </cell>
          <cell r="AH669">
            <v>0</v>
          </cell>
          <cell r="AI669">
            <v>4575</v>
          </cell>
          <cell r="AJ669">
            <v>4575</v>
          </cell>
          <cell r="AK669" t="str">
            <v/>
          </cell>
          <cell r="AL669">
            <v>2002</v>
          </cell>
          <cell r="AM669">
            <v>2002</v>
          </cell>
          <cell r="AN669" t="str">
            <v>ta1398707</v>
          </cell>
          <cell r="AO669" t="str">
            <v/>
          </cell>
          <cell r="AP669" t="str">
            <v/>
          </cell>
          <cell r="AQ669" t="str">
            <v/>
          </cell>
          <cell r="AR669" t="str">
            <v/>
          </cell>
          <cell r="AS669" t="str">
            <v/>
          </cell>
          <cell r="AT669" t="str">
            <v/>
          </cell>
          <cell r="AU669" t="str">
            <v/>
          </cell>
          <cell r="AV669" t="str">
            <v/>
          </cell>
          <cell r="AW669" t="str">
            <v/>
          </cell>
          <cell r="AX669">
            <v>285.9375</v>
          </cell>
          <cell r="AY669">
            <v>571.875</v>
          </cell>
          <cell r="AZ669">
            <v>571.875</v>
          </cell>
          <cell r="BA669">
            <v>571.875</v>
          </cell>
          <cell r="BB669">
            <v>1143.75</v>
          </cell>
          <cell r="BC669">
            <v>1143.75</v>
          </cell>
          <cell r="BD669">
            <v>571.875</v>
          </cell>
          <cell r="BE669">
            <v>571.875</v>
          </cell>
          <cell r="BF669">
            <v>571.875</v>
          </cell>
          <cell r="BG669" t="str">
            <v/>
          </cell>
          <cell r="BH669">
            <v>0</v>
          </cell>
          <cell r="BI669">
            <v>0</v>
          </cell>
        </row>
        <row r="670">
          <cell r="C670" t="str">
            <v>A</v>
          </cell>
          <cell r="D670" t="str">
            <v>6N</v>
          </cell>
          <cell r="E670" t="str">
            <v>SRG0025</v>
          </cell>
          <cell r="F670" t="str">
            <v>CENTRALE PC6-7</v>
          </cell>
          <cell r="G670" t="str">
            <v>XUSI102</v>
          </cell>
          <cell r="H670" t="str">
            <v>C.LE PC6-7 - IMP. REINIEZIONE</v>
          </cell>
          <cell r="I670">
            <v>987</v>
          </cell>
          <cell r="J670" t="str">
            <v>08</v>
          </cell>
          <cell r="K670" t="str">
            <v>****</v>
          </cell>
          <cell r="L670" t="str">
            <v>****</v>
          </cell>
          <cell r="M670" t="str">
            <v>13</v>
          </cell>
          <cell r="N670" t="str">
            <v>SBE0</v>
          </cell>
          <cell r="O670" t="str">
            <v>*</v>
          </cell>
          <cell r="P670" t="str">
            <v>*</v>
          </cell>
          <cell r="Q670" t="str">
            <v>****</v>
          </cell>
          <cell r="R670" t="str">
            <v>34</v>
          </cell>
          <cell r="S670" t="str">
            <v>****</v>
          </cell>
          <cell r="V670">
            <v>2002</v>
          </cell>
          <cell r="W670">
            <v>2002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175</v>
          </cell>
          <cell r="AF670">
            <v>0</v>
          </cell>
          <cell r="AG670">
            <v>0</v>
          </cell>
          <cell r="AH670">
            <v>0</v>
          </cell>
          <cell r="AI670">
            <v>175</v>
          </cell>
          <cell r="AJ670">
            <v>175</v>
          </cell>
          <cell r="AK670" t="str">
            <v/>
          </cell>
          <cell r="AL670">
            <v>2002</v>
          </cell>
          <cell r="AM670">
            <v>2002</v>
          </cell>
          <cell r="AN670" t="str">
            <v>ta1398708</v>
          </cell>
          <cell r="AO670" t="str">
            <v/>
          </cell>
          <cell r="AP670" t="str">
            <v/>
          </cell>
          <cell r="AQ670" t="str">
            <v/>
          </cell>
          <cell r="AR670" t="str">
            <v/>
          </cell>
          <cell r="AS670" t="str">
            <v/>
          </cell>
          <cell r="AT670" t="str">
            <v/>
          </cell>
          <cell r="AU670" t="str">
            <v/>
          </cell>
          <cell r="AV670" t="str">
            <v/>
          </cell>
          <cell r="AW670" t="str">
            <v/>
          </cell>
          <cell r="AX670">
            <v>10.9375</v>
          </cell>
          <cell r="AY670">
            <v>21.875</v>
          </cell>
          <cell r="AZ670">
            <v>21.875</v>
          </cell>
          <cell r="BA670">
            <v>21.875</v>
          </cell>
          <cell r="BB670">
            <v>43.75</v>
          </cell>
          <cell r="BC670">
            <v>43.75</v>
          </cell>
          <cell r="BD670">
            <v>21.875</v>
          </cell>
          <cell r="BE670">
            <v>21.875</v>
          </cell>
          <cell r="BF670">
            <v>21.875</v>
          </cell>
          <cell r="BG670" t="str">
            <v/>
          </cell>
          <cell r="BH670">
            <v>0</v>
          </cell>
          <cell r="BI670">
            <v>0</v>
          </cell>
        </row>
        <row r="671">
          <cell r="C671" t="str">
            <v>A</v>
          </cell>
          <cell r="D671" t="str">
            <v>6N</v>
          </cell>
          <cell r="E671" t="str">
            <v>SRG0025</v>
          </cell>
          <cell r="F671" t="str">
            <v>CENTRALE PC6-7</v>
          </cell>
          <cell r="G671" t="str">
            <v>XUSI103</v>
          </cell>
          <cell r="H671" t="str">
            <v>C.LE PC6-7 - IMP. DI BOCCAPOZZO</v>
          </cell>
          <cell r="I671">
            <v>987</v>
          </cell>
          <cell r="J671" t="str">
            <v>07</v>
          </cell>
          <cell r="K671" t="str">
            <v>****</v>
          </cell>
          <cell r="L671" t="str">
            <v>****</v>
          </cell>
          <cell r="M671" t="str">
            <v>13</v>
          </cell>
          <cell r="N671" t="str">
            <v>SBE0</v>
          </cell>
          <cell r="O671" t="str">
            <v>*</v>
          </cell>
          <cell r="P671" t="str">
            <v>*</v>
          </cell>
          <cell r="Q671" t="str">
            <v>****</v>
          </cell>
          <cell r="R671" t="str">
            <v>34</v>
          </cell>
          <cell r="S671" t="str">
            <v>****</v>
          </cell>
          <cell r="T671">
            <v>1</v>
          </cell>
          <cell r="U671">
            <v>1</v>
          </cell>
          <cell r="V671">
            <v>2002</v>
          </cell>
          <cell r="W671">
            <v>2002</v>
          </cell>
          <cell r="X671">
            <v>0</v>
          </cell>
          <cell r="Y671">
            <v>0</v>
          </cell>
          <cell r="Z671">
            <v>4</v>
          </cell>
          <cell r="AA671">
            <v>0</v>
          </cell>
          <cell r="AB671">
            <v>10</v>
          </cell>
          <cell r="AC671">
            <v>14</v>
          </cell>
          <cell r="AD671">
            <v>1500</v>
          </cell>
          <cell r="AE671">
            <v>2600</v>
          </cell>
          <cell r="AF671">
            <v>0</v>
          </cell>
          <cell r="AG671">
            <v>0</v>
          </cell>
          <cell r="AH671">
            <v>0</v>
          </cell>
          <cell r="AI671">
            <v>4114</v>
          </cell>
          <cell r="AJ671">
            <v>4114</v>
          </cell>
          <cell r="AK671" t="str">
            <v/>
          </cell>
          <cell r="AL671">
            <v>2002</v>
          </cell>
          <cell r="AM671">
            <v>2002</v>
          </cell>
          <cell r="AN671" t="str">
            <v>ta1398707</v>
          </cell>
          <cell r="AO671" t="str">
            <v/>
          </cell>
          <cell r="AP671" t="str">
            <v/>
          </cell>
          <cell r="AQ671" t="str">
            <v/>
          </cell>
          <cell r="AR671" t="str">
            <v/>
          </cell>
          <cell r="AS671" t="str">
            <v/>
          </cell>
          <cell r="AT671" t="str">
            <v/>
          </cell>
          <cell r="AU671" t="str">
            <v/>
          </cell>
          <cell r="AV671" t="str">
            <v/>
          </cell>
          <cell r="AW671" t="str">
            <v/>
          </cell>
          <cell r="AX671">
            <v>257.125</v>
          </cell>
          <cell r="AY671">
            <v>514.25</v>
          </cell>
          <cell r="AZ671">
            <v>514.25</v>
          </cell>
          <cell r="BA671">
            <v>514.25</v>
          </cell>
          <cell r="BB671">
            <v>1028.5</v>
          </cell>
          <cell r="BC671">
            <v>1028.5</v>
          </cell>
          <cell r="BD671">
            <v>514.25</v>
          </cell>
          <cell r="BE671">
            <v>514.25</v>
          </cell>
          <cell r="BF671">
            <v>514.25</v>
          </cell>
          <cell r="BG671" t="str">
            <v/>
          </cell>
          <cell r="BH671">
            <v>0</v>
          </cell>
          <cell r="BI671">
            <v>0</v>
          </cell>
        </row>
        <row r="672">
          <cell r="C672" t="str">
            <v>A</v>
          </cell>
          <cell r="D672" t="str">
            <v>6N</v>
          </cell>
          <cell r="E672" t="str">
            <v>SRG0025</v>
          </cell>
          <cell r="F672" t="str">
            <v>CENTRALE PC6-7</v>
          </cell>
          <cell r="G672" t="str">
            <v>XUSI142</v>
          </cell>
          <cell r="H672" t="str">
            <v>C.LE PC6-7 - VAP. + BIF INTERC. NORD</v>
          </cell>
          <cell r="I672">
            <v>987</v>
          </cell>
          <cell r="J672" t="str">
            <v>07</v>
          </cell>
          <cell r="K672" t="str">
            <v>****</v>
          </cell>
          <cell r="L672" t="str">
            <v>****</v>
          </cell>
          <cell r="M672" t="str">
            <v>13</v>
          </cell>
          <cell r="N672" t="str">
            <v>SBE0</v>
          </cell>
          <cell r="O672" t="str">
            <v>*</v>
          </cell>
          <cell r="P672" t="str">
            <v>*</v>
          </cell>
          <cell r="Q672" t="str">
            <v>****</v>
          </cell>
          <cell r="R672" t="str">
            <v>34</v>
          </cell>
          <cell r="S672" t="str">
            <v>****</v>
          </cell>
          <cell r="T672">
            <v>1</v>
          </cell>
          <cell r="U672">
            <v>1</v>
          </cell>
          <cell r="V672">
            <v>2002</v>
          </cell>
          <cell r="W672">
            <v>2002</v>
          </cell>
          <cell r="X672">
            <v>0</v>
          </cell>
          <cell r="Y672">
            <v>0</v>
          </cell>
          <cell r="Z672">
            <v>4</v>
          </cell>
          <cell r="AA672">
            <v>0</v>
          </cell>
          <cell r="AB672">
            <v>90</v>
          </cell>
          <cell r="AC672">
            <v>94</v>
          </cell>
          <cell r="AD672">
            <v>1580</v>
          </cell>
          <cell r="AE672">
            <v>3500</v>
          </cell>
          <cell r="AF672">
            <v>0</v>
          </cell>
          <cell r="AG672">
            <v>0</v>
          </cell>
          <cell r="AH672">
            <v>0</v>
          </cell>
          <cell r="AI672">
            <v>5174</v>
          </cell>
          <cell r="AJ672">
            <v>5174</v>
          </cell>
          <cell r="AK672" t="str">
            <v/>
          </cell>
          <cell r="AL672">
            <v>2002</v>
          </cell>
          <cell r="AM672">
            <v>2002</v>
          </cell>
          <cell r="AN672" t="str">
            <v>ta1398707</v>
          </cell>
          <cell r="AO672" t="str">
            <v/>
          </cell>
          <cell r="AP672" t="str">
            <v/>
          </cell>
          <cell r="AQ672" t="str">
            <v/>
          </cell>
          <cell r="AR672" t="str">
            <v/>
          </cell>
          <cell r="AS672" t="str">
            <v/>
          </cell>
          <cell r="AT672" t="str">
            <v/>
          </cell>
          <cell r="AU672" t="str">
            <v/>
          </cell>
          <cell r="AV672" t="str">
            <v/>
          </cell>
          <cell r="AW672" t="str">
            <v/>
          </cell>
          <cell r="AX672">
            <v>323.375</v>
          </cell>
          <cell r="AY672">
            <v>646.75</v>
          </cell>
          <cell r="AZ672">
            <v>646.75</v>
          </cell>
          <cell r="BA672">
            <v>646.75</v>
          </cell>
          <cell r="BB672">
            <v>1293.5</v>
          </cell>
          <cell r="BC672">
            <v>1293.5</v>
          </cell>
          <cell r="BD672">
            <v>646.75</v>
          </cell>
          <cell r="BE672">
            <v>646.75</v>
          </cell>
          <cell r="BF672">
            <v>646.75</v>
          </cell>
          <cell r="BG672" t="str">
            <v/>
          </cell>
          <cell r="BH672">
            <v>0</v>
          </cell>
          <cell r="BI672">
            <v>0</v>
          </cell>
        </row>
        <row r="673">
          <cell r="C673" t="str">
            <v>A</v>
          </cell>
          <cell r="D673" t="str">
            <v>6N</v>
          </cell>
          <cell r="E673" t="str">
            <v>SRG0025</v>
          </cell>
          <cell r="F673" t="str">
            <v>CENTRALE PC6-7</v>
          </cell>
          <cell r="G673" t="str">
            <v>XUSI161</v>
          </cell>
          <cell r="H673" t="str">
            <v>POZZO PC 29 RIPRISTINO</v>
          </cell>
          <cell r="I673" t="str">
            <v>933</v>
          </cell>
          <cell r="J673" t="str">
            <v>**</v>
          </cell>
          <cell r="K673" t="str">
            <v>****</v>
          </cell>
          <cell r="L673" t="str">
            <v>****</v>
          </cell>
          <cell r="M673" t="str">
            <v>14</v>
          </cell>
          <cell r="N673" t="str">
            <v>0520</v>
          </cell>
          <cell r="O673" t="str">
            <v>*</v>
          </cell>
          <cell r="P673" t="str">
            <v>*</v>
          </cell>
          <cell r="Q673" t="str">
            <v>****</v>
          </cell>
          <cell r="R673" t="str">
            <v>34</v>
          </cell>
          <cell r="S673" t="str">
            <v>****</v>
          </cell>
          <cell r="V673">
            <v>2002</v>
          </cell>
          <cell r="W673">
            <v>2002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900</v>
          </cell>
          <cell r="AF673">
            <v>0</v>
          </cell>
          <cell r="AG673">
            <v>0</v>
          </cell>
          <cell r="AH673">
            <v>0</v>
          </cell>
          <cell r="AI673">
            <v>900</v>
          </cell>
          <cell r="AJ673">
            <v>900</v>
          </cell>
          <cell r="AK673" t="str">
            <v/>
          </cell>
          <cell r="AL673">
            <v>2002</v>
          </cell>
          <cell r="AM673">
            <v>2002</v>
          </cell>
          <cell r="AN673" t="str">
            <v>ta14933</v>
          </cell>
          <cell r="AO673" t="str">
            <v/>
          </cell>
          <cell r="AP673" t="str">
            <v/>
          </cell>
          <cell r="AQ673" t="str">
            <v/>
          </cell>
          <cell r="AR673" t="str">
            <v/>
          </cell>
          <cell r="AS673" t="str">
            <v/>
          </cell>
          <cell r="AT673" t="str">
            <v/>
          </cell>
          <cell r="AU673" t="str">
            <v/>
          </cell>
          <cell r="AV673" t="str">
            <v/>
          </cell>
          <cell r="AW673" t="str">
            <v/>
          </cell>
          <cell r="AX673">
            <v>45</v>
          </cell>
          <cell r="AY673">
            <v>67.5</v>
          </cell>
          <cell r="AZ673">
            <v>67.5</v>
          </cell>
          <cell r="BA673">
            <v>90</v>
          </cell>
          <cell r="BB673">
            <v>135</v>
          </cell>
          <cell r="BC673">
            <v>135</v>
          </cell>
          <cell r="BD673">
            <v>90</v>
          </cell>
          <cell r="BE673">
            <v>135</v>
          </cell>
          <cell r="BF673">
            <v>135</v>
          </cell>
          <cell r="BG673">
            <v>90</v>
          </cell>
          <cell r="BH673">
            <v>135</v>
          </cell>
          <cell r="BI673">
            <v>0</v>
          </cell>
        </row>
        <row r="674">
          <cell r="C674" t="str">
            <v>B</v>
          </cell>
          <cell r="D674" t="str">
            <v>6R</v>
          </cell>
          <cell r="E674" t="str">
            <v>SRG0026</v>
          </cell>
          <cell r="F674" t="str">
            <v>CENTRALE NUOVA SERRAZZANO</v>
          </cell>
          <cell r="G674" t="str">
            <v>RARI510</v>
          </cell>
          <cell r="H674" t="str">
            <v>ADEGUAMENTO ACQUEDOTTI VAL DI CORNIA</v>
          </cell>
          <cell r="I674" t="str">
            <v>988</v>
          </cell>
          <cell r="J674" t="str">
            <v>08</v>
          </cell>
          <cell r="K674" t="str">
            <v>****</v>
          </cell>
          <cell r="L674" t="str">
            <v>****</v>
          </cell>
          <cell r="M674" t="str">
            <v>13</v>
          </cell>
          <cell r="N674" t="str">
            <v>LG00</v>
          </cell>
          <cell r="O674" t="str">
            <v>*</v>
          </cell>
          <cell r="P674" t="str">
            <v>*</v>
          </cell>
          <cell r="Q674" t="str">
            <v>****</v>
          </cell>
          <cell r="R674" t="str">
            <v>05</v>
          </cell>
          <cell r="S674" t="str">
            <v>7891</v>
          </cell>
          <cell r="T674" t="str">
            <v>3</v>
          </cell>
          <cell r="U674" t="str">
            <v>3</v>
          </cell>
          <cell r="V674">
            <v>4</v>
          </cell>
          <cell r="W674">
            <v>1999</v>
          </cell>
          <cell r="X674">
            <v>131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-300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-169</v>
          </cell>
          <cell r="AJ674">
            <v>-169</v>
          </cell>
          <cell r="AK674" t="str">
            <v>NO</v>
          </cell>
          <cell r="AL674">
            <v>2001</v>
          </cell>
          <cell r="AM674">
            <v>2001</v>
          </cell>
          <cell r="AN674" t="str">
            <v>ta1398808</v>
          </cell>
          <cell r="AO674" t="str">
            <v/>
          </cell>
          <cell r="AP674" t="str">
            <v/>
          </cell>
          <cell r="AQ674" t="str">
            <v/>
          </cell>
          <cell r="AR674" t="str">
            <v/>
          </cell>
          <cell r="AS674" t="str">
            <v/>
          </cell>
          <cell r="AT674" t="str">
            <v/>
          </cell>
          <cell r="AU674">
            <v>-10.5625</v>
          </cell>
          <cell r="AV674">
            <v>-21.125</v>
          </cell>
          <cell r="AW674">
            <v>-21.125</v>
          </cell>
          <cell r="AX674">
            <v>-21.125</v>
          </cell>
          <cell r="AY674">
            <v>-42.25</v>
          </cell>
          <cell r="AZ674">
            <v>-42.25</v>
          </cell>
          <cell r="BA674">
            <v>-21.125</v>
          </cell>
          <cell r="BB674">
            <v>-21.125</v>
          </cell>
          <cell r="BC674">
            <v>-21.125</v>
          </cell>
          <cell r="BD674" t="str">
            <v/>
          </cell>
          <cell r="BE674">
            <v>0</v>
          </cell>
          <cell r="BF674">
            <v>0</v>
          </cell>
          <cell r="BG674" t="str">
            <v/>
          </cell>
          <cell r="BH674">
            <v>0</v>
          </cell>
          <cell r="BI674">
            <v>0</v>
          </cell>
        </row>
        <row r="675">
          <cell r="C675" t="str">
            <v>B</v>
          </cell>
          <cell r="D675" t="str">
            <v>6R</v>
          </cell>
          <cell r="E675" t="str">
            <v>SRG0026</v>
          </cell>
          <cell r="F675" t="str">
            <v>CENTRALE NUOVA SERRAZZANO</v>
          </cell>
          <cell r="G675" t="str">
            <v>RARI510</v>
          </cell>
          <cell r="H675" t="str">
            <v>ADEGUAMENTO ACQUEDOTTI VAL DI CORNIA</v>
          </cell>
          <cell r="I675" t="str">
            <v>988</v>
          </cell>
          <cell r="J675" t="str">
            <v>08</v>
          </cell>
          <cell r="K675" t="str">
            <v>****</v>
          </cell>
          <cell r="L675" t="str">
            <v>****</v>
          </cell>
          <cell r="M675" t="str">
            <v>13</v>
          </cell>
          <cell r="N675" t="str">
            <v>MR00</v>
          </cell>
          <cell r="O675" t="str">
            <v>*</v>
          </cell>
          <cell r="P675" t="str">
            <v>*</v>
          </cell>
          <cell r="Q675" t="str">
            <v>****</v>
          </cell>
          <cell r="R675" t="str">
            <v>05</v>
          </cell>
          <cell r="S675" t="str">
            <v>7892</v>
          </cell>
          <cell r="T675" t="str">
            <v>1</v>
          </cell>
          <cell r="U675">
            <v>1</v>
          </cell>
          <cell r="V675">
            <v>2001</v>
          </cell>
          <cell r="W675">
            <v>2001</v>
          </cell>
          <cell r="X675">
            <v>0.1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0.1</v>
          </cell>
          <cell r="AJ675">
            <v>0.1</v>
          </cell>
          <cell r="AK675" t="str">
            <v/>
          </cell>
          <cell r="AL675">
            <v>1999</v>
          </cell>
          <cell r="AM675">
            <v>2001</v>
          </cell>
          <cell r="AN675" t="str">
            <v>ta1398808</v>
          </cell>
          <cell r="AO675" t="str">
            <v/>
          </cell>
          <cell r="AP675" t="str">
            <v/>
          </cell>
          <cell r="AQ675" t="str">
            <v/>
          </cell>
          <cell r="AR675" t="str">
            <v/>
          </cell>
          <cell r="AS675" t="str">
            <v/>
          </cell>
          <cell r="AT675" t="str">
            <v/>
          </cell>
          <cell r="AU675">
            <v>6.2500000000000003E-3</v>
          </cell>
          <cell r="AV675">
            <v>1.2500000000000001E-2</v>
          </cell>
          <cell r="AW675">
            <v>1.2500000000000001E-2</v>
          </cell>
          <cell r="AX675">
            <v>1.2500000000000001E-2</v>
          </cell>
          <cell r="AY675">
            <v>2.5000000000000001E-2</v>
          </cell>
          <cell r="AZ675">
            <v>2.5000000000000001E-2</v>
          </cell>
          <cell r="BA675">
            <v>1.2500000000000001E-2</v>
          </cell>
          <cell r="BB675">
            <v>1.2500000000000001E-2</v>
          </cell>
          <cell r="BC675">
            <v>1.2500000000000001E-2</v>
          </cell>
          <cell r="BD675" t="str">
            <v/>
          </cell>
          <cell r="BE675">
            <v>0</v>
          </cell>
          <cell r="BF675">
            <v>0</v>
          </cell>
          <cell r="BG675" t="str">
            <v/>
          </cell>
          <cell r="BH675">
            <v>0</v>
          </cell>
          <cell r="BI675">
            <v>0</v>
          </cell>
        </row>
        <row r="676">
          <cell r="C676" t="str">
            <v>B</v>
          </cell>
          <cell r="D676" t="str">
            <v>6R</v>
          </cell>
          <cell r="E676" t="str">
            <v>SRG0026</v>
          </cell>
          <cell r="F676" t="str">
            <v>CENTRALE NUOVA SERRAZZANO</v>
          </cell>
          <cell r="G676" t="str">
            <v>RARI510</v>
          </cell>
          <cell r="H676" t="str">
            <v>ADEGUAMENTO ACQUEDOTTI VAL DI CORNIA</v>
          </cell>
          <cell r="I676" t="str">
            <v>988</v>
          </cell>
          <cell r="J676" t="str">
            <v>08</v>
          </cell>
          <cell r="K676" t="str">
            <v>****</v>
          </cell>
          <cell r="L676" t="str">
            <v>****</v>
          </cell>
          <cell r="M676" t="str">
            <v>13</v>
          </cell>
          <cell r="N676" t="str">
            <v>****</v>
          </cell>
          <cell r="O676" t="str">
            <v>*</v>
          </cell>
          <cell r="P676" t="str">
            <v>*</v>
          </cell>
          <cell r="Q676" t="str">
            <v>****</v>
          </cell>
          <cell r="R676" t="str">
            <v>05</v>
          </cell>
          <cell r="S676" t="str">
            <v>7892</v>
          </cell>
          <cell r="T676" t="str">
            <v>1</v>
          </cell>
          <cell r="U676">
            <v>1</v>
          </cell>
          <cell r="V676">
            <v>2001</v>
          </cell>
          <cell r="W676">
            <v>2001</v>
          </cell>
          <cell r="X676">
            <v>1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1</v>
          </cell>
          <cell r="AJ676">
            <v>1</v>
          </cell>
          <cell r="AK676" t="str">
            <v/>
          </cell>
          <cell r="AL676">
            <v>1999</v>
          </cell>
          <cell r="AM676">
            <v>2001</v>
          </cell>
          <cell r="AN676" t="str">
            <v>ta1398808</v>
          </cell>
          <cell r="AO676" t="str">
            <v/>
          </cell>
          <cell r="AP676" t="str">
            <v/>
          </cell>
          <cell r="AQ676" t="str">
            <v/>
          </cell>
          <cell r="AR676" t="str">
            <v/>
          </cell>
          <cell r="AS676" t="str">
            <v/>
          </cell>
          <cell r="AT676" t="str">
            <v/>
          </cell>
          <cell r="AU676">
            <v>6.25E-2</v>
          </cell>
          <cell r="AV676">
            <v>0.125</v>
          </cell>
          <cell r="AW676">
            <v>0.125</v>
          </cell>
          <cell r="AX676">
            <v>0.125</v>
          </cell>
          <cell r="AY676">
            <v>0.25</v>
          </cell>
          <cell r="AZ676">
            <v>0.25</v>
          </cell>
          <cell r="BA676">
            <v>0.125</v>
          </cell>
          <cell r="BB676">
            <v>0.125</v>
          </cell>
          <cell r="BC676">
            <v>0.125</v>
          </cell>
          <cell r="BD676" t="str">
            <v/>
          </cell>
          <cell r="BE676">
            <v>0</v>
          </cell>
          <cell r="BF676">
            <v>0</v>
          </cell>
          <cell r="BG676" t="str">
            <v/>
          </cell>
          <cell r="BH676">
            <v>0</v>
          </cell>
          <cell r="BI676">
            <v>0</v>
          </cell>
        </row>
        <row r="677">
          <cell r="C677" t="str">
            <v>B</v>
          </cell>
          <cell r="D677" t="str">
            <v>6R</v>
          </cell>
          <cell r="E677" t="str">
            <v>SRG0026</v>
          </cell>
          <cell r="F677" t="str">
            <v>CENTRALE NUOVA SERRAZZANO</v>
          </cell>
          <cell r="G677" t="str">
            <v>RARI510</v>
          </cell>
          <cell r="H677" t="str">
            <v>ADEGUAMENTO ACQUEDOTTI VAL DI CORNIA</v>
          </cell>
          <cell r="I677" t="str">
            <v>988</v>
          </cell>
          <cell r="J677" t="str">
            <v>08</v>
          </cell>
          <cell r="K677" t="str">
            <v>****</v>
          </cell>
          <cell r="L677" t="str">
            <v>****</v>
          </cell>
          <cell r="M677" t="str">
            <v>13</v>
          </cell>
          <cell r="N677" t="str">
            <v>MR00</v>
          </cell>
          <cell r="O677" t="str">
            <v>*</v>
          </cell>
          <cell r="P677" t="str">
            <v>*</v>
          </cell>
          <cell r="Q677" t="str">
            <v>****</v>
          </cell>
          <cell r="R677" t="str">
            <v>05</v>
          </cell>
          <cell r="S677" t="str">
            <v>7892</v>
          </cell>
          <cell r="T677" t="str">
            <v>1</v>
          </cell>
          <cell r="U677">
            <v>1</v>
          </cell>
          <cell r="V677">
            <v>2001</v>
          </cell>
          <cell r="W677">
            <v>2001</v>
          </cell>
          <cell r="X677">
            <v>474.2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174.2</v>
          </cell>
          <cell r="AJ677">
            <v>474.2</v>
          </cell>
          <cell r="AK677" t="str">
            <v/>
          </cell>
          <cell r="AL677">
            <v>1999</v>
          </cell>
          <cell r="AM677">
            <v>2001</v>
          </cell>
          <cell r="AN677" t="str">
            <v>ta1398808</v>
          </cell>
          <cell r="AO677" t="str">
            <v/>
          </cell>
          <cell r="AP677" t="str">
            <v/>
          </cell>
          <cell r="AQ677" t="str">
            <v/>
          </cell>
          <cell r="AR677" t="str">
            <v/>
          </cell>
          <cell r="AS677" t="str">
            <v/>
          </cell>
          <cell r="AT677" t="str">
            <v/>
          </cell>
          <cell r="AU677">
            <v>29.637499999999999</v>
          </cell>
          <cell r="AV677">
            <v>59.274999999999999</v>
          </cell>
          <cell r="AW677">
            <v>59.274999999999999</v>
          </cell>
          <cell r="AX677">
            <v>59.274999999999999</v>
          </cell>
          <cell r="AY677">
            <v>118.55</v>
          </cell>
          <cell r="AZ677">
            <v>118.55</v>
          </cell>
          <cell r="BA677">
            <v>59.274999999999999</v>
          </cell>
          <cell r="BB677">
            <v>59.274999999999999</v>
          </cell>
          <cell r="BC677">
            <v>59.274999999999999</v>
          </cell>
          <cell r="BD677" t="str">
            <v/>
          </cell>
          <cell r="BE677">
            <v>0</v>
          </cell>
          <cell r="BF677">
            <v>0</v>
          </cell>
          <cell r="BG677" t="str">
            <v/>
          </cell>
          <cell r="BH677">
            <v>0</v>
          </cell>
          <cell r="BI677">
            <v>0</v>
          </cell>
        </row>
        <row r="678">
          <cell r="C678" t="str">
            <v>B</v>
          </cell>
          <cell r="D678" t="str">
            <v>6R</v>
          </cell>
          <cell r="E678" t="str">
            <v>SRG0026</v>
          </cell>
          <cell r="F678" t="str">
            <v>CENTRALE NUOVA SERRAZZANO</v>
          </cell>
          <cell r="G678" t="str">
            <v>XUSI041</v>
          </cell>
          <cell r="H678" t="str">
            <v>CENTRALE NUOVA SERRAZZANO</v>
          </cell>
          <cell r="I678">
            <v>987</v>
          </cell>
          <cell r="J678" t="str">
            <v>10</v>
          </cell>
          <cell r="K678" t="str">
            <v>****</v>
          </cell>
          <cell r="L678" t="str">
            <v>****</v>
          </cell>
          <cell r="M678" t="str">
            <v>13</v>
          </cell>
          <cell r="N678" t="str">
            <v>NSER</v>
          </cell>
          <cell r="O678" t="str">
            <v>*</v>
          </cell>
          <cell r="P678" t="str">
            <v>*</v>
          </cell>
          <cell r="Q678" t="str">
            <v>****</v>
          </cell>
          <cell r="R678" t="str">
            <v>55</v>
          </cell>
          <cell r="S678" t="str">
            <v>****</v>
          </cell>
          <cell r="T678">
            <v>1</v>
          </cell>
          <cell r="U678">
            <v>1</v>
          </cell>
          <cell r="V678">
            <v>2001</v>
          </cell>
          <cell r="W678">
            <v>2001</v>
          </cell>
          <cell r="X678">
            <v>30052</v>
          </cell>
          <cell r="Y678">
            <v>1428.5</v>
          </cell>
          <cell r="Z678">
            <v>3741.5</v>
          </cell>
          <cell r="AA678">
            <v>7948.5</v>
          </cell>
          <cell r="AB678">
            <v>15906.5</v>
          </cell>
          <cell r="AC678">
            <v>29025</v>
          </cell>
          <cell r="AD678">
            <v>400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59877</v>
          </cell>
          <cell r="AJ678">
            <v>59477</v>
          </cell>
          <cell r="AK678" t="str">
            <v/>
          </cell>
          <cell r="AL678">
            <v>2001</v>
          </cell>
          <cell r="AM678">
            <v>2001</v>
          </cell>
          <cell r="AN678" t="str">
            <v>ta1398710</v>
          </cell>
          <cell r="AO678" t="str">
            <v/>
          </cell>
          <cell r="AP678" t="str">
            <v/>
          </cell>
          <cell r="AQ678" t="str">
            <v/>
          </cell>
          <cell r="AR678" t="str">
            <v/>
          </cell>
          <cell r="AS678" t="str">
            <v/>
          </cell>
          <cell r="AT678" t="str">
            <v/>
          </cell>
          <cell r="AU678">
            <v>1457.1865</v>
          </cell>
          <cell r="AV678">
            <v>2266.0736999999999</v>
          </cell>
          <cell r="AW678">
            <v>2266.0736999999999</v>
          </cell>
          <cell r="AX678">
            <v>2801.3667</v>
          </cell>
          <cell r="AY678">
            <v>4502.4089000000004</v>
          </cell>
          <cell r="AZ678">
            <v>4502.4089000000004</v>
          </cell>
          <cell r="BA678">
            <v>2801.3667</v>
          </cell>
          <cell r="BB678">
            <v>4502.4089000000004</v>
          </cell>
          <cell r="BC678">
            <v>4502.4089000000004</v>
          </cell>
          <cell r="BD678">
            <v>2801.3667</v>
          </cell>
          <cell r="BE678">
            <v>4502.4089000000004</v>
          </cell>
          <cell r="BF678">
            <v>0</v>
          </cell>
          <cell r="BG678">
            <v>2801.3667</v>
          </cell>
          <cell r="BH678">
            <v>4502.4089000000004</v>
          </cell>
          <cell r="BI678">
            <v>0</v>
          </cell>
        </row>
        <row r="679">
          <cell r="C679" t="str">
            <v>B</v>
          </cell>
          <cell r="D679" t="str">
            <v>6R</v>
          </cell>
          <cell r="E679" t="str">
            <v>SRG0026</v>
          </cell>
          <cell r="F679" t="str">
            <v>CENTRALE NUOVA SERRAZZANO</v>
          </cell>
          <cell r="G679" t="str">
            <v>XUSI041</v>
          </cell>
          <cell r="H679" t="str">
            <v>CENTRALE NUOVA SERRAZZANO</v>
          </cell>
          <cell r="I679">
            <v>987</v>
          </cell>
          <cell r="J679" t="str">
            <v>10</v>
          </cell>
          <cell r="K679" t="str">
            <v>****</v>
          </cell>
          <cell r="L679" t="str">
            <v>****</v>
          </cell>
          <cell r="M679" t="str">
            <v>13</v>
          </cell>
          <cell r="N679" t="str">
            <v>L400</v>
          </cell>
          <cell r="O679" t="str">
            <v>*</v>
          </cell>
          <cell r="P679" t="str">
            <v>*</v>
          </cell>
          <cell r="Q679" t="str">
            <v>****</v>
          </cell>
          <cell r="R679" t="str">
            <v>51</v>
          </cell>
          <cell r="S679" t="str">
            <v>8002</v>
          </cell>
          <cell r="T679" t="str">
            <v>1</v>
          </cell>
          <cell r="U679">
            <v>1</v>
          </cell>
          <cell r="V679">
            <v>2001</v>
          </cell>
          <cell r="W679">
            <v>2001</v>
          </cell>
          <cell r="X679">
            <v>21.6</v>
          </cell>
          <cell r="AB679">
            <v>0</v>
          </cell>
          <cell r="AC679">
            <v>0</v>
          </cell>
          <cell r="AD679">
            <v>24393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24414.6</v>
          </cell>
          <cell r="AJ679">
            <v>24414.6</v>
          </cell>
          <cell r="AK679" t="str">
            <v/>
          </cell>
          <cell r="AL679">
            <v>2001</v>
          </cell>
          <cell r="AM679">
            <v>2001</v>
          </cell>
          <cell r="AN679" t="str">
            <v>ta1398710</v>
          </cell>
          <cell r="AO679" t="str">
            <v/>
          </cell>
          <cell r="AP679" t="str">
            <v/>
          </cell>
          <cell r="AQ679" t="str">
            <v/>
          </cell>
          <cell r="AR679" t="str">
            <v/>
          </cell>
          <cell r="AS679" t="str">
            <v/>
          </cell>
          <cell r="AT679" t="str">
            <v/>
          </cell>
          <cell r="AU679">
            <v>598.15769999999998</v>
          </cell>
          <cell r="AV679">
            <v>930.19625999999994</v>
          </cell>
          <cell r="AW679">
            <v>930.19625999999994</v>
          </cell>
          <cell r="AX679">
            <v>1149.9276600000001</v>
          </cell>
          <cell r="AY679">
            <v>1848.1852200000001</v>
          </cell>
          <cell r="AZ679">
            <v>1848.1852200000001</v>
          </cell>
          <cell r="BA679">
            <v>1149.9276600000001</v>
          </cell>
          <cell r="BB679">
            <v>1848.1852200000001</v>
          </cell>
          <cell r="BC679">
            <v>1848.1852200000001</v>
          </cell>
          <cell r="BD679">
            <v>1149.9276600000001</v>
          </cell>
          <cell r="BE679">
            <v>1848.1852200000001</v>
          </cell>
          <cell r="BF679">
            <v>0</v>
          </cell>
          <cell r="BG679">
            <v>1149.9276600000001</v>
          </cell>
          <cell r="BH679">
            <v>1848.1852200000001</v>
          </cell>
          <cell r="BI679">
            <v>0</v>
          </cell>
        </row>
        <row r="680">
          <cell r="C680" t="str">
            <v>B</v>
          </cell>
          <cell r="D680" t="str">
            <v>6R</v>
          </cell>
          <cell r="E680" t="str">
            <v>SRG0026</v>
          </cell>
          <cell r="F680" t="str">
            <v>CENTRALE NUOVA SERRAZZANO</v>
          </cell>
          <cell r="G680" t="str">
            <v>XUSI041</v>
          </cell>
          <cell r="H680" t="str">
            <v>CENTRALE NUOVA SERRAZZANO</v>
          </cell>
          <cell r="I680">
            <v>987</v>
          </cell>
          <cell r="J680" t="str">
            <v>10</v>
          </cell>
          <cell r="K680" t="str">
            <v>****</v>
          </cell>
          <cell r="L680" t="str">
            <v>****</v>
          </cell>
          <cell r="M680" t="str">
            <v>13</v>
          </cell>
          <cell r="N680" t="str">
            <v>L400</v>
          </cell>
          <cell r="O680" t="str">
            <v>*</v>
          </cell>
          <cell r="P680" t="str">
            <v>*</v>
          </cell>
          <cell r="Q680" t="str">
            <v>****</v>
          </cell>
          <cell r="R680" t="str">
            <v>51</v>
          </cell>
          <cell r="S680" t="str">
            <v>8002</v>
          </cell>
          <cell r="T680" t="str">
            <v>1</v>
          </cell>
          <cell r="U680">
            <v>1</v>
          </cell>
          <cell r="V680">
            <v>2001</v>
          </cell>
          <cell r="W680">
            <v>2001</v>
          </cell>
          <cell r="X680">
            <v>888.4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  <cell r="AG680">
            <v>0</v>
          </cell>
          <cell r="AH680">
            <v>0</v>
          </cell>
          <cell r="AI680">
            <v>888.4</v>
          </cell>
          <cell r="AJ680">
            <v>888.4</v>
          </cell>
          <cell r="AK680" t="str">
            <v/>
          </cell>
          <cell r="AL680">
            <v>1999</v>
          </cell>
          <cell r="AM680">
            <v>2001</v>
          </cell>
          <cell r="AN680" t="str">
            <v>ta1398710</v>
          </cell>
          <cell r="AO680" t="str">
            <v/>
          </cell>
          <cell r="AP680" t="str">
            <v/>
          </cell>
          <cell r="AQ680" t="str">
            <v/>
          </cell>
          <cell r="AR680" t="str">
            <v/>
          </cell>
          <cell r="AS680" t="str">
            <v/>
          </cell>
          <cell r="AT680" t="str">
            <v/>
          </cell>
          <cell r="AU680">
            <v>21.765799999999999</v>
          </cell>
          <cell r="AV680">
            <v>33.848039999999997</v>
          </cell>
          <cell r="AW680">
            <v>33.848039999999997</v>
          </cell>
          <cell r="AX680">
            <v>41.843640000000001</v>
          </cell>
          <cell r="AY680">
            <v>67.25188</v>
          </cell>
          <cell r="AZ680">
            <v>67.25188</v>
          </cell>
          <cell r="BA680">
            <v>41.843640000000001</v>
          </cell>
          <cell r="BB680">
            <v>67.25188</v>
          </cell>
          <cell r="BC680">
            <v>67.25188</v>
          </cell>
          <cell r="BD680">
            <v>41.843640000000001</v>
          </cell>
          <cell r="BE680">
            <v>67.25188</v>
          </cell>
          <cell r="BF680">
            <v>0</v>
          </cell>
          <cell r="BG680">
            <v>41.843640000000001</v>
          </cell>
          <cell r="BH680">
            <v>67.25188</v>
          </cell>
          <cell r="BI680">
            <v>0</v>
          </cell>
        </row>
        <row r="681">
          <cell r="C681" t="str">
            <v>B</v>
          </cell>
          <cell r="D681" t="str">
            <v>6R</v>
          </cell>
          <cell r="E681" t="str">
            <v>SRG0026</v>
          </cell>
          <cell r="F681" t="str">
            <v>CENTRALE NUOVA SERRAZZANO</v>
          </cell>
          <cell r="G681" t="str">
            <v>XUSI041</v>
          </cell>
          <cell r="H681" t="str">
            <v>CENTRALE NUOVA SERRAZZANO</v>
          </cell>
          <cell r="I681" t="str">
            <v>987</v>
          </cell>
          <cell r="J681" t="str">
            <v>10</v>
          </cell>
          <cell r="K681" t="str">
            <v>****</v>
          </cell>
          <cell r="L681" t="str">
            <v>****</v>
          </cell>
          <cell r="M681" t="str">
            <v>13</v>
          </cell>
          <cell r="N681" t="str">
            <v>L400</v>
          </cell>
          <cell r="O681" t="str">
            <v>*</v>
          </cell>
          <cell r="P681" t="str">
            <v>*</v>
          </cell>
          <cell r="Q681" t="str">
            <v>****</v>
          </cell>
          <cell r="R681" t="str">
            <v>51</v>
          </cell>
          <cell r="S681" t="str">
            <v>8002</v>
          </cell>
          <cell r="T681" t="str">
            <v>1</v>
          </cell>
          <cell r="U681">
            <v>1</v>
          </cell>
          <cell r="V681">
            <v>2001</v>
          </cell>
          <cell r="W681">
            <v>2001</v>
          </cell>
          <cell r="X681">
            <v>-53.8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-53.8</v>
          </cell>
          <cell r="AJ681">
            <v>-53.8</v>
          </cell>
          <cell r="AK681" t="str">
            <v/>
          </cell>
          <cell r="AL681">
            <v>1999</v>
          </cell>
          <cell r="AM681">
            <v>2001</v>
          </cell>
          <cell r="AN681" t="str">
            <v>ta1398710</v>
          </cell>
          <cell r="AO681" t="str">
            <v/>
          </cell>
          <cell r="AP681" t="str">
            <v/>
          </cell>
          <cell r="AQ681" t="str">
            <v/>
          </cell>
          <cell r="AR681" t="str">
            <v/>
          </cell>
          <cell r="AS681" t="str">
            <v/>
          </cell>
          <cell r="AT681" t="str">
            <v/>
          </cell>
          <cell r="AU681">
            <v>-1.3181</v>
          </cell>
          <cell r="AV681">
            <v>-2.0497800000000002</v>
          </cell>
          <cell r="AW681">
            <v>-2.0497800000000002</v>
          </cell>
          <cell r="AX681">
            <v>-2.5339800000000001</v>
          </cell>
          <cell r="AY681">
            <v>-4.0726599999999999</v>
          </cell>
          <cell r="AZ681">
            <v>-4.0726599999999999</v>
          </cell>
          <cell r="BA681">
            <v>-2.5339800000000001</v>
          </cell>
          <cell r="BB681">
            <v>-4.0726599999999999</v>
          </cell>
          <cell r="BC681">
            <v>-4.0726599999999999</v>
          </cell>
          <cell r="BD681">
            <v>-2.5339800000000001</v>
          </cell>
          <cell r="BE681">
            <v>-4.0726599999999999</v>
          </cell>
          <cell r="BF681">
            <v>0</v>
          </cell>
          <cell r="BG681">
            <v>-2.5339800000000001</v>
          </cell>
          <cell r="BH681">
            <v>-4.0726599999999999</v>
          </cell>
          <cell r="BI681">
            <v>0</v>
          </cell>
        </row>
        <row r="682">
          <cell r="C682" t="str">
            <v>B</v>
          </cell>
          <cell r="D682" t="str">
            <v>6R</v>
          </cell>
          <cell r="E682" t="str">
            <v>SRG0026</v>
          </cell>
          <cell r="F682" t="str">
            <v>CENTRALE NUOVA SERRAZZANO</v>
          </cell>
          <cell r="G682" t="str">
            <v>XUSI041</v>
          </cell>
          <cell r="H682" t="str">
            <v>CENTRALE NUOVA SERRAZZANO</v>
          </cell>
          <cell r="I682" t="str">
            <v>987</v>
          </cell>
          <cell r="J682">
            <v>10</v>
          </cell>
          <cell r="K682" t="str">
            <v>****</v>
          </cell>
          <cell r="L682" t="str">
            <v>****</v>
          </cell>
          <cell r="M682" t="str">
            <v>13</v>
          </cell>
          <cell r="N682" t="str">
            <v>L400</v>
          </cell>
          <cell r="O682" t="str">
            <v>*</v>
          </cell>
          <cell r="P682" t="str">
            <v>*</v>
          </cell>
          <cell r="Q682" t="str">
            <v>****</v>
          </cell>
          <cell r="R682" t="str">
            <v>51</v>
          </cell>
          <cell r="S682" t="str">
            <v>8002</v>
          </cell>
          <cell r="T682" t="str">
            <v>1</v>
          </cell>
          <cell r="U682">
            <v>1</v>
          </cell>
          <cell r="V682">
            <v>2001</v>
          </cell>
          <cell r="W682">
            <v>2001</v>
          </cell>
          <cell r="X682">
            <v>-43.9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-43.9</v>
          </cell>
          <cell r="AJ682">
            <v>-43.9</v>
          </cell>
          <cell r="AK682" t="str">
            <v/>
          </cell>
          <cell r="AL682">
            <v>1999</v>
          </cell>
          <cell r="AM682">
            <v>2001</v>
          </cell>
          <cell r="AN682" t="str">
            <v>ta1398710</v>
          </cell>
          <cell r="AO682" t="str">
            <v/>
          </cell>
          <cell r="AP682" t="str">
            <v/>
          </cell>
          <cell r="AQ682" t="str">
            <v/>
          </cell>
          <cell r="AR682" t="str">
            <v/>
          </cell>
          <cell r="AS682" t="str">
            <v/>
          </cell>
          <cell r="AT682" t="str">
            <v/>
          </cell>
          <cell r="AU682">
            <v>-1.07555</v>
          </cell>
          <cell r="AV682">
            <v>-1.67259</v>
          </cell>
          <cell r="AW682">
            <v>-1.67259</v>
          </cell>
          <cell r="AX682">
            <v>-2.0676900000000002</v>
          </cell>
          <cell r="AY682">
            <v>-3.3232300000000001</v>
          </cell>
          <cell r="AZ682">
            <v>-3.3232300000000001</v>
          </cell>
          <cell r="BA682">
            <v>-2.0676900000000002</v>
          </cell>
          <cell r="BB682">
            <v>-3.3232300000000001</v>
          </cell>
          <cell r="BC682">
            <v>-3.3232300000000001</v>
          </cell>
          <cell r="BD682">
            <v>-2.0676900000000002</v>
          </cell>
          <cell r="BE682">
            <v>-3.3232300000000001</v>
          </cell>
          <cell r="BF682">
            <v>0</v>
          </cell>
          <cell r="BG682">
            <v>-2.0676900000000002</v>
          </cell>
          <cell r="BH682">
            <v>-3.3232300000000001</v>
          </cell>
          <cell r="BI682">
            <v>0</v>
          </cell>
        </row>
        <row r="683">
          <cell r="C683" t="str">
            <v>B</v>
          </cell>
          <cell r="D683" t="str">
            <v>6R</v>
          </cell>
          <cell r="E683" t="str">
            <v>SRG0026</v>
          </cell>
          <cell r="F683" t="str">
            <v>CENTRALE NUOVA SERRAZZANO</v>
          </cell>
          <cell r="G683" t="str">
            <v>XUSI041</v>
          </cell>
          <cell r="H683" t="str">
            <v>CENTRALE NUOVA SERRAZZANO</v>
          </cell>
          <cell r="I683" t="str">
            <v>987</v>
          </cell>
          <cell r="J683" t="str">
            <v>10</v>
          </cell>
          <cell r="K683" t="str">
            <v>****</v>
          </cell>
          <cell r="L683" t="str">
            <v>****</v>
          </cell>
          <cell r="M683" t="str">
            <v>13</v>
          </cell>
          <cell r="N683" t="str">
            <v>L400</v>
          </cell>
          <cell r="O683" t="str">
            <v>*</v>
          </cell>
          <cell r="P683" t="str">
            <v>*</v>
          </cell>
          <cell r="Q683" t="str">
            <v>****</v>
          </cell>
          <cell r="R683" t="str">
            <v>51</v>
          </cell>
          <cell r="S683" t="str">
            <v>8002</v>
          </cell>
          <cell r="T683" t="str">
            <v>1</v>
          </cell>
          <cell r="U683">
            <v>1</v>
          </cell>
          <cell r="V683">
            <v>2001</v>
          </cell>
          <cell r="W683">
            <v>2001</v>
          </cell>
          <cell r="X683">
            <v>-1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-1</v>
          </cell>
          <cell r="AJ683">
            <v>-1</v>
          </cell>
          <cell r="AK683" t="str">
            <v/>
          </cell>
          <cell r="AL683">
            <v>1999</v>
          </cell>
          <cell r="AM683">
            <v>2001</v>
          </cell>
          <cell r="AN683" t="str">
            <v>ta1398710</v>
          </cell>
          <cell r="AO683" t="str">
            <v/>
          </cell>
          <cell r="AP683" t="str">
            <v/>
          </cell>
          <cell r="AQ683" t="str">
            <v/>
          </cell>
          <cell r="AR683" t="str">
            <v/>
          </cell>
          <cell r="AS683" t="str">
            <v/>
          </cell>
          <cell r="AT683" t="str">
            <v/>
          </cell>
          <cell r="AU683">
            <v>-2.4500000000000001E-2</v>
          </cell>
          <cell r="AV683">
            <v>-3.8100000000000002E-2</v>
          </cell>
          <cell r="AW683">
            <v>-3.8100000000000002E-2</v>
          </cell>
          <cell r="AX683">
            <v>-4.7100000000000003E-2</v>
          </cell>
          <cell r="AY683">
            <v>-7.5700000000000003E-2</v>
          </cell>
          <cell r="AZ683">
            <v>-7.5700000000000003E-2</v>
          </cell>
          <cell r="BA683">
            <v>-4.7100000000000003E-2</v>
          </cell>
          <cell r="BB683">
            <v>-7.5700000000000003E-2</v>
          </cell>
          <cell r="BC683">
            <v>-7.5700000000000003E-2</v>
          </cell>
          <cell r="BD683">
            <v>-4.7100000000000003E-2</v>
          </cell>
          <cell r="BE683">
            <v>-7.5700000000000003E-2</v>
          </cell>
          <cell r="BF683">
            <v>0</v>
          </cell>
          <cell r="BG683">
            <v>-4.7100000000000003E-2</v>
          </cell>
          <cell r="BH683">
            <v>-7.5700000000000003E-2</v>
          </cell>
          <cell r="BI683">
            <v>0</v>
          </cell>
        </row>
        <row r="684">
          <cell r="C684" t="str">
            <v>B</v>
          </cell>
          <cell r="D684" t="str">
            <v>6R</v>
          </cell>
          <cell r="E684" t="str">
            <v>SRG0026</v>
          </cell>
          <cell r="F684" t="str">
            <v>CENTRALE NUOVA SERRAZZANO</v>
          </cell>
          <cell r="G684" t="str">
            <v>XUSI041</v>
          </cell>
          <cell r="H684" t="str">
            <v>CENTRALE NUOVA SERRAZZANO</v>
          </cell>
          <cell r="I684" t="str">
            <v>987</v>
          </cell>
          <cell r="J684">
            <v>10</v>
          </cell>
          <cell r="K684" t="str">
            <v>****</v>
          </cell>
          <cell r="L684" t="str">
            <v>****</v>
          </cell>
          <cell r="M684" t="str">
            <v>13</v>
          </cell>
          <cell r="N684" t="str">
            <v>L400</v>
          </cell>
          <cell r="O684" t="str">
            <v>*</v>
          </cell>
          <cell r="P684" t="str">
            <v>*</v>
          </cell>
          <cell r="Q684" t="str">
            <v>****</v>
          </cell>
          <cell r="R684" t="str">
            <v>51</v>
          </cell>
          <cell r="S684" t="str">
            <v>8002</v>
          </cell>
          <cell r="T684" t="str">
            <v>1</v>
          </cell>
          <cell r="U684">
            <v>1</v>
          </cell>
          <cell r="V684">
            <v>2001</v>
          </cell>
          <cell r="W684">
            <v>2001</v>
          </cell>
          <cell r="X684">
            <v>43.9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43.9</v>
          </cell>
          <cell r="AJ684">
            <v>43.9</v>
          </cell>
          <cell r="AK684" t="str">
            <v/>
          </cell>
          <cell r="AL684">
            <v>1999</v>
          </cell>
          <cell r="AM684">
            <v>2001</v>
          </cell>
          <cell r="AN684" t="str">
            <v>ta1398710</v>
          </cell>
          <cell r="AO684" t="str">
            <v/>
          </cell>
          <cell r="AP684" t="str">
            <v/>
          </cell>
          <cell r="AQ684" t="str">
            <v/>
          </cell>
          <cell r="AR684" t="str">
            <v/>
          </cell>
          <cell r="AS684" t="str">
            <v/>
          </cell>
          <cell r="AT684" t="str">
            <v/>
          </cell>
          <cell r="AU684">
            <v>1.07555</v>
          </cell>
          <cell r="AV684">
            <v>1.67259</v>
          </cell>
          <cell r="AW684">
            <v>1.67259</v>
          </cell>
          <cell r="AX684">
            <v>2.0676900000000002</v>
          </cell>
          <cell r="AY684">
            <v>3.3232300000000001</v>
          </cell>
          <cell r="AZ684">
            <v>3.3232300000000001</v>
          </cell>
          <cell r="BA684">
            <v>2.0676900000000002</v>
          </cell>
          <cell r="BB684">
            <v>3.3232300000000001</v>
          </cell>
          <cell r="BC684">
            <v>3.3232300000000001</v>
          </cell>
          <cell r="BD684">
            <v>2.0676900000000002</v>
          </cell>
          <cell r="BE684">
            <v>3.3232300000000001</v>
          </cell>
          <cell r="BF684">
            <v>0</v>
          </cell>
          <cell r="BG684">
            <v>2.0676900000000002</v>
          </cell>
          <cell r="BH684">
            <v>3.3232300000000001</v>
          </cell>
          <cell r="BI684">
            <v>0</v>
          </cell>
        </row>
        <row r="685">
          <cell r="C685" t="str">
            <v>B</v>
          </cell>
          <cell r="D685" t="str">
            <v>6R</v>
          </cell>
          <cell r="E685" t="str">
            <v>SRG0026</v>
          </cell>
          <cell r="F685" t="str">
            <v>CENTRALE NUOVA SERRAZZANO</v>
          </cell>
          <cell r="G685" t="str">
            <v>XUSI041</v>
          </cell>
          <cell r="H685" t="str">
            <v>CENTRALE NUOVA SERRAZZANO</v>
          </cell>
          <cell r="I685" t="str">
            <v>987</v>
          </cell>
          <cell r="J685" t="str">
            <v>10</v>
          </cell>
          <cell r="K685" t="str">
            <v>****</v>
          </cell>
          <cell r="L685" t="str">
            <v>****</v>
          </cell>
          <cell r="M685" t="str">
            <v>13</v>
          </cell>
          <cell r="N685" t="str">
            <v>L400</v>
          </cell>
          <cell r="O685" t="str">
            <v>*</v>
          </cell>
          <cell r="P685" t="str">
            <v>*</v>
          </cell>
          <cell r="Q685" t="str">
            <v>****</v>
          </cell>
          <cell r="R685" t="str">
            <v>51</v>
          </cell>
          <cell r="S685" t="str">
            <v>8002</v>
          </cell>
          <cell r="T685" t="str">
            <v>1</v>
          </cell>
          <cell r="U685">
            <v>1</v>
          </cell>
          <cell r="V685">
            <v>2001</v>
          </cell>
          <cell r="W685">
            <v>2001</v>
          </cell>
          <cell r="X685">
            <v>70.099999999999994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  <cell r="AG685">
            <v>0</v>
          </cell>
          <cell r="AH685">
            <v>0</v>
          </cell>
          <cell r="AI685">
            <v>70.099999999999994</v>
          </cell>
          <cell r="AJ685">
            <v>70.099999999999994</v>
          </cell>
          <cell r="AK685" t="str">
            <v/>
          </cell>
          <cell r="AL685">
            <v>1999</v>
          </cell>
          <cell r="AM685">
            <v>2001</v>
          </cell>
          <cell r="AN685" t="str">
            <v>ta1398710</v>
          </cell>
          <cell r="AO685" t="str">
            <v/>
          </cell>
          <cell r="AP685" t="str">
            <v/>
          </cell>
          <cell r="AQ685" t="str">
            <v/>
          </cell>
          <cell r="AR685" t="str">
            <v/>
          </cell>
          <cell r="AS685" t="str">
            <v/>
          </cell>
          <cell r="AT685" t="str">
            <v/>
          </cell>
          <cell r="AU685">
            <v>1.7174499999999999</v>
          </cell>
          <cell r="AV685">
            <v>2.6708099999999999</v>
          </cell>
          <cell r="AW685">
            <v>2.6708099999999999</v>
          </cell>
          <cell r="AX685">
            <v>3.3017099999999999</v>
          </cell>
          <cell r="AY685">
            <v>5.3065699999999998</v>
          </cell>
          <cell r="AZ685">
            <v>5.3065699999999998</v>
          </cell>
          <cell r="BA685">
            <v>3.3017099999999999</v>
          </cell>
          <cell r="BB685">
            <v>5.3065699999999998</v>
          </cell>
          <cell r="BC685">
            <v>5.3065699999999998</v>
          </cell>
          <cell r="BD685">
            <v>3.3017099999999999</v>
          </cell>
          <cell r="BE685">
            <v>5.3065699999999998</v>
          </cell>
          <cell r="BF685">
            <v>0</v>
          </cell>
          <cell r="BG685">
            <v>3.3017099999999999</v>
          </cell>
          <cell r="BH685">
            <v>5.3065699999999998</v>
          </cell>
          <cell r="BI685">
            <v>0</v>
          </cell>
        </row>
        <row r="686">
          <cell r="C686" t="str">
            <v>B</v>
          </cell>
          <cell r="D686" t="str">
            <v>6R</v>
          </cell>
          <cell r="E686" t="str">
            <v>SRG0026</v>
          </cell>
          <cell r="F686" t="str">
            <v>CENTRALE NUOVA SERRAZZANO</v>
          </cell>
          <cell r="G686" t="str">
            <v>XUSI041</v>
          </cell>
          <cell r="H686" t="str">
            <v>CENTRALE NUOVA SERRAZZANO</v>
          </cell>
          <cell r="I686">
            <v>987</v>
          </cell>
          <cell r="J686" t="str">
            <v>10</v>
          </cell>
          <cell r="K686" t="str">
            <v>****</v>
          </cell>
          <cell r="L686" t="str">
            <v>****</v>
          </cell>
          <cell r="M686" t="str">
            <v>13</v>
          </cell>
          <cell r="N686" t="str">
            <v>RZ00</v>
          </cell>
          <cell r="O686" t="str">
            <v>*</v>
          </cell>
          <cell r="P686" t="str">
            <v>*</v>
          </cell>
          <cell r="Q686" t="str">
            <v>****</v>
          </cell>
          <cell r="R686" t="str">
            <v>55</v>
          </cell>
          <cell r="S686" t="str">
            <v>8126</v>
          </cell>
          <cell r="T686" t="str">
            <v>1</v>
          </cell>
          <cell r="U686">
            <v>1</v>
          </cell>
          <cell r="V686">
            <v>2001</v>
          </cell>
          <cell r="W686">
            <v>2001</v>
          </cell>
          <cell r="X686">
            <v>970.6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  <cell r="AG686">
            <v>0</v>
          </cell>
          <cell r="AH686">
            <v>0</v>
          </cell>
          <cell r="AI686">
            <v>970.6</v>
          </cell>
          <cell r="AJ686">
            <v>970.6</v>
          </cell>
          <cell r="AK686" t="str">
            <v/>
          </cell>
          <cell r="AL686">
            <v>1999</v>
          </cell>
          <cell r="AM686">
            <v>2001</v>
          </cell>
          <cell r="AN686" t="str">
            <v>ta1398710</v>
          </cell>
          <cell r="AO686" t="str">
            <v/>
          </cell>
          <cell r="AP686" t="str">
            <v/>
          </cell>
          <cell r="AQ686" t="str">
            <v/>
          </cell>
          <cell r="AR686" t="str">
            <v/>
          </cell>
          <cell r="AS686" t="str">
            <v/>
          </cell>
          <cell r="AT686" t="str">
            <v/>
          </cell>
          <cell r="AU686">
            <v>23.779700000000002</v>
          </cell>
          <cell r="AV686">
            <v>36.979860000000002</v>
          </cell>
          <cell r="AW686">
            <v>36.979860000000002</v>
          </cell>
          <cell r="AX686">
            <v>45.715260000000001</v>
          </cell>
          <cell r="AY686">
            <v>73.474420000000009</v>
          </cell>
          <cell r="AZ686">
            <v>73.474420000000009</v>
          </cell>
          <cell r="BA686">
            <v>45.715260000000001</v>
          </cell>
          <cell r="BB686">
            <v>73.474420000000009</v>
          </cell>
          <cell r="BC686">
            <v>73.474420000000009</v>
          </cell>
          <cell r="BD686">
            <v>45.715260000000001</v>
          </cell>
          <cell r="BE686">
            <v>73.474420000000009</v>
          </cell>
          <cell r="BF686">
            <v>0</v>
          </cell>
          <cell r="BG686">
            <v>45.715260000000001</v>
          </cell>
          <cell r="BH686">
            <v>73.474420000000009</v>
          </cell>
          <cell r="BI686">
            <v>0</v>
          </cell>
        </row>
        <row r="687">
          <cell r="C687" t="str">
            <v>B</v>
          </cell>
          <cell r="D687" t="str">
            <v>6R</v>
          </cell>
          <cell r="E687" t="str">
            <v>SRG0026</v>
          </cell>
          <cell r="F687" t="str">
            <v>CENTRALE NUOVA SERRAZZANO</v>
          </cell>
          <cell r="G687" t="str">
            <v>XUSI041</v>
          </cell>
          <cell r="H687" t="str">
            <v>CENTRALE NUOVA SERRAZZANO</v>
          </cell>
          <cell r="I687" t="str">
            <v>987</v>
          </cell>
          <cell r="J687" t="str">
            <v>10</v>
          </cell>
          <cell r="K687" t="str">
            <v>****</v>
          </cell>
          <cell r="L687" t="str">
            <v>****</v>
          </cell>
          <cell r="M687" t="str">
            <v>13</v>
          </cell>
          <cell r="N687" t="str">
            <v>RZ00</v>
          </cell>
          <cell r="O687" t="str">
            <v>*</v>
          </cell>
          <cell r="P687" t="str">
            <v>*</v>
          </cell>
          <cell r="Q687" t="str">
            <v>****</v>
          </cell>
          <cell r="R687" t="str">
            <v>55</v>
          </cell>
          <cell r="S687" t="str">
            <v>8126</v>
          </cell>
          <cell r="T687" t="str">
            <v>1</v>
          </cell>
          <cell r="U687">
            <v>1</v>
          </cell>
          <cell r="V687">
            <v>2001</v>
          </cell>
          <cell r="W687">
            <v>2001</v>
          </cell>
          <cell r="X687">
            <v>70.5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>
            <v>70.5</v>
          </cell>
          <cell r="AJ687">
            <v>70.5</v>
          </cell>
          <cell r="AK687" t="str">
            <v/>
          </cell>
          <cell r="AL687">
            <v>1999</v>
          </cell>
          <cell r="AM687">
            <v>2001</v>
          </cell>
          <cell r="AN687" t="str">
            <v>ta1398710</v>
          </cell>
          <cell r="AO687" t="str">
            <v/>
          </cell>
          <cell r="AP687" t="str">
            <v/>
          </cell>
          <cell r="AQ687" t="str">
            <v/>
          </cell>
          <cell r="AR687" t="str">
            <v/>
          </cell>
          <cell r="AS687" t="str">
            <v/>
          </cell>
          <cell r="AT687" t="str">
            <v/>
          </cell>
          <cell r="AU687">
            <v>1.7272500000000002</v>
          </cell>
          <cell r="AV687">
            <v>2.6860500000000003</v>
          </cell>
          <cell r="AW687">
            <v>2.6860500000000003</v>
          </cell>
          <cell r="AX687">
            <v>3.3205500000000003</v>
          </cell>
          <cell r="AY687">
            <v>5.3368500000000001</v>
          </cell>
          <cell r="AZ687">
            <v>5.3368500000000001</v>
          </cell>
          <cell r="BA687">
            <v>3.3205500000000003</v>
          </cell>
          <cell r="BB687">
            <v>5.3368500000000001</v>
          </cell>
          <cell r="BC687">
            <v>5.3368500000000001</v>
          </cell>
          <cell r="BD687">
            <v>3.3205500000000003</v>
          </cell>
          <cell r="BE687">
            <v>5.3368500000000001</v>
          </cell>
          <cell r="BF687">
            <v>0</v>
          </cell>
          <cell r="BG687">
            <v>3.3205500000000003</v>
          </cell>
          <cell r="BH687">
            <v>5.3368500000000001</v>
          </cell>
          <cell r="BI687">
            <v>0</v>
          </cell>
        </row>
        <row r="688">
          <cell r="C688" t="str">
            <v>B</v>
          </cell>
          <cell r="D688" t="str">
            <v>6R</v>
          </cell>
          <cell r="E688" t="str">
            <v>SRG0026</v>
          </cell>
          <cell r="F688" t="str">
            <v>CENTRALE NUOVA SERRAZZANO</v>
          </cell>
          <cell r="G688" t="str">
            <v>XUSI041</v>
          </cell>
          <cell r="H688" t="str">
            <v>CENTRALE NUOVA SERRAZZANO</v>
          </cell>
          <cell r="I688" t="str">
            <v>987</v>
          </cell>
          <cell r="J688">
            <v>10</v>
          </cell>
          <cell r="K688" t="str">
            <v>****</v>
          </cell>
          <cell r="L688" t="str">
            <v>****</v>
          </cell>
          <cell r="M688" t="str">
            <v>13</v>
          </cell>
          <cell r="N688" t="str">
            <v>RZ00</v>
          </cell>
          <cell r="O688" t="str">
            <v>*</v>
          </cell>
          <cell r="P688" t="str">
            <v>*</v>
          </cell>
          <cell r="Q688" t="str">
            <v>****</v>
          </cell>
          <cell r="R688" t="str">
            <v>55</v>
          </cell>
          <cell r="S688" t="str">
            <v>8126</v>
          </cell>
          <cell r="T688" t="str">
            <v>1</v>
          </cell>
          <cell r="U688">
            <v>1</v>
          </cell>
          <cell r="V688">
            <v>2001</v>
          </cell>
          <cell r="W688">
            <v>2001</v>
          </cell>
          <cell r="X688">
            <v>1307.9000000000001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1307.9000000000001</v>
          </cell>
          <cell r="AJ688">
            <v>1307.9000000000001</v>
          </cell>
          <cell r="AK688" t="str">
            <v/>
          </cell>
          <cell r="AL688">
            <v>1999</v>
          </cell>
          <cell r="AM688">
            <v>2001</v>
          </cell>
          <cell r="AN688" t="str">
            <v>ta1398710</v>
          </cell>
          <cell r="AO688" t="str">
            <v/>
          </cell>
          <cell r="AP688" t="str">
            <v/>
          </cell>
          <cell r="AQ688" t="str">
            <v/>
          </cell>
          <cell r="AR688" t="str">
            <v/>
          </cell>
          <cell r="AS688" t="str">
            <v/>
          </cell>
          <cell r="AT688" t="str">
            <v/>
          </cell>
          <cell r="AU688">
            <v>32.043550000000003</v>
          </cell>
          <cell r="AV688">
            <v>49.830990000000007</v>
          </cell>
          <cell r="AW688">
            <v>49.830990000000007</v>
          </cell>
          <cell r="AX688">
            <v>61.602090000000011</v>
          </cell>
          <cell r="AY688">
            <v>99.008030000000005</v>
          </cell>
          <cell r="AZ688">
            <v>99.008030000000005</v>
          </cell>
          <cell r="BA688">
            <v>61.602090000000011</v>
          </cell>
          <cell r="BB688">
            <v>99.008030000000005</v>
          </cell>
          <cell r="BC688">
            <v>99.008030000000005</v>
          </cell>
          <cell r="BD688">
            <v>61.602090000000011</v>
          </cell>
          <cell r="BE688">
            <v>99.008030000000005</v>
          </cell>
          <cell r="BF688">
            <v>0</v>
          </cell>
          <cell r="BG688">
            <v>61.602090000000011</v>
          </cell>
          <cell r="BH688">
            <v>99.008030000000005</v>
          </cell>
          <cell r="BI688">
            <v>0</v>
          </cell>
        </row>
        <row r="689">
          <cell r="C689" t="str">
            <v>B</v>
          </cell>
          <cell r="D689" t="str">
            <v>6R</v>
          </cell>
          <cell r="E689" t="str">
            <v>SRG0026</v>
          </cell>
          <cell r="F689" t="str">
            <v>CENTRALE NUOVA SERRAZZANO</v>
          </cell>
          <cell r="G689" t="str">
            <v>XUSI041</v>
          </cell>
          <cell r="H689" t="str">
            <v>CENTRALE NUOVA SERRAZZANO</v>
          </cell>
          <cell r="I689" t="str">
            <v>987</v>
          </cell>
          <cell r="J689">
            <v>10</v>
          </cell>
          <cell r="K689" t="str">
            <v>****</v>
          </cell>
          <cell r="L689" t="str">
            <v>****</v>
          </cell>
          <cell r="M689" t="str">
            <v>13</v>
          </cell>
          <cell r="N689" t="str">
            <v>RZ00</v>
          </cell>
          <cell r="O689" t="str">
            <v>*</v>
          </cell>
          <cell r="P689" t="str">
            <v>*</v>
          </cell>
          <cell r="Q689" t="str">
            <v>****</v>
          </cell>
          <cell r="R689" t="str">
            <v>55</v>
          </cell>
          <cell r="S689" t="str">
            <v>8126</v>
          </cell>
          <cell r="T689" t="str">
            <v>1</v>
          </cell>
          <cell r="U689">
            <v>1</v>
          </cell>
          <cell r="V689">
            <v>2001</v>
          </cell>
          <cell r="W689">
            <v>2001</v>
          </cell>
          <cell r="X689">
            <v>4.8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4.8</v>
          </cell>
          <cell r="AJ689">
            <v>4.8</v>
          </cell>
          <cell r="AK689" t="str">
            <v/>
          </cell>
          <cell r="AL689">
            <v>1999</v>
          </cell>
          <cell r="AM689">
            <v>2001</v>
          </cell>
          <cell r="AN689" t="str">
            <v>ta1398710</v>
          </cell>
          <cell r="AO689" t="str">
            <v/>
          </cell>
          <cell r="AP689" t="str">
            <v/>
          </cell>
          <cell r="AQ689" t="str">
            <v/>
          </cell>
          <cell r="AR689" t="str">
            <v/>
          </cell>
          <cell r="AS689" t="str">
            <v/>
          </cell>
          <cell r="AT689" t="str">
            <v/>
          </cell>
          <cell r="AU689">
            <v>0.1176</v>
          </cell>
          <cell r="AV689">
            <v>0.18288000000000001</v>
          </cell>
          <cell r="AW689">
            <v>0.18288000000000001</v>
          </cell>
          <cell r="AX689">
            <v>0.22608</v>
          </cell>
          <cell r="AY689">
            <v>0.36336000000000002</v>
          </cell>
          <cell r="AZ689">
            <v>0.36336000000000002</v>
          </cell>
          <cell r="BA689">
            <v>0.22608</v>
          </cell>
          <cell r="BB689">
            <v>0.36336000000000002</v>
          </cell>
          <cell r="BC689">
            <v>0.36336000000000002</v>
          </cell>
          <cell r="BD689">
            <v>0.22608</v>
          </cell>
          <cell r="BE689">
            <v>0.36336000000000002</v>
          </cell>
          <cell r="BF689">
            <v>0</v>
          </cell>
          <cell r="BG689">
            <v>0.22608</v>
          </cell>
          <cell r="BH689">
            <v>0.36336000000000002</v>
          </cell>
          <cell r="BI689">
            <v>0</v>
          </cell>
        </row>
        <row r="690">
          <cell r="C690" t="str">
            <v>B</v>
          </cell>
          <cell r="D690" t="str">
            <v>6R</v>
          </cell>
          <cell r="E690" t="str">
            <v>SRG0026</v>
          </cell>
          <cell r="F690" t="str">
            <v>CENTRALE NUOVA SERRAZZANO</v>
          </cell>
          <cell r="G690" t="str">
            <v>XUSI063</v>
          </cell>
          <cell r="H690" t="str">
            <v>RETE VAP. C.LE NUOVA SERRAZZAN0</v>
          </cell>
          <cell r="I690">
            <v>987</v>
          </cell>
          <cell r="J690" t="str">
            <v>07</v>
          </cell>
          <cell r="K690" t="str">
            <v>****</v>
          </cell>
          <cell r="L690" t="str">
            <v>****</v>
          </cell>
          <cell r="M690" t="str">
            <v>13</v>
          </cell>
          <cell r="N690" t="str">
            <v>RZ00</v>
          </cell>
          <cell r="O690" t="str">
            <v>*</v>
          </cell>
          <cell r="P690" t="str">
            <v>*</v>
          </cell>
          <cell r="Q690" t="str">
            <v>****</v>
          </cell>
          <cell r="R690" t="str">
            <v>55</v>
          </cell>
          <cell r="S690" t="str">
            <v>****</v>
          </cell>
          <cell r="T690">
            <v>1</v>
          </cell>
          <cell r="U690">
            <v>1</v>
          </cell>
          <cell r="V690">
            <v>2001</v>
          </cell>
          <cell r="W690">
            <v>2001</v>
          </cell>
          <cell r="X690">
            <v>0</v>
          </cell>
          <cell r="Y690">
            <v>2699</v>
          </cell>
          <cell r="Z690">
            <v>4019</v>
          </cell>
          <cell r="AA690">
            <v>1729</v>
          </cell>
          <cell r="AB690">
            <v>5258</v>
          </cell>
          <cell r="AC690">
            <v>13705</v>
          </cell>
          <cell r="AD690">
            <v>8468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22173</v>
          </cell>
          <cell r="AJ690">
            <v>22173</v>
          </cell>
          <cell r="AK690" t="str">
            <v/>
          </cell>
          <cell r="AL690">
            <v>2001</v>
          </cell>
          <cell r="AM690">
            <v>2001</v>
          </cell>
          <cell r="AN690" t="str">
            <v>ta1398707</v>
          </cell>
          <cell r="AO690" t="str">
            <v/>
          </cell>
          <cell r="AP690" t="str">
            <v/>
          </cell>
          <cell r="AQ690" t="str">
            <v/>
          </cell>
          <cell r="AR690" t="str">
            <v/>
          </cell>
          <cell r="AS690" t="str">
            <v/>
          </cell>
          <cell r="AT690" t="str">
            <v/>
          </cell>
          <cell r="AU690">
            <v>1385.8125</v>
          </cell>
          <cell r="AV690">
            <v>2771.625</v>
          </cell>
          <cell r="AW690">
            <v>2771.625</v>
          </cell>
          <cell r="AX690">
            <v>2771.625</v>
          </cell>
          <cell r="AY690">
            <v>5543.25</v>
          </cell>
          <cell r="AZ690">
            <v>5543.25</v>
          </cell>
          <cell r="BA690">
            <v>2771.625</v>
          </cell>
          <cell r="BB690">
            <v>2771.625</v>
          </cell>
          <cell r="BC690">
            <v>2771.625</v>
          </cell>
          <cell r="BD690" t="str">
            <v/>
          </cell>
          <cell r="BE690">
            <v>0</v>
          </cell>
          <cell r="BF690">
            <v>0</v>
          </cell>
          <cell r="BG690" t="str">
            <v/>
          </cell>
          <cell r="BH690">
            <v>0</v>
          </cell>
          <cell r="BI690">
            <v>0</v>
          </cell>
        </row>
        <row r="691">
          <cell r="C691" t="str">
            <v>D1</v>
          </cell>
          <cell r="D691" t="str">
            <v>3</v>
          </cell>
          <cell r="E691" t="str">
            <v>SRG0026</v>
          </cell>
          <cell r="F691" t="str">
            <v>CENTRALE NUOVA SERRAZZANO</v>
          </cell>
          <cell r="G691" t="str">
            <v>XUSI128</v>
          </cell>
          <cell r="H691" t="str">
            <v>ALLACCI. VAP. LE PRATA 5 E IMP. BOCCAPOZZO</v>
          </cell>
          <cell r="I691" t="str">
            <v>987</v>
          </cell>
          <cell r="J691" t="str">
            <v>08</v>
          </cell>
          <cell r="K691" t="str">
            <v>****</v>
          </cell>
          <cell r="L691" t="str">
            <v>****</v>
          </cell>
          <cell r="M691" t="str">
            <v>13</v>
          </cell>
          <cell r="N691" t="str">
            <v>****</v>
          </cell>
          <cell r="O691" t="str">
            <v>*</v>
          </cell>
          <cell r="P691" t="str">
            <v>*</v>
          </cell>
          <cell r="Q691" t="str">
            <v>****</v>
          </cell>
          <cell r="R691" t="str">
            <v>09</v>
          </cell>
          <cell r="S691" t="str">
            <v>****</v>
          </cell>
          <cell r="V691">
            <v>2001</v>
          </cell>
          <cell r="W691">
            <v>2001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656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656</v>
          </cell>
          <cell r="AJ691">
            <v>656</v>
          </cell>
          <cell r="AK691" t="str">
            <v/>
          </cell>
          <cell r="AL691">
            <v>2001</v>
          </cell>
          <cell r="AM691">
            <v>2001</v>
          </cell>
          <cell r="AN691" t="str">
            <v>ta1398708</v>
          </cell>
          <cell r="AO691" t="str">
            <v/>
          </cell>
          <cell r="AP691" t="str">
            <v/>
          </cell>
          <cell r="AQ691" t="str">
            <v/>
          </cell>
          <cell r="AR691" t="str">
            <v/>
          </cell>
          <cell r="AS691" t="str">
            <v/>
          </cell>
          <cell r="AT691" t="str">
            <v/>
          </cell>
          <cell r="AU691">
            <v>41</v>
          </cell>
          <cell r="AV691">
            <v>82</v>
          </cell>
          <cell r="AW691">
            <v>82</v>
          </cell>
          <cell r="AX691">
            <v>82</v>
          </cell>
          <cell r="AY691">
            <v>164</v>
          </cell>
          <cell r="AZ691">
            <v>164</v>
          </cell>
          <cell r="BA691">
            <v>82</v>
          </cell>
          <cell r="BB691">
            <v>82</v>
          </cell>
          <cell r="BC691">
            <v>82</v>
          </cell>
          <cell r="BD691" t="str">
            <v/>
          </cell>
          <cell r="BE691">
            <v>0</v>
          </cell>
          <cell r="BF691">
            <v>0</v>
          </cell>
          <cell r="BG691" t="str">
            <v/>
          </cell>
          <cell r="BH691">
            <v>0</v>
          </cell>
          <cell r="BI691">
            <v>0</v>
          </cell>
        </row>
        <row r="692">
          <cell r="C692" t="str">
            <v>B</v>
          </cell>
          <cell r="D692" t="str">
            <v>6R</v>
          </cell>
          <cell r="E692" t="str">
            <v>SRG0027</v>
          </cell>
          <cell r="F692" t="str">
            <v>CENTRALE NUOVA CASTELNUOVO</v>
          </cell>
          <cell r="G692" t="str">
            <v>XUSI019</v>
          </cell>
          <cell r="H692" t="str">
            <v>CENTRALE NUOVA CASTELNUOVO</v>
          </cell>
          <cell r="I692" t="str">
            <v>987</v>
          </cell>
          <cell r="J692">
            <v>10</v>
          </cell>
          <cell r="K692" t="str">
            <v>****</v>
          </cell>
          <cell r="L692" t="str">
            <v>****</v>
          </cell>
          <cell r="M692" t="str">
            <v>13</v>
          </cell>
          <cell r="N692" t="str">
            <v>NC00</v>
          </cell>
          <cell r="O692" t="str">
            <v>*</v>
          </cell>
          <cell r="P692" t="str">
            <v>*</v>
          </cell>
          <cell r="Q692" t="str">
            <v>****</v>
          </cell>
          <cell r="R692" t="str">
            <v>54</v>
          </cell>
          <cell r="S692" t="str">
            <v>8120</v>
          </cell>
          <cell r="T692" t="str">
            <v>1</v>
          </cell>
          <cell r="U692">
            <v>1</v>
          </cell>
          <cell r="V692">
            <v>3</v>
          </cell>
          <cell r="W692">
            <v>2000</v>
          </cell>
          <cell r="X692">
            <v>2352</v>
          </cell>
          <cell r="Y692">
            <v>9684.5</v>
          </cell>
          <cell r="Z692">
            <v>3587.5</v>
          </cell>
          <cell r="AA692">
            <v>1175</v>
          </cell>
          <cell r="AB692">
            <v>14447</v>
          </cell>
          <cell r="AC692">
            <v>14447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16799</v>
          </cell>
          <cell r="AJ692">
            <v>16799</v>
          </cell>
          <cell r="AK692" t="str">
            <v/>
          </cell>
          <cell r="AL692">
            <v>2000</v>
          </cell>
          <cell r="AM692">
            <v>2000</v>
          </cell>
          <cell r="AN692" t="str">
            <v>ta1398710</v>
          </cell>
          <cell r="AO692" t="str">
            <v/>
          </cell>
          <cell r="AP692" t="str">
            <v/>
          </cell>
          <cell r="AQ692" t="str">
            <v/>
          </cell>
          <cell r="AR692">
            <v>411.57550000000003</v>
          </cell>
          <cell r="AS692">
            <v>640.04190000000006</v>
          </cell>
          <cell r="AT692">
            <v>640.04190000000006</v>
          </cell>
          <cell r="AU692">
            <v>791.23290000000009</v>
          </cell>
          <cell r="AV692">
            <v>1271.6843000000001</v>
          </cell>
          <cell r="AW692">
            <v>1271.6843000000001</v>
          </cell>
          <cell r="AX692">
            <v>791.23290000000009</v>
          </cell>
          <cell r="AY692">
            <v>1271.6843000000001</v>
          </cell>
          <cell r="AZ692">
            <v>1271.6843000000001</v>
          </cell>
          <cell r="BA692">
            <v>791.23290000000009</v>
          </cell>
          <cell r="BB692">
            <v>1271.6843000000001</v>
          </cell>
          <cell r="BC692">
            <v>0</v>
          </cell>
          <cell r="BD692">
            <v>791.23290000000009</v>
          </cell>
          <cell r="BE692">
            <v>1271.6843000000001</v>
          </cell>
          <cell r="BF692">
            <v>0</v>
          </cell>
          <cell r="BG692">
            <v>791.23290000000009</v>
          </cell>
          <cell r="BH692">
            <v>1271.6843000000001</v>
          </cell>
          <cell r="BI692">
            <v>0</v>
          </cell>
        </row>
        <row r="693">
          <cell r="C693" t="str">
            <v>B</v>
          </cell>
          <cell r="D693" t="str">
            <v>6R</v>
          </cell>
          <cell r="E693" t="str">
            <v>SRG0027</v>
          </cell>
          <cell r="F693" t="str">
            <v>CENTRALE NUOVA CASTELNUOVO</v>
          </cell>
          <cell r="G693" t="str">
            <v>XUSI019</v>
          </cell>
          <cell r="H693" t="str">
            <v>CENTRALE NUOVA CASTELNUOVO</v>
          </cell>
          <cell r="I693" t="str">
            <v>987</v>
          </cell>
          <cell r="J693" t="str">
            <v>10</v>
          </cell>
          <cell r="K693" t="str">
            <v>****</v>
          </cell>
          <cell r="L693" t="str">
            <v>****</v>
          </cell>
          <cell r="M693" t="str">
            <v>13</v>
          </cell>
          <cell r="N693" t="str">
            <v>NC00</v>
          </cell>
          <cell r="O693" t="str">
            <v>*</v>
          </cell>
          <cell r="P693" t="str">
            <v>*</v>
          </cell>
          <cell r="Q693" t="str">
            <v>****</v>
          </cell>
          <cell r="R693" t="str">
            <v>54</v>
          </cell>
          <cell r="S693" t="str">
            <v>8120</v>
          </cell>
          <cell r="T693" t="str">
            <v>1</v>
          </cell>
          <cell r="U693">
            <v>1</v>
          </cell>
          <cell r="V693">
            <v>3</v>
          </cell>
          <cell r="W693">
            <v>2000</v>
          </cell>
          <cell r="X693">
            <v>5399.4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>
            <v>0</v>
          </cell>
          <cell r="AH693">
            <v>0</v>
          </cell>
          <cell r="AI693">
            <v>5399.4</v>
          </cell>
          <cell r="AJ693">
            <v>5399.4</v>
          </cell>
          <cell r="AK693" t="str">
            <v/>
          </cell>
          <cell r="AL693">
            <v>1999</v>
          </cell>
          <cell r="AM693">
            <v>2000</v>
          </cell>
          <cell r="AN693" t="str">
            <v>ta1398710</v>
          </cell>
          <cell r="AO693" t="str">
            <v/>
          </cell>
          <cell r="AP693" t="str">
            <v/>
          </cell>
          <cell r="AQ693" t="str">
            <v/>
          </cell>
          <cell r="AR693">
            <v>132.28530000000001</v>
          </cell>
          <cell r="AS693">
            <v>205.71714</v>
          </cell>
          <cell r="AT693">
            <v>205.71714</v>
          </cell>
          <cell r="AU693">
            <v>254.31173999999999</v>
          </cell>
          <cell r="AV693">
            <v>408.73457999999999</v>
          </cell>
          <cell r="AW693">
            <v>408.73457999999999</v>
          </cell>
          <cell r="AX693">
            <v>254.31173999999999</v>
          </cell>
          <cell r="AY693">
            <v>408.73457999999999</v>
          </cell>
          <cell r="AZ693">
            <v>408.73457999999999</v>
          </cell>
          <cell r="BA693">
            <v>254.31173999999999</v>
          </cell>
          <cell r="BB693">
            <v>408.73457999999999</v>
          </cell>
          <cell r="BC693">
            <v>0</v>
          </cell>
          <cell r="BD693">
            <v>254.31173999999999</v>
          </cell>
          <cell r="BE693">
            <v>408.73457999999999</v>
          </cell>
          <cell r="BF693">
            <v>0</v>
          </cell>
          <cell r="BG693">
            <v>254.31173999999999</v>
          </cell>
          <cell r="BH693">
            <v>408.73457999999999</v>
          </cell>
          <cell r="BI693">
            <v>0</v>
          </cell>
        </row>
        <row r="694">
          <cell r="C694" t="str">
            <v>B</v>
          </cell>
          <cell r="D694" t="str">
            <v>6R</v>
          </cell>
          <cell r="E694" t="str">
            <v>SRG0027</v>
          </cell>
          <cell r="F694" t="str">
            <v>CENTRALE NUOVA CASTELNUOVO</v>
          </cell>
          <cell r="G694" t="str">
            <v>XUSI019</v>
          </cell>
          <cell r="H694" t="str">
            <v>CENTRALE NUOVA CASTELNUOVO</v>
          </cell>
          <cell r="I694">
            <v>987</v>
          </cell>
          <cell r="J694" t="str">
            <v>10</v>
          </cell>
          <cell r="K694" t="str">
            <v>****</v>
          </cell>
          <cell r="L694" t="str">
            <v>****</v>
          </cell>
          <cell r="M694" t="str">
            <v>13</v>
          </cell>
          <cell r="N694" t="str">
            <v>NC00</v>
          </cell>
          <cell r="O694" t="str">
            <v>*</v>
          </cell>
          <cell r="P694" t="str">
            <v>*</v>
          </cell>
          <cell r="Q694" t="str">
            <v>****</v>
          </cell>
          <cell r="R694" t="str">
            <v>54</v>
          </cell>
          <cell r="S694" t="str">
            <v>8120</v>
          </cell>
          <cell r="T694" t="str">
            <v>1</v>
          </cell>
          <cell r="U694">
            <v>1</v>
          </cell>
          <cell r="V694">
            <v>3</v>
          </cell>
          <cell r="W694">
            <v>2000</v>
          </cell>
          <cell r="X694">
            <v>2513.5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2513.5</v>
          </cell>
          <cell r="AJ694">
            <v>2513.5</v>
          </cell>
          <cell r="AK694" t="str">
            <v/>
          </cell>
          <cell r="AL694">
            <v>1999</v>
          </cell>
          <cell r="AM694">
            <v>2000</v>
          </cell>
          <cell r="AN694" t="str">
            <v>ta1398710</v>
          </cell>
          <cell r="AO694" t="str">
            <v/>
          </cell>
          <cell r="AP694" t="str">
            <v/>
          </cell>
          <cell r="AQ694" t="str">
            <v/>
          </cell>
          <cell r="AR694">
            <v>61.580750000000002</v>
          </cell>
          <cell r="AS694">
            <v>95.764350000000007</v>
          </cell>
          <cell r="AT694">
            <v>95.764350000000007</v>
          </cell>
          <cell r="AU694">
            <v>118.38585</v>
          </cell>
          <cell r="AV694">
            <v>190.27195</v>
          </cell>
          <cell r="AW694">
            <v>190.27195</v>
          </cell>
          <cell r="AX694">
            <v>118.38585</v>
          </cell>
          <cell r="AY694">
            <v>190.27195</v>
          </cell>
          <cell r="AZ694">
            <v>190.27195</v>
          </cell>
          <cell r="BA694">
            <v>118.38585</v>
          </cell>
          <cell r="BB694">
            <v>190.27195</v>
          </cell>
          <cell r="BC694">
            <v>0</v>
          </cell>
          <cell r="BD694">
            <v>118.38585</v>
          </cell>
          <cell r="BE694">
            <v>190.27195</v>
          </cell>
          <cell r="BF694">
            <v>0</v>
          </cell>
          <cell r="BG694">
            <v>118.38585</v>
          </cell>
          <cell r="BH694">
            <v>190.27195</v>
          </cell>
          <cell r="BI694">
            <v>0</v>
          </cell>
        </row>
        <row r="695">
          <cell r="C695" t="str">
            <v>B</v>
          </cell>
          <cell r="D695" t="str">
            <v>6R</v>
          </cell>
          <cell r="E695" t="str">
            <v>SRG0027</v>
          </cell>
          <cell r="F695" t="str">
            <v>CENTRALE NUOVA CASTELNUOVO</v>
          </cell>
          <cell r="G695" t="str">
            <v>XUSI019</v>
          </cell>
          <cell r="H695" t="str">
            <v>CENTRALE NUOVA CASTELNUOVO</v>
          </cell>
          <cell r="I695" t="str">
            <v>987</v>
          </cell>
          <cell r="J695" t="str">
            <v>10</v>
          </cell>
          <cell r="K695" t="str">
            <v>****</v>
          </cell>
          <cell r="L695" t="str">
            <v>****</v>
          </cell>
          <cell r="M695" t="str">
            <v>13</v>
          </cell>
          <cell r="N695" t="str">
            <v>NC00</v>
          </cell>
          <cell r="O695" t="str">
            <v>*</v>
          </cell>
          <cell r="P695" t="str">
            <v>*</v>
          </cell>
          <cell r="Q695" t="str">
            <v>****</v>
          </cell>
          <cell r="R695" t="str">
            <v>54</v>
          </cell>
          <cell r="S695" t="str">
            <v>8120</v>
          </cell>
          <cell r="T695" t="str">
            <v>1</v>
          </cell>
          <cell r="U695">
            <v>1</v>
          </cell>
          <cell r="V695">
            <v>3</v>
          </cell>
          <cell r="W695">
            <v>2000</v>
          </cell>
          <cell r="X695">
            <v>2030.2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2030.2</v>
          </cell>
          <cell r="AJ695">
            <v>2030.2</v>
          </cell>
          <cell r="AK695" t="str">
            <v/>
          </cell>
          <cell r="AL695">
            <v>1999</v>
          </cell>
          <cell r="AM695">
            <v>2000</v>
          </cell>
          <cell r="AN695" t="str">
            <v>ta1398710</v>
          </cell>
          <cell r="AO695" t="str">
            <v/>
          </cell>
          <cell r="AP695" t="str">
            <v/>
          </cell>
          <cell r="AQ695" t="str">
            <v/>
          </cell>
          <cell r="AR695">
            <v>49.739900000000006</v>
          </cell>
          <cell r="AS695">
            <v>77.350620000000006</v>
          </cell>
          <cell r="AT695">
            <v>77.350620000000006</v>
          </cell>
          <cell r="AU695">
            <v>95.622420000000005</v>
          </cell>
          <cell r="AV695">
            <v>153.68614000000002</v>
          </cell>
          <cell r="AW695">
            <v>153.68614000000002</v>
          </cell>
          <cell r="AX695">
            <v>95.622420000000005</v>
          </cell>
          <cell r="AY695">
            <v>153.68614000000002</v>
          </cell>
          <cell r="AZ695">
            <v>153.68614000000002</v>
          </cell>
          <cell r="BA695">
            <v>95.622420000000005</v>
          </cell>
          <cell r="BB695">
            <v>153.68614000000002</v>
          </cell>
          <cell r="BC695">
            <v>0</v>
          </cell>
          <cell r="BD695">
            <v>95.622420000000005</v>
          </cell>
          <cell r="BE695">
            <v>153.68614000000002</v>
          </cell>
          <cell r="BF695">
            <v>0</v>
          </cell>
          <cell r="BG695">
            <v>95.622420000000005</v>
          </cell>
          <cell r="BH695">
            <v>153.68614000000002</v>
          </cell>
          <cell r="BI695">
            <v>0</v>
          </cell>
        </row>
        <row r="696">
          <cell r="C696" t="str">
            <v>B</v>
          </cell>
          <cell r="D696" t="str">
            <v>6R</v>
          </cell>
          <cell r="E696" t="str">
            <v>SRG0027</v>
          </cell>
          <cell r="F696" t="str">
            <v>CENTRALE NUOVA CASTELNUOVO</v>
          </cell>
          <cell r="G696" t="str">
            <v>XUSI019</v>
          </cell>
          <cell r="H696" t="str">
            <v>CENTRALE NUOVA CASTELNUOVO</v>
          </cell>
          <cell r="I696" t="str">
            <v>987</v>
          </cell>
          <cell r="J696">
            <v>10</v>
          </cell>
          <cell r="K696" t="str">
            <v>****</v>
          </cell>
          <cell r="L696" t="str">
            <v>****</v>
          </cell>
          <cell r="M696" t="str">
            <v>13</v>
          </cell>
          <cell r="N696" t="str">
            <v>NC00</v>
          </cell>
          <cell r="O696" t="str">
            <v>*</v>
          </cell>
          <cell r="P696" t="str">
            <v>*</v>
          </cell>
          <cell r="Q696" t="str">
            <v>****</v>
          </cell>
          <cell r="R696" t="str">
            <v>54</v>
          </cell>
          <cell r="S696" t="str">
            <v>8120</v>
          </cell>
          <cell r="T696" t="str">
            <v>1</v>
          </cell>
          <cell r="U696">
            <v>3</v>
          </cell>
          <cell r="V696">
            <v>4</v>
          </cell>
          <cell r="W696">
            <v>2000</v>
          </cell>
          <cell r="AA696">
            <v>149</v>
          </cell>
          <cell r="AB696">
            <v>149</v>
          </cell>
          <cell r="AC696">
            <v>149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149</v>
          </cell>
          <cell r="AJ696">
            <v>149</v>
          </cell>
          <cell r="AK696" t="str">
            <v/>
          </cell>
          <cell r="AL696">
            <v>2000</v>
          </cell>
          <cell r="AM696">
            <v>2000</v>
          </cell>
          <cell r="AN696" t="str">
            <v>ta1398710</v>
          </cell>
          <cell r="AO696" t="str">
            <v/>
          </cell>
          <cell r="AP696" t="str">
            <v/>
          </cell>
          <cell r="AQ696" t="str">
            <v/>
          </cell>
          <cell r="AR696">
            <v>3.6505000000000001</v>
          </cell>
          <cell r="AS696">
            <v>5.6769000000000007</v>
          </cell>
          <cell r="AT696">
            <v>5.6769000000000007</v>
          </cell>
          <cell r="AU696">
            <v>7.0179</v>
          </cell>
          <cell r="AV696">
            <v>11.279300000000001</v>
          </cell>
          <cell r="AW696">
            <v>11.279300000000001</v>
          </cell>
          <cell r="AX696">
            <v>7.0179</v>
          </cell>
          <cell r="AY696">
            <v>11.279300000000001</v>
          </cell>
          <cell r="AZ696">
            <v>11.279300000000001</v>
          </cell>
          <cell r="BA696">
            <v>7.0179</v>
          </cell>
          <cell r="BB696">
            <v>11.279300000000001</v>
          </cell>
          <cell r="BC696">
            <v>0</v>
          </cell>
          <cell r="BD696">
            <v>7.0179</v>
          </cell>
          <cell r="BE696">
            <v>11.279300000000001</v>
          </cell>
          <cell r="BF696">
            <v>0</v>
          </cell>
          <cell r="BG696">
            <v>7.0179</v>
          </cell>
          <cell r="BH696">
            <v>11.279300000000001</v>
          </cell>
          <cell r="BI696">
            <v>0</v>
          </cell>
        </row>
        <row r="697">
          <cell r="C697" t="str">
            <v>B</v>
          </cell>
          <cell r="D697" t="str">
            <v>6R</v>
          </cell>
          <cell r="E697" t="str">
            <v>SRG0027</v>
          </cell>
          <cell r="F697" t="str">
            <v>CENTRALE NUOVA CASTELNUOVO</v>
          </cell>
          <cell r="G697" t="str">
            <v>XUSI019</v>
          </cell>
          <cell r="H697" t="str">
            <v>CENTRALE NUOVA CASTELNUOVO</v>
          </cell>
          <cell r="I697" t="str">
            <v>987</v>
          </cell>
          <cell r="J697">
            <v>10</v>
          </cell>
          <cell r="K697" t="str">
            <v>****</v>
          </cell>
          <cell r="L697" t="str">
            <v>****</v>
          </cell>
          <cell r="M697" t="str">
            <v>13</v>
          </cell>
          <cell r="N697" t="str">
            <v>NC00</v>
          </cell>
          <cell r="O697" t="str">
            <v>*</v>
          </cell>
          <cell r="P697" t="str">
            <v>*</v>
          </cell>
          <cell r="Q697" t="str">
            <v>****</v>
          </cell>
          <cell r="R697" t="str">
            <v>54</v>
          </cell>
          <cell r="S697" t="str">
            <v>8120</v>
          </cell>
          <cell r="T697" t="str">
            <v>1</v>
          </cell>
          <cell r="V697">
            <v>2001</v>
          </cell>
          <cell r="W697">
            <v>2001</v>
          </cell>
          <cell r="X697">
            <v>0</v>
          </cell>
          <cell r="AB697">
            <v>0</v>
          </cell>
          <cell r="AC697">
            <v>0</v>
          </cell>
          <cell r="AD697">
            <v>2665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2665</v>
          </cell>
          <cell r="AJ697">
            <v>2665</v>
          </cell>
          <cell r="AK697" t="str">
            <v/>
          </cell>
          <cell r="AL697">
            <v>2001</v>
          </cell>
          <cell r="AM697">
            <v>2001</v>
          </cell>
          <cell r="AN697" t="str">
            <v>ta1398710</v>
          </cell>
          <cell r="AO697" t="str">
            <v/>
          </cell>
          <cell r="AP697" t="str">
            <v/>
          </cell>
          <cell r="AQ697" t="str">
            <v/>
          </cell>
          <cell r="AR697" t="str">
            <v/>
          </cell>
          <cell r="AS697" t="str">
            <v/>
          </cell>
          <cell r="AT697" t="str">
            <v/>
          </cell>
          <cell r="AU697">
            <v>65.292500000000004</v>
          </cell>
          <cell r="AV697">
            <v>101.5365</v>
          </cell>
          <cell r="AW697">
            <v>101.5365</v>
          </cell>
          <cell r="AX697">
            <v>125.5215</v>
          </cell>
          <cell r="AY697">
            <v>201.7405</v>
          </cell>
          <cell r="AZ697">
            <v>201.7405</v>
          </cell>
          <cell r="BA697">
            <v>125.5215</v>
          </cell>
          <cell r="BB697">
            <v>201.7405</v>
          </cell>
          <cell r="BC697">
            <v>201.7405</v>
          </cell>
          <cell r="BD697">
            <v>125.5215</v>
          </cell>
          <cell r="BE697">
            <v>201.7405</v>
          </cell>
          <cell r="BF697">
            <v>0</v>
          </cell>
          <cell r="BG697">
            <v>125.5215</v>
          </cell>
          <cell r="BH697">
            <v>201.7405</v>
          </cell>
          <cell r="BI697">
            <v>0</v>
          </cell>
        </row>
        <row r="698">
          <cell r="C698" t="str">
            <v>A</v>
          </cell>
          <cell r="D698" t="str">
            <v>6N</v>
          </cell>
          <cell r="E698" t="str">
            <v>SRG0028</v>
          </cell>
          <cell r="F698" t="str">
            <v>CENTRALE TRAVALE 3</v>
          </cell>
          <cell r="G698" t="str">
            <v>RUSI913</v>
          </cell>
          <cell r="H698" t="str">
            <v>POZZO TRAVALE SUD 1</v>
          </cell>
          <cell r="I698" t="str">
            <v>939</v>
          </cell>
          <cell r="J698" t="str">
            <v>**</v>
          </cell>
          <cell r="K698" t="str">
            <v>****</v>
          </cell>
          <cell r="L698" t="str">
            <v>****</v>
          </cell>
          <cell r="M698" t="str">
            <v>14</v>
          </cell>
          <cell r="N698" t="str">
            <v>0510</v>
          </cell>
          <cell r="O698" t="str">
            <v>*</v>
          </cell>
          <cell r="P698" t="str">
            <v>*</v>
          </cell>
          <cell r="Q698" t="str">
            <v>****</v>
          </cell>
          <cell r="R698" t="str">
            <v>11</v>
          </cell>
          <cell r="S698" t="str">
            <v>7437</v>
          </cell>
          <cell r="T698" t="str">
            <v>1</v>
          </cell>
          <cell r="U698">
            <v>1</v>
          </cell>
          <cell r="V698">
            <v>1</v>
          </cell>
          <cell r="W698">
            <v>2000</v>
          </cell>
          <cell r="X698">
            <v>9301.6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9301.6</v>
          </cell>
          <cell r="AJ698">
            <v>9301.6</v>
          </cell>
          <cell r="AK698" t="str">
            <v/>
          </cell>
          <cell r="AL698">
            <v>1999</v>
          </cell>
          <cell r="AM698">
            <v>2000</v>
          </cell>
          <cell r="AN698" t="str">
            <v>ta14939</v>
          </cell>
          <cell r="AO698" t="str">
            <v/>
          </cell>
          <cell r="AP698" t="str">
            <v/>
          </cell>
          <cell r="AQ698" t="str">
            <v/>
          </cell>
          <cell r="AR698">
            <v>465.08000000000004</v>
          </cell>
          <cell r="AS698">
            <v>697.62</v>
          </cell>
          <cell r="AT698">
            <v>697.62</v>
          </cell>
          <cell r="AU698">
            <v>930.16000000000008</v>
          </cell>
          <cell r="AV698">
            <v>1395.24</v>
          </cell>
          <cell r="AW698">
            <v>1395.24</v>
          </cell>
          <cell r="AX698">
            <v>930.16000000000008</v>
          </cell>
          <cell r="AY698">
            <v>1395.24</v>
          </cell>
          <cell r="AZ698">
            <v>1395.24</v>
          </cell>
          <cell r="BA698">
            <v>930.16000000000008</v>
          </cell>
          <cell r="BB698">
            <v>1395.24</v>
          </cell>
          <cell r="BC698">
            <v>0</v>
          </cell>
          <cell r="BD698">
            <v>930.16000000000008</v>
          </cell>
          <cell r="BE698">
            <v>930.16000000000008</v>
          </cell>
          <cell r="BF698">
            <v>0</v>
          </cell>
          <cell r="BG698" t="str">
            <v/>
          </cell>
          <cell r="BH698">
            <v>0</v>
          </cell>
          <cell r="BI698">
            <v>0</v>
          </cell>
        </row>
        <row r="699">
          <cell r="C699" t="str">
            <v>A</v>
          </cell>
          <cell r="D699" t="str">
            <v>6N</v>
          </cell>
          <cell r="E699" t="str">
            <v>SRG0028</v>
          </cell>
          <cell r="F699" t="str">
            <v>CENTRALE TRAVALE 3</v>
          </cell>
          <cell r="G699" t="str">
            <v>RUSI913</v>
          </cell>
          <cell r="H699" t="str">
            <v>POZZO TRAVALE SUD 1</v>
          </cell>
          <cell r="I699" t="str">
            <v>939</v>
          </cell>
          <cell r="J699" t="str">
            <v>**</v>
          </cell>
          <cell r="K699" t="str">
            <v>****</v>
          </cell>
          <cell r="L699" t="str">
            <v>****</v>
          </cell>
          <cell r="M699" t="str">
            <v>14</v>
          </cell>
          <cell r="N699" t="str">
            <v>0510</v>
          </cell>
          <cell r="O699" t="str">
            <v>*</v>
          </cell>
          <cell r="P699" t="str">
            <v>*</v>
          </cell>
          <cell r="Q699" t="str">
            <v>****</v>
          </cell>
          <cell r="R699" t="str">
            <v>11</v>
          </cell>
          <cell r="S699" t="str">
            <v>7437</v>
          </cell>
          <cell r="T699" t="str">
            <v>1</v>
          </cell>
          <cell r="U699">
            <v>1</v>
          </cell>
          <cell r="V699">
            <v>1</v>
          </cell>
          <cell r="W699">
            <v>2000</v>
          </cell>
          <cell r="X699">
            <v>11.9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11.9</v>
          </cell>
          <cell r="AJ699">
            <v>11.9</v>
          </cell>
          <cell r="AK699" t="str">
            <v/>
          </cell>
          <cell r="AL699">
            <v>1999</v>
          </cell>
          <cell r="AM699">
            <v>2000</v>
          </cell>
          <cell r="AN699" t="str">
            <v>ta14939</v>
          </cell>
          <cell r="AO699" t="str">
            <v/>
          </cell>
          <cell r="AP699" t="str">
            <v/>
          </cell>
          <cell r="AQ699" t="str">
            <v/>
          </cell>
          <cell r="AR699">
            <v>0.59500000000000008</v>
          </cell>
          <cell r="AS699">
            <v>0.89249999999999996</v>
          </cell>
          <cell r="AT699">
            <v>0.89249999999999996</v>
          </cell>
          <cell r="AU699">
            <v>1.1900000000000002</v>
          </cell>
          <cell r="AV699">
            <v>1.7849999999999999</v>
          </cell>
          <cell r="AW699">
            <v>1.7849999999999999</v>
          </cell>
          <cell r="AX699">
            <v>1.1900000000000002</v>
          </cell>
          <cell r="AY699">
            <v>1.7849999999999999</v>
          </cell>
          <cell r="AZ699">
            <v>1.7849999999999999</v>
          </cell>
          <cell r="BA699">
            <v>1.1900000000000002</v>
          </cell>
          <cell r="BB699">
            <v>1.7849999999999999</v>
          </cell>
          <cell r="BC699">
            <v>0</v>
          </cell>
          <cell r="BD699">
            <v>1.1900000000000002</v>
          </cell>
          <cell r="BE699">
            <v>1.1900000000000002</v>
          </cell>
          <cell r="BF699">
            <v>0</v>
          </cell>
          <cell r="BG699" t="str">
            <v/>
          </cell>
          <cell r="BH699">
            <v>0</v>
          </cell>
          <cell r="BI699">
            <v>0</v>
          </cell>
        </row>
        <row r="700">
          <cell r="C700" t="str">
            <v>A</v>
          </cell>
          <cell r="D700" t="str">
            <v>6N</v>
          </cell>
          <cell r="E700" t="str">
            <v>SRG0028</v>
          </cell>
          <cell r="F700" t="str">
            <v>CENTRALE TRAVALE 3</v>
          </cell>
          <cell r="G700" t="str">
            <v>RUSI913</v>
          </cell>
          <cell r="H700" t="str">
            <v>POZZO TRAVALE SUD 1</v>
          </cell>
          <cell r="I700" t="str">
            <v>939</v>
          </cell>
          <cell r="J700" t="str">
            <v>**</v>
          </cell>
          <cell r="K700" t="str">
            <v>****</v>
          </cell>
          <cell r="L700" t="str">
            <v>****</v>
          </cell>
          <cell r="M700" t="str">
            <v>14</v>
          </cell>
          <cell r="N700" t="str">
            <v>0510</v>
          </cell>
          <cell r="O700" t="str">
            <v>*</v>
          </cell>
          <cell r="P700" t="str">
            <v>*</v>
          </cell>
          <cell r="Q700" t="str">
            <v>****</v>
          </cell>
          <cell r="R700" t="str">
            <v>11</v>
          </cell>
          <cell r="S700" t="str">
            <v>7437</v>
          </cell>
          <cell r="T700" t="str">
            <v>1</v>
          </cell>
          <cell r="U700">
            <v>1</v>
          </cell>
          <cell r="V700">
            <v>1</v>
          </cell>
          <cell r="W700">
            <v>2000</v>
          </cell>
          <cell r="X700">
            <v>54.9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54.9</v>
          </cell>
          <cell r="AJ700">
            <v>54.9</v>
          </cell>
          <cell r="AK700" t="str">
            <v/>
          </cell>
          <cell r="AL700">
            <v>1999</v>
          </cell>
          <cell r="AM700">
            <v>2000</v>
          </cell>
          <cell r="AN700" t="str">
            <v>ta14939</v>
          </cell>
          <cell r="AO700" t="str">
            <v/>
          </cell>
          <cell r="AP700" t="str">
            <v/>
          </cell>
          <cell r="AQ700" t="str">
            <v/>
          </cell>
          <cell r="AR700">
            <v>2.7450000000000001</v>
          </cell>
          <cell r="AS700">
            <v>4.1174999999999997</v>
          </cell>
          <cell r="AT700">
            <v>4.1174999999999997</v>
          </cell>
          <cell r="AU700">
            <v>5.49</v>
          </cell>
          <cell r="AV700">
            <v>8.2349999999999994</v>
          </cell>
          <cell r="AW700">
            <v>8.2349999999999994</v>
          </cell>
          <cell r="AX700">
            <v>5.49</v>
          </cell>
          <cell r="AY700">
            <v>8.2349999999999994</v>
          </cell>
          <cell r="AZ700">
            <v>8.2349999999999994</v>
          </cell>
          <cell r="BA700">
            <v>5.49</v>
          </cell>
          <cell r="BB700">
            <v>8.2349999999999994</v>
          </cell>
          <cell r="BC700">
            <v>0</v>
          </cell>
          <cell r="BD700">
            <v>5.49</v>
          </cell>
          <cell r="BE700">
            <v>5.49</v>
          </cell>
          <cell r="BF700">
            <v>0</v>
          </cell>
          <cell r="BG700" t="str">
            <v/>
          </cell>
          <cell r="BH700">
            <v>0</v>
          </cell>
          <cell r="BI700">
            <v>0</v>
          </cell>
        </row>
        <row r="701">
          <cell r="C701" t="str">
            <v>A</v>
          </cell>
          <cell r="D701" t="str">
            <v>6N</v>
          </cell>
          <cell r="E701" t="str">
            <v>SRG0028</v>
          </cell>
          <cell r="F701" t="str">
            <v>CENTRALE TRAVALE 3</v>
          </cell>
          <cell r="G701" t="str">
            <v>SLS0009</v>
          </cell>
          <cell r="H701" t="str">
            <v>POZZO MONTIERI 2</v>
          </cell>
          <cell r="I701" t="str">
            <v>935</v>
          </cell>
          <cell r="J701" t="str">
            <v>**</v>
          </cell>
          <cell r="K701" t="str">
            <v>****</v>
          </cell>
          <cell r="L701" t="str">
            <v>****</v>
          </cell>
          <cell r="M701" t="str">
            <v>14</v>
          </cell>
          <cell r="N701" t="str">
            <v>0510</v>
          </cell>
          <cell r="O701" t="str">
            <v>*</v>
          </cell>
          <cell r="P701" t="str">
            <v>*</v>
          </cell>
          <cell r="Q701" t="str">
            <v>****</v>
          </cell>
          <cell r="R701" t="str">
            <v>22</v>
          </cell>
          <cell r="S701" t="str">
            <v>7460</v>
          </cell>
          <cell r="T701" t="str">
            <v>1</v>
          </cell>
          <cell r="U701">
            <v>1</v>
          </cell>
          <cell r="V701">
            <v>1</v>
          </cell>
          <cell r="W701">
            <v>2000</v>
          </cell>
          <cell r="X701">
            <v>9267.7000000000007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9267.7000000000007</v>
          </cell>
          <cell r="AJ701">
            <v>9267.7000000000007</v>
          </cell>
          <cell r="AK701" t="str">
            <v/>
          </cell>
          <cell r="AL701">
            <v>1999</v>
          </cell>
          <cell r="AM701">
            <v>2000</v>
          </cell>
          <cell r="AN701" t="str">
            <v>ta14935</v>
          </cell>
          <cell r="AO701" t="str">
            <v/>
          </cell>
          <cell r="AP701" t="str">
            <v/>
          </cell>
          <cell r="AQ701" t="str">
            <v/>
          </cell>
          <cell r="AR701">
            <v>463.38500000000005</v>
          </cell>
          <cell r="AS701">
            <v>695.07749999999999</v>
          </cell>
          <cell r="AT701">
            <v>695.07749999999999</v>
          </cell>
          <cell r="AU701">
            <v>926.7700000000001</v>
          </cell>
          <cell r="AV701">
            <v>1390.155</v>
          </cell>
          <cell r="AW701">
            <v>1390.155</v>
          </cell>
          <cell r="AX701">
            <v>926.7700000000001</v>
          </cell>
          <cell r="AY701">
            <v>1390.155</v>
          </cell>
          <cell r="AZ701">
            <v>1390.155</v>
          </cell>
          <cell r="BA701">
            <v>926.7700000000001</v>
          </cell>
          <cell r="BB701">
            <v>1390.155</v>
          </cell>
          <cell r="BC701">
            <v>0</v>
          </cell>
          <cell r="BD701">
            <v>926.7700000000001</v>
          </cell>
          <cell r="BE701">
            <v>926.7700000000001</v>
          </cell>
          <cell r="BF701">
            <v>0</v>
          </cell>
          <cell r="BG701" t="str">
            <v/>
          </cell>
          <cell r="BH701">
            <v>0</v>
          </cell>
          <cell r="BI701">
            <v>0</v>
          </cell>
        </row>
        <row r="702">
          <cell r="C702" t="str">
            <v>A</v>
          </cell>
          <cell r="D702" t="str">
            <v>6N</v>
          </cell>
          <cell r="E702" t="str">
            <v>SRG0028</v>
          </cell>
          <cell r="F702" t="str">
            <v>CENTRALE TRAVALE 3</v>
          </cell>
          <cell r="G702" t="str">
            <v>SLS0009</v>
          </cell>
          <cell r="H702" t="str">
            <v>POZZO MONTIERI 2</v>
          </cell>
          <cell r="I702" t="str">
            <v>935</v>
          </cell>
          <cell r="J702" t="str">
            <v>**</v>
          </cell>
          <cell r="K702" t="str">
            <v>****</v>
          </cell>
          <cell r="L702" t="str">
            <v>****</v>
          </cell>
          <cell r="M702" t="str">
            <v>14</v>
          </cell>
          <cell r="N702" t="str">
            <v>0510</v>
          </cell>
          <cell r="O702" t="str">
            <v>*</v>
          </cell>
          <cell r="P702" t="str">
            <v>*</v>
          </cell>
          <cell r="Q702" t="str">
            <v>****</v>
          </cell>
          <cell r="R702" t="str">
            <v>22</v>
          </cell>
          <cell r="S702" t="str">
            <v>7460</v>
          </cell>
          <cell r="T702" t="str">
            <v>1</v>
          </cell>
          <cell r="U702">
            <v>1</v>
          </cell>
          <cell r="V702">
            <v>1</v>
          </cell>
          <cell r="W702">
            <v>2000</v>
          </cell>
          <cell r="X702">
            <v>65.5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65.5</v>
          </cell>
          <cell r="AJ702">
            <v>65.5</v>
          </cell>
          <cell r="AK702" t="str">
            <v/>
          </cell>
          <cell r="AL702">
            <v>1999</v>
          </cell>
          <cell r="AM702">
            <v>2000</v>
          </cell>
          <cell r="AN702" t="str">
            <v>ta14935</v>
          </cell>
          <cell r="AO702" t="str">
            <v/>
          </cell>
          <cell r="AP702" t="str">
            <v/>
          </cell>
          <cell r="AQ702" t="str">
            <v/>
          </cell>
          <cell r="AR702">
            <v>3.2750000000000004</v>
          </cell>
          <cell r="AS702">
            <v>4.9124999999999996</v>
          </cell>
          <cell r="AT702">
            <v>4.9124999999999996</v>
          </cell>
          <cell r="AU702">
            <v>6.5500000000000007</v>
          </cell>
          <cell r="AV702">
            <v>9.8249999999999993</v>
          </cell>
          <cell r="AW702">
            <v>9.8249999999999993</v>
          </cell>
          <cell r="AX702">
            <v>6.5500000000000007</v>
          </cell>
          <cell r="AY702">
            <v>9.8249999999999993</v>
          </cell>
          <cell r="AZ702">
            <v>9.8249999999999993</v>
          </cell>
          <cell r="BA702">
            <v>6.5500000000000007</v>
          </cell>
          <cell r="BB702">
            <v>9.8249999999999993</v>
          </cell>
          <cell r="BC702">
            <v>0</v>
          </cell>
          <cell r="BD702">
            <v>6.5500000000000007</v>
          </cell>
          <cell r="BE702">
            <v>6.5500000000000007</v>
          </cell>
          <cell r="BF702">
            <v>0</v>
          </cell>
          <cell r="BG702" t="str">
            <v/>
          </cell>
          <cell r="BH702">
            <v>0</v>
          </cell>
          <cell r="BI702">
            <v>0</v>
          </cell>
        </row>
        <row r="703">
          <cell r="C703" t="str">
            <v>A</v>
          </cell>
          <cell r="D703" t="str">
            <v>6N</v>
          </cell>
          <cell r="E703" t="str">
            <v>SRG0028</v>
          </cell>
          <cell r="F703" t="str">
            <v>CENTRALE TRAVALE 3</v>
          </cell>
          <cell r="G703" t="str">
            <v>SLS0009</v>
          </cell>
          <cell r="H703" t="str">
            <v>POZZO MONTIERI 2</v>
          </cell>
          <cell r="I703" t="str">
            <v>939</v>
          </cell>
          <cell r="J703" t="str">
            <v>**</v>
          </cell>
          <cell r="K703" t="str">
            <v>****</v>
          </cell>
          <cell r="L703" t="str">
            <v>****</v>
          </cell>
          <cell r="M703" t="str">
            <v>14</v>
          </cell>
          <cell r="N703" t="str">
            <v>0510</v>
          </cell>
          <cell r="O703" t="str">
            <v>*</v>
          </cell>
          <cell r="P703" t="str">
            <v>*</v>
          </cell>
          <cell r="Q703" t="str">
            <v>****</v>
          </cell>
          <cell r="R703" t="str">
            <v>22</v>
          </cell>
          <cell r="S703" t="str">
            <v>7460</v>
          </cell>
          <cell r="T703" t="str">
            <v>1</v>
          </cell>
          <cell r="U703">
            <v>1</v>
          </cell>
          <cell r="V703">
            <v>1</v>
          </cell>
          <cell r="W703">
            <v>2000</v>
          </cell>
          <cell r="X703">
            <v>8.9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8.9</v>
          </cell>
          <cell r="AJ703">
            <v>8.9</v>
          </cell>
          <cell r="AK703" t="str">
            <v/>
          </cell>
          <cell r="AL703">
            <v>1999</v>
          </cell>
          <cell r="AM703">
            <v>2000</v>
          </cell>
          <cell r="AN703" t="str">
            <v>ta14939</v>
          </cell>
          <cell r="AO703" t="str">
            <v/>
          </cell>
          <cell r="AP703" t="str">
            <v/>
          </cell>
          <cell r="AQ703" t="str">
            <v/>
          </cell>
          <cell r="AR703">
            <v>0.44500000000000006</v>
          </cell>
          <cell r="AS703">
            <v>0.66749999999999998</v>
          </cell>
          <cell r="AT703">
            <v>0.66749999999999998</v>
          </cell>
          <cell r="AU703">
            <v>0.89000000000000012</v>
          </cell>
          <cell r="AV703">
            <v>1.335</v>
          </cell>
          <cell r="AW703">
            <v>1.335</v>
          </cell>
          <cell r="AX703">
            <v>0.89000000000000012</v>
          </cell>
          <cell r="AY703">
            <v>1.335</v>
          </cell>
          <cell r="AZ703">
            <v>1.335</v>
          </cell>
          <cell r="BA703">
            <v>0.89000000000000012</v>
          </cell>
          <cell r="BB703">
            <v>1.335</v>
          </cell>
          <cell r="BC703">
            <v>0</v>
          </cell>
          <cell r="BD703">
            <v>0.89000000000000012</v>
          </cell>
          <cell r="BE703">
            <v>0.89000000000000012</v>
          </cell>
          <cell r="BF703">
            <v>0</v>
          </cell>
          <cell r="BG703" t="str">
            <v/>
          </cell>
          <cell r="BH703">
            <v>0</v>
          </cell>
          <cell r="BI703">
            <v>0</v>
          </cell>
        </row>
        <row r="704">
          <cell r="C704" t="str">
            <v>A</v>
          </cell>
          <cell r="D704" t="str">
            <v>6N</v>
          </cell>
          <cell r="E704" t="str">
            <v>SRG0028</v>
          </cell>
          <cell r="F704" t="str">
            <v>CENTRALE TRAVALE 3</v>
          </cell>
          <cell r="G704" t="str">
            <v>SLS0009</v>
          </cell>
          <cell r="H704" t="str">
            <v>POZZO MONTIERI 2</v>
          </cell>
          <cell r="I704" t="str">
            <v>939</v>
          </cell>
          <cell r="J704" t="str">
            <v>**</v>
          </cell>
          <cell r="K704" t="str">
            <v>****</v>
          </cell>
          <cell r="L704" t="str">
            <v>****</v>
          </cell>
          <cell r="M704" t="str">
            <v>14</v>
          </cell>
          <cell r="N704" t="str">
            <v>0510</v>
          </cell>
          <cell r="O704" t="str">
            <v>*</v>
          </cell>
          <cell r="P704" t="str">
            <v>*</v>
          </cell>
          <cell r="Q704" t="str">
            <v>****</v>
          </cell>
          <cell r="R704" t="str">
            <v>22</v>
          </cell>
          <cell r="S704" t="str">
            <v>7460</v>
          </cell>
          <cell r="T704" t="str">
            <v>1</v>
          </cell>
          <cell r="U704">
            <v>1</v>
          </cell>
          <cell r="V704">
            <v>1</v>
          </cell>
          <cell r="W704">
            <v>2000</v>
          </cell>
          <cell r="X704">
            <v>258.8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258.8</v>
          </cell>
          <cell r="AJ704">
            <v>258.8</v>
          </cell>
          <cell r="AK704" t="str">
            <v/>
          </cell>
          <cell r="AL704">
            <v>1999</v>
          </cell>
          <cell r="AM704">
            <v>2000</v>
          </cell>
          <cell r="AN704" t="str">
            <v>ta14939</v>
          </cell>
          <cell r="AO704" t="str">
            <v/>
          </cell>
          <cell r="AP704" t="str">
            <v/>
          </cell>
          <cell r="AQ704" t="str">
            <v/>
          </cell>
          <cell r="AR704">
            <v>12.940000000000001</v>
          </cell>
          <cell r="AS704">
            <v>19.41</v>
          </cell>
          <cell r="AT704">
            <v>19.41</v>
          </cell>
          <cell r="AU704">
            <v>25.880000000000003</v>
          </cell>
          <cell r="AV704">
            <v>38.82</v>
          </cell>
          <cell r="AW704">
            <v>38.82</v>
          </cell>
          <cell r="AX704">
            <v>25.880000000000003</v>
          </cell>
          <cell r="AY704">
            <v>38.82</v>
          </cell>
          <cell r="AZ704">
            <v>38.82</v>
          </cell>
          <cell r="BA704">
            <v>25.880000000000003</v>
          </cell>
          <cell r="BB704">
            <v>38.82</v>
          </cell>
          <cell r="BC704">
            <v>0</v>
          </cell>
          <cell r="BD704">
            <v>25.880000000000003</v>
          </cell>
          <cell r="BE704">
            <v>25.880000000000003</v>
          </cell>
          <cell r="BF704">
            <v>0</v>
          </cell>
          <cell r="BG704" t="str">
            <v/>
          </cell>
          <cell r="BH704">
            <v>0</v>
          </cell>
          <cell r="BI704">
            <v>0</v>
          </cell>
        </row>
        <row r="705">
          <cell r="C705" t="str">
            <v>A</v>
          </cell>
          <cell r="D705" t="str">
            <v>6N</v>
          </cell>
          <cell r="E705" t="str">
            <v>SRG0028</v>
          </cell>
          <cell r="F705" t="str">
            <v>CENTRALE TRAVALE 3</v>
          </cell>
          <cell r="G705" t="str">
            <v>SLS0010</v>
          </cell>
          <cell r="H705" t="str">
            <v>POZZO MONTIERI 2 A</v>
          </cell>
          <cell r="I705" t="str">
            <v>935</v>
          </cell>
          <cell r="J705" t="str">
            <v>**</v>
          </cell>
          <cell r="K705" t="str">
            <v>****</v>
          </cell>
          <cell r="L705" t="str">
            <v>****</v>
          </cell>
          <cell r="M705" t="str">
            <v>14</v>
          </cell>
          <cell r="N705" t="str">
            <v>0510</v>
          </cell>
          <cell r="O705" t="str">
            <v>*</v>
          </cell>
          <cell r="P705" t="str">
            <v>*</v>
          </cell>
          <cell r="Q705" t="str">
            <v>****</v>
          </cell>
          <cell r="R705" t="str">
            <v>22</v>
          </cell>
          <cell r="S705" t="str">
            <v>7477</v>
          </cell>
          <cell r="T705" t="str">
            <v>1</v>
          </cell>
          <cell r="U705">
            <v>1</v>
          </cell>
          <cell r="V705">
            <v>1</v>
          </cell>
          <cell r="W705">
            <v>2000</v>
          </cell>
          <cell r="X705">
            <v>3334.3</v>
          </cell>
          <cell r="Y705">
            <v>1127.3</v>
          </cell>
          <cell r="Z705">
            <v>0</v>
          </cell>
          <cell r="AA705">
            <v>0</v>
          </cell>
          <cell r="AB705">
            <v>0</v>
          </cell>
          <cell r="AC705">
            <v>1127.3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4461.6000000000004</v>
          </cell>
          <cell r="AJ705">
            <v>4461.6000000000004</v>
          </cell>
          <cell r="AK705" t="str">
            <v/>
          </cell>
          <cell r="AL705">
            <v>2000</v>
          </cell>
          <cell r="AM705">
            <v>2000</v>
          </cell>
          <cell r="AN705" t="str">
            <v>ta14935</v>
          </cell>
          <cell r="AO705" t="str">
            <v/>
          </cell>
          <cell r="AP705" t="str">
            <v/>
          </cell>
          <cell r="AQ705" t="str">
            <v/>
          </cell>
          <cell r="AR705">
            <v>223.08000000000004</v>
          </cell>
          <cell r="AS705">
            <v>334.62</v>
          </cell>
          <cell r="AT705">
            <v>334.62</v>
          </cell>
          <cell r="AU705">
            <v>446.16000000000008</v>
          </cell>
          <cell r="AV705">
            <v>669.24</v>
          </cell>
          <cell r="AW705">
            <v>669.24</v>
          </cell>
          <cell r="AX705">
            <v>446.16000000000008</v>
          </cell>
          <cell r="AY705">
            <v>669.24</v>
          </cell>
          <cell r="AZ705">
            <v>669.24</v>
          </cell>
          <cell r="BA705">
            <v>446.16000000000008</v>
          </cell>
          <cell r="BB705">
            <v>669.24</v>
          </cell>
          <cell r="BC705">
            <v>0</v>
          </cell>
          <cell r="BD705">
            <v>446.16000000000008</v>
          </cell>
          <cell r="BE705">
            <v>446.16000000000008</v>
          </cell>
          <cell r="BF705">
            <v>0</v>
          </cell>
          <cell r="BG705" t="str">
            <v/>
          </cell>
          <cell r="BH705">
            <v>0</v>
          </cell>
          <cell r="BI705">
            <v>0</v>
          </cell>
        </row>
        <row r="706">
          <cell r="C706" t="str">
            <v>A</v>
          </cell>
          <cell r="D706" t="str">
            <v>6N</v>
          </cell>
          <cell r="E706" t="str">
            <v>SRG0028</v>
          </cell>
          <cell r="F706" t="str">
            <v>CENTRALE TRAVALE 3</v>
          </cell>
          <cell r="G706" t="str">
            <v>SLS0010</v>
          </cell>
          <cell r="H706" t="str">
            <v>POZZO MONTIERI 2 A</v>
          </cell>
          <cell r="I706" t="str">
            <v>939</v>
          </cell>
          <cell r="J706" t="str">
            <v>**</v>
          </cell>
          <cell r="K706" t="str">
            <v>****</v>
          </cell>
          <cell r="L706" t="str">
            <v>****</v>
          </cell>
          <cell r="M706" t="str">
            <v>14</v>
          </cell>
          <cell r="N706" t="str">
            <v>0510</v>
          </cell>
          <cell r="O706" t="str">
            <v>*</v>
          </cell>
          <cell r="P706" t="str">
            <v>*</v>
          </cell>
          <cell r="Q706" t="str">
            <v>****</v>
          </cell>
          <cell r="R706" t="str">
            <v>22</v>
          </cell>
          <cell r="S706" t="str">
            <v>7477</v>
          </cell>
          <cell r="T706" t="str">
            <v>1</v>
          </cell>
          <cell r="U706">
            <v>1</v>
          </cell>
          <cell r="V706">
            <v>1</v>
          </cell>
          <cell r="W706">
            <v>2000</v>
          </cell>
          <cell r="X706">
            <v>49.8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49.8</v>
          </cell>
          <cell r="AJ706">
            <v>49.8</v>
          </cell>
          <cell r="AK706" t="str">
            <v/>
          </cell>
          <cell r="AL706">
            <v>1999</v>
          </cell>
          <cell r="AM706">
            <v>2000</v>
          </cell>
          <cell r="AN706" t="str">
            <v>ta14939</v>
          </cell>
          <cell r="AO706" t="str">
            <v/>
          </cell>
          <cell r="AP706" t="str">
            <v/>
          </cell>
          <cell r="AQ706" t="str">
            <v/>
          </cell>
          <cell r="AR706">
            <v>2.4900000000000002</v>
          </cell>
          <cell r="AS706">
            <v>3.7349999999999994</v>
          </cell>
          <cell r="AT706">
            <v>3.7349999999999994</v>
          </cell>
          <cell r="AU706">
            <v>4.9800000000000004</v>
          </cell>
          <cell r="AV706">
            <v>7.4699999999999989</v>
          </cell>
          <cell r="AW706">
            <v>7.4699999999999989</v>
          </cell>
          <cell r="AX706">
            <v>4.9800000000000004</v>
          </cell>
          <cell r="AY706">
            <v>7.4699999999999989</v>
          </cell>
          <cell r="AZ706">
            <v>7.4699999999999989</v>
          </cell>
          <cell r="BA706">
            <v>4.9800000000000004</v>
          </cell>
          <cell r="BB706">
            <v>7.4699999999999989</v>
          </cell>
          <cell r="BC706">
            <v>0</v>
          </cell>
          <cell r="BD706">
            <v>4.9800000000000004</v>
          </cell>
          <cell r="BE706">
            <v>4.9800000000000004</v>
          </cell>
          <cell r="BF706">
            <v>0</v>
          </cell>
          <cell r="BG706" t="str">
            <v/>
          </cell>
          <cell r="BH706">
            <v>0</v>
          </cell>
          <cell r="BI706">
            <v>0</v>
          </cell>
        </row>
        <row r="707">
          <cell r="C707" t="str">
            <v>A</v>
          </cell>
          <cell r="D707" t="str">
            <v>6N</v>
          </cell>
          <cell r="E707" t="str">
            <v>SRG0028</v>
          </cell>
          <cell r="F707" t="str">
            <v>CENTRALE TRAVALE 3</v>
          </cell>
          <cell r="G707" t="str">
            <v>SLS0010</v>
          </cell>
          <cell r="H707" t="str">
            <v>POZZO MONTIERI 2 A</v>
          </cell>
          <cell r="I707" t="str">
            <v>935</v>
          </cell>
          <cell r="J707" t="str">
            <v>**</v>
          </cell>
          <cell r="K707" t="str">
            <v>****</v>
          </cell>
          <cell r="L707" t="str">
            <v>****</v>
          </cell>
          <cell r="M707" t="str">
            <v>14</v>
          </cell>
          <cell r="N707" t="str">
            <v>0510</v>
          </cell>
          <cell r="O707" t="str">
            <v>*</v>
          </cell>
          <cell r="P707" t="str">
            <v>*</v>
          </cell>
          <cell r="Q707" t="str">
            <v>****</v>
          </cell>
          <cell r="R707" t="str">
            <v>22</v>
          </cell>
          <cell r="S707" t="str">
            <v>7477</v>
          </cell>
          <cell r="T707" t="str">
            <v>1</v>
          </cell>
          <cell r="U707">
            <v>3</v>
          </cell>
          <cell r="V707">
            <v>2</v>
          </cell>
          <cell r="W707">
            <v>2000</v>
          </cell>
          <cell r="Y707">
            <v>310.7</v>
          </cell>
          <cell r="Z707">
            <v>310.7</v>
          </cell>
          <cell r="AA707">
            <v>0</v>
          </cell>
          <cell r="AB707">
            <v>0</v>
          </cell>
          <cell r="AC707">
            <v>310.7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310.7</v>
          </cell>
          <cell r="AJ707">
            <v>310.7</v>
          </cell>
          <cell r="AK707" t="str">
            <v/>
          </cell>
          <cell r="AL707">
            <v>2000</v>
          </cell>
          <cell r="AM707">
            <v>2000</v>
          </cell>
          <cell r="AN707" t="str">
            <v>ta14935</v>
          </cell>
          <cell r="AO707" t="str">
            <v/>
          </cell>
          <cell r="AP707" t="str">
            <v/>
          </cell>
          <cell r="AQ707" t="str">
            <v/>
          </cell>
          <cell r="AR707">
            <v>15.535</v>
          </cell>
          <cell r="AS707">
            <v>23.302499999999998</v>
          </cell>
          <cell r="AT707">
            <v>23.302499999999998</v>
          </cell>
          <cell r="AU707">
            <v>31.07</v>
          </cell>
          <cell r="AV707">
            <v>46.604999999999997</v>
          </cell>
          <cell r="AW707">
            <v>46.604999999999997</v>
          </cell>
          <cell r="AX707">
            <v>31.07</v>
          </cell>
          <cell r="AY707">
            <v>46.604999999999997</v>
          </cell>
          <cell r="AZ707">
            <v>46.604999999999997</v>
          </cell>
          <cell r="BA707">
            <v>31.07</v>
          </cell>
          <cell r="BB707">
            <v>46.604999999999997</v>
          </cell>
          <cell r="BC707">
            <v>0</v>
          </cell>
          <cell r="BD707">
            <v>31.07</v>
          </cell>
          <cell r="BE707">
            <v>31.07</v>
          </cell>
          <cell r="BF707">
            <v>0</v>
          </cell>
          <cell r="BG707" t="str">
            <v/>
          </cell>
          <cell r="BH707">
            <v>0</v>
          </cell>
          <cell r="BI707">
            <v>0</v>
          </cell>
        </row>
        <row r="708">
          <cell r="C708" t="str">
            <v>A</v>
          </cell>
          <cell r="D708" t="str">
            <v>6N</v>
          </cell>
          <cell r="E708" t="str">
            <v>SRG0028</v>
          </cell>
          <cell r="F708" t="str">
            <v>CENTRALE TRAVALE 3</v>
          </cell>
          <cell r="G708" t="str">
            <v>TUSI059</v>
          </cell>
          <cell r="H708" t="str">
            <v>POZZO MONTIERI 1</v>
          </cell>
          <cell r="I708" t="str">
            <v>939</v>
          </cell>
          <cell r="J708" t="str">
            <v>**</v>
          </cell>
          <cell r="K708" t="str">
            <v>****</v>
          </cell>
          <cell r="L708" t="str">
            <v>****</v>
          </cell>
          <cell r="M708" t="str">
            <v>14</v>
          </cell>
          <cell r="N708" t="str">
            <v>0510</v>
          </cell>
          <cell r="O708" t="str">
            <v>*</v>
          </cell>
          <cell r="P708" t="str">
            <v>*</v>
          </cell>
          <cell r="Q708" t="str">
            <v>****</v>
          </cell>
          <cell r="R708" t="str">
            <v>42</v>
          </cell>
          <cell r="S708" t="str">
            <v>7596</v>
          </cell>
          <cell r="T708" t="str">
            <v>1</v>
          </cell>
          <cell r="U708">
            <v>1</v>
          </cell>
          <cell r="V708">
            <v>1</v>
          </cell>
          <cell r="W708">
            <v>2000</v>
          </cell>
          <cell r="X708">
            <v>5</v>
          </cell>
          <cell r="Y708">
            <v>737</v>
          </cell>
          <cell r="Z708">
            <v>0</v>
          </cell>
          <cell r="AA708">
            <v>0</v>
          </cell>
          <cell r="AB708">
            <v>0</v>
          </cell>
          <cell r="AC708">
            <v>737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742</v>
          </cell>
          <cell r="AJ708">
            <v>742</v>
          </cell>
          <cell r="AK708" t="str">
            <v/>
          </cell>
          <cell r="AL708">
            <v>2000</v>
          </cell>
          <cell r="AM708">
            <v>2000</v>
          </cell>
          <cell r="AN708" t="str">
            <v>ta14939</v>
          </cell>
          <cell r="AO708" t="str">
            <v/>
          </cell>
          <cell r="AP708" t="str">
            <v/>
          </cell>
          <cell r="AQ708" t="str">
            <v/>
          </cell>
          <cell r="AR708">
            <v>37.1</v>
          </cell>
          <cell r="AS708">
            <v>55.65</v>
          </cell>
          <cell r="AT708">
            <v>55.65</v>
          </cell>
          <cell r="AU708">
            <v>74.2</v>
          </cell>
          <cell r="AV708">
            <v>111.3</v>
          </cell>
          <cell r="AW708">
            <v>111.3</v>
          </cell>
          <cell r="AX708">
            <v>74.2</v>
          </cell>
          <cell r="AY708">
            <v>111.3</v>
          </cell>
          <cell r="AZ708">
            <v>111.3</v>
          </cell>
          <cell r="BA708">
            <v>74.2</v>
          </cell>
          <cell r="BB708">
            <v>111.3</v>
          </cell>
          <cell r="BC708">
            <v>0</v>
          </cell>
          <cell r="BD708">
            <v>74.2</v>
          </cell>
          <cell r="BE708">
            <v>74.2</v>
          </cell>
          <cell r="BF708">
            <v>0</v>
          </cell>
          <cell r="BG708" t="str">
            <v/>
          </cell>
          <cell r="BH708">
            <v>0</v>
          </cell>
          <cell r="BI708">
            <v>0</v>
          </cell>
        </row>
        <row r="709">
          <cell r="C709" t="str">
            <v>A</v>
          </cell>
          <cell r="D709" t="str">
            <v>6N</v>
          </cell>
          <cell r="E709" t="str">
            <v>SRG0028</v>
          </cell>
          <cell r="F709" t="str">
            <v>CENTRALE TRAVALE 3</v>
          </cell>
          <cell r="G709" t="str">
            <v>TUSI059</v>
          </cell>
          <cell r="H709" t="str">
            <v>POZZO MONTIERI 1</v>
          </cell>
          <cell r="I709" t="str">
            <v>939</v>
          </cell>
          <cell r="J709" t="str">
            <v>**</v>
          </cell>
          <cell r="K709" t="str">
            <v>****</v>
          </cell>
          <cell r="L709" t="str">
            <v>****</v>
          </cell>
          <cell r="M709" t="str">
            <v>14</v>
          </cell>
          <cell r="N709" t="str">
            <v>0510</v>
          </cell>
          <cell r="O709" t="str">
            <v>*</v>
          </cell>
          <cell r="P709" t="str">
            <v>*</v>
          </cell>
          <cell r="Q709" t="str">
            <v>****</v>
          </cell>
          <cell r="R709" t="str">
            <v>43</v>
          </cell>
          <cell r="S709" t="str">
            <v>7596</v>
          </cell>
          <cell r="T709" t="str">
            <v>1</v>
          </cell>
          <cell r="U709">
            <v>1</v>
          </cell>
          <cell r="V709">
            <v>1</v>
          </cell>
          <cell r="W709">
            <v>2000</v>
          </cell>
          <cell r="X709">
            <v>254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254</v>
          </cell>
          <cell r="AJ709">
            <v>254</v>
          </cell>
          <cell r="AK709" t="str">
            <v/>
          </cell>
          <cell r="AL709">
            <v>1999</v>
          </cell>
          <cell r="AM709">
            <v>2000</v>
          </cell>
          <cell r="AN709" t="str">
            <v>ta14939</v>
          </cell>
          <cell r="AO709" t="str">
            <v/>
          </cell>
          <cell r="AP709" t="str">
            <v/>
          </cell>
          <cell r="AQ709" t="str">
            <v/>
          </cell>
          <cell r="AR709">
            <v>12.700000000000001</v>
          </cell>
          <cell r="AS709">
            <v>19.05</v>
          </cell>
          <cell r="AT709">
            <v>19.05</v>
          </cell>
          <cell r="AU709">
            <v>25.400000000000002</v>
          </cell>
          <cell r="AV709">
            <v>38.1</v>
          </cell>
          <cell r="AW709">
            <v>38.1</v>
          </cell>
          <cell r="AX709">
            <v>25.400000000000002</v>
          </cell>
          <cell r="AY709">
            <v>38.1</v>
          </cell>
          <cell r="AZ709">
            <v>38.1</v>
          </cell>
          <cell r="BA709">
            <v>25.400000000000002</v>
          </cell>
          <cell r="BB709">
            <v>38.1</v>
          </cell>
          <cell r="BC709">
            <v>0</v>
          </cell>
          <cell r="BD709">
            <v>25.400000000000002</v>
          </cell>
          <cell r="BE709">
            <v>25.400000000000002</v>
          </cell>
          <cell r="BF709">
            <v>0</v>
          </cell>
          <cell r="BG709" t="str">
            <v/>
          </cell>
          <cell r="BH709">
            <v>0</v>
          </cell>
          <cell r="BI709">
            <v>0</v>
          </cell>
        </row>
        <row r="710">
          <cell r="C710" t="str">
            <v>A</v>
          </cell>
          <cell r="D710" t="str">
            <v>6N</v>
          </cell>
          <cell r="E710" t="str">
            <v>SRG0028</v>
          </cell>
          <cell r="F710" t="str">
            <v>CENTRALE TRAVALE 3</v>
          </cell>
          <cell r="G710" t="str">
            <v>TUSI059</v>
          </cell>
          <cell r="H710" t="str">
            <v>POZZO MONTIERI 1</v>
          </cell>
          <cell r="I710" t="str">
            <v>939</v>
          </cell>
          <cell r="J710" t="str">
            <v>**</v>
          </cell>
          <cell r="K710" t="str">
            <v>****</v>
          </cell>
          <cell r="L710" t="str">
            <v>****</v>
          </cell>
          <cell r="M710" t="str">
            <v>14</v>
          </cell>
          <cell r="N710" t="str">
            <v>0510</v>
          </cell>
          <cell r="O710" t="str">
            <v>*</v>
          </cell>
          <cell r="P710" t="str">
            <v>*</v>
          </cell>
          <cell r="Q710" t="str">
            <v>****</v>
          </cell>
          <cell r="R710" t="str">
            <v>42</v>
          </cell>
          <cell r="S710" t="str">
            <v>7596</v>
          </cell>
          <cell r="T710" t="str">
            <v>1</v>
          </cell>
          <cell r="U710">
            <v>1</v>
          </cell>
          <cell r="V710">
            <v>1</v>
          </cell>
          <cell r="W710">
            <v>2000</v>
          </cell>
          <cell r="X710">
            <v>889.2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889.2</v>
          </cell>
          <cell r="AJ710">
            <v>889.2</v>
          </cell>
          <cell r="AK710" t="str">
            <v/>
          </cell>
          <cell r="AL710">
            <v>1999</v>
          </cell>
          <cell r="AM710">
            <v>2000</v>
          </cell>
          <cell r="AN710" t="str">
            <v>ta14939</v>
          </cell>
          <cell r="AO710" t="str">
            <v/>
          </cell>
          <cell r="AP710" t="str">
            <v/>
          </cell>
          <cell r="AQ710" t="str">
            <v/>
          </cell>
          <cell r="AR710">
            <v>44.460000000000008</v>
          </cell>
          <cell r="AS710">
            <v>66.69</v>
          </cell>
          <cell r="AT710">
            <v>66.69</v>
          </cell>
          <cell r="AU710">
            <v>88.920000000000016</v>
          </cell>
          <cell r="AV710">
            <v>133.38</v>
          </cell>
          <cell r="AW710">
            <v>133.38</v>
          </cell>
          <cell r="AX710">
            <v>88.920000000000016</v>
          </cell>
          <cell r="AY710">
            <v>133.38</v>
          </cell>
          <cell r="AZ710">
            <v>133.38</v>
          </cell>
          <cell r="BA710">
            <v>88.920000000000016</v>
          </cell>
          <cell r="BB710">
            <v>133.38</v>
          </cell>
          <cell r="BC710">
            <v>0</v>
          </cell>
          <cell r="BD710">
            <v>88.920000000000016</v>
          </cell>
          <cell r="BE710">
            <v>88.920000000000016</v>
          </cell>
          <cell r="BF710">
            <v>0</v>
          </cell>
          <cell r="BG710" t="str">
            <v/>
          </cell>
          <cell r="BH710">
            <v>0</v>
          </cell>
          <cell r="BI710">
            <v>0</v>
          </cell>
        </row>
        <row r="711">
          <cell r="C711" t="str">
            <v>A</v>
          </cell>
          <cell r="D711" t="str">
            <v>6N</v>
          </cell>
          <cell r="E711" t="str">
            <v>SRG0028</v>
          </cell>
          <cell r="F711" t="str">
            <v>CENTRALE TRAVALE 3</v>
          </cell>
          <cell r="G711" t="str">
            <v>TUSI059</v>
          </cell>
          <cell r="H711" t="str">
            <v>POZZO MONTIERI 1</v>
          </cell>
          <cell r="I711" t="str">
            <v>939</v>
          </cell>
          <cell r="J711" t="str">
            <v>**</v>
          </cell>
          <cell r="K711" t="str">
            <v>****</v>
          </cell>
          <cell r="L711" t="str">
            <v>****</v>
          </cell>
          <cell r="M711" t="str">
            <v>14</v>
          </cell>
          <cell r="N711" t="str">
            <v>0510</v>
          </cell>
          <cell r="O711" t="str">
            <v>*</v>
          </cell>
          <cell r="P711" t="str">
            <v>*</v>
          </cell>
          <cell r="Q711" t="str">
            <v>****</v>
          </cell>
          <cell r="R711" t="str">
            <v>43</v>
          </cell>
          <cell r="S711" t="str">
            <v>7596</v>
          </cell>
          <cell r="T711" t="str">
            <v>1</v>
          </cell>
          <cell r="U711">
            <v>1</v>
          </cell>
          <cell r="V711">
            <v>1</v>
          </cell>
          <cell r="W711">
            <v>2000</v>
          </cell>
          <cell r="X711">
            <v>21.5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21.5</v>
          </cell>
          <cell r="AJ711">
            <v>21.5</v>
          </cell>
          <cell r="AK711" t="str">
            <v/>
          </cell>
          <cell r="AL711">
            <v>1999</v>
          </cell>
          <cell r="AM711">
            <v>2000</v>
          </cell>
          <cell r="AN711" t="str">
            <v>ta14939</v>
          </cell>
          <cell r="AO711" t="str">
            <v/>
          </cell>
          <cell r="AP711" t="str">
            <v/>
          </cell>
          <cell r="AQ711" t="str">
            <v/>
          </cell>
          <cell r="AR711">
            <v>1.075</v>
          </cell>
          <cell r="AS711">
            <v>1.6125</v>
          </cell>
          <cell r="AT711">
            <v>1.6125</v>
          </cell>
          <cell r="AU711">
            <v>2.15</v>
          </cell>
          <cell r="AV711">
            <v>3.2250000000000001</v>
          </cell>
          <cell r="AW711">
            <v>3.2250000000000001</v>
          </cell>
          <cell r="AX711">
            <v>2.15</v>
          </cell>
          <cell r="AY711">
            <v>3.2250000000000001</v>
          </cell>
          <cell r="AZ711">
            <v>3.2250000000000001</v>
          </cell>
          <cell r="BA711">
            <v>2.15</v>
          </cell>
          <cell r="BB711">
            <v>3.2250000000000001</v>
          </cell>
          <cell r="BC711">
            <v>0</v>
          </cell>
          <cell r="BD711">
            <v>2.15</v>
          </cell>
          <cell r="BE711">
            <v>2.15</v>
          </cell>
          <cell r="BF711">
            <v>0</v>
          </cell>
          <cell r="BG711" t="str">
            <v/>
          </cell>
          <cell r="BH711">
            <v>0</v>
          </cell>
          <cell r="BI711">
            <v>0</v>
          </cell>
        </row>
        <row r="712">
          <cell r="C712" t="str">
            <v>A</v>
          </cell>
          <cell r="D712" t="str">
            <v>6N</v>
          </cell>
          <cell r="E712" t="str">
            <v>SRG0028</v>
          </cell>
          <cell r="F712" t="str">
            <v>CENTRALE TRAVALE 3</v>
          </cell>
          <cell r="G712" t="str">
            <v>TUSI059</v>
          </cell>
          <cell r="H712" t="str">
            <v>POZZO MONTIERI 1</v>
          </cell>
          <cell r="I712" t="str">
            <v>939</v>
          </cell>
          <cell r="J712" t="str">
            <v>**</v>
          </cell>
          <cell r="K712" t="str">
            <v>****</v>
          </cell>
          <cell r="L712" t="str">
            <v>****</v>
          </cell>
          <cell r="M712" t="str">
            <v>14</v>
          </cell>
          <cell r="N712" t="str">
            <v>0510</v>
          </cell>
          <cell r="O712" t="str">
            <v>*</v>
          </cell>
          <cell r="P712" t="str">
            <v>*</v>
          </cell>
          <cell r="Q712" t="str">
            <v>****</v>
          </cell>
          <cell r="R712" t="str">
            <v>43</v>
          </cell>
          <cell r="S712" t="str">
            <v>7596</v>
          </cell>
          <cell r="T712" t="str">
            <v>1</v>
          </cell>
          <cell r="U712">
            <v>1</v>
          </cell>
          <cell r="V712">
            <v>1</v>
          </cell>
          <cell r="W712">
            <v>2000</v>
          </cell>
          <cell r="X712">
            <v>383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383</v>
          </cell>
          <cell r="AJ712">
            <v>383</v>
          </cell>
          <cell r="AK712" t="str">
            <v/>
          </cell>
          <cell r="AL712">
            <v>1999</v>
          </cell>
          <cell r="AM712">
            <v>2000</v>
          </cell>
          <cell r="AN712" t="str">
            <v>ta14939</v>
          </cell>
          <cell r="AO712" t="str">
            <v/>
          </cell>
          <cell r="AP712" t="str">
            <v/>
          </cell>
          <cell r="AQ712" t="str">
            <v/>
          </cell>
          <cell r="AR712">
            <v>19.150000000000002</v>
          </cell>
          <cell r="AS712">
            <v>28.724999999999998</v>
          </cell>
          <cell r="AT712">
            <v>28.724999999999998</v>
          </cell>
          <cell r="AU712">
            <v>38.300000000000004</v>
          </cell>
          <cell r="AV712">
            <v>57.449999999999996</v>
          </cell>
          <cell r="AW712">
            <v>57.449999999999996</v>
          </cell>
          <cell r="AX712">
            <v>38.300000000000004</v>
          </cell>
          <cell r="AY712">
            <v>57.449999999999996</v>
          </cell>
          <cell r="AZ712">
            <v>57.449999999999996</v>
          </cell>
          <cell r="BA712">
            <v>38.300000000000004</v>
          </cell>
          <cell r="BB712">
            <v>57.449999999999996</v>
          </cell>
          <cell r="BC712">
            <v>0</v>
          </cell>
          <cell r="BD712">
            <v>38.300000000000004</v>
          </cell>
          <cell r="BE712">
            <v>38.300000000000004</v>
          </cell>
          <cell r="BF712">
            <v>0</v>
          </cell>
          <cell r="BG712" t="str">
            <v/>
          </cell>
          <cell r="BH712">
            <v>0</v>
          </cell>
          <cell r="BI712">
            <v>0</v>
          </cell>
        </row>
        <row r="713">
          <cell r="C713" t="str">
            <v>A</v>
          </cell>
          <cell r="D713" t="str">
            <v>6N</v>
          </cell>
          <cell r="E713" t="str">
            <v>SRG0028</v>
          </cell>
          <cell r="F713" t="str">
            <v>CENTRALE TRAVALE 3</v>
          </cell>
          <cell r="G713" t="str">
            <v>TUSI059</v>
          </cell>
          <cell r="H713" t="str">
            <v>POZZO MONTIERI 1</v>
          </cell>
          <cell r="I713" t="str">
            <v>939</v>
          </cell>
          <cell r="J713" t="str">
            <v>**</v>
          </cell>
          <cell r="K713" t="str">
            <v>****</v>
          </cell>
          <cell r="L713" t="str">
            <v>****</v>
          </cell>
          <cell r="M713" t="str">
            <v>14</v>
          </cell>
          <cell r="N713" t="str">
            <v>0510</v>
          </cell>
          <cell r="O713" t="str">
            <v>*</v>
          </cell>
          <cell r="P713" t="str">
            <v>*</v>
          </cell>
          <cell r="Q713" t="str">
            <v>****</v>
          </cell>
          <cell r="R713" t="str">
            <v>42</v>
          </cell>
          <cell r="S713" t="str">
            <v>7596</v>
          </cell>
          <cell r="T713" t="str">
            <v>1</v>
          </cell>
          <cell r="U713">
            <v>1</v>
          </cell>
          <cell r="V713">
            <v>1</v>
          </cell>
          <cell r="W713">
            <v>2000</v>
          </cell>
          <cell r="X713">
            <v>511.8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511.8</v>
          </cell>
          <cell r="AJ713">
            <v>511.8</v>
          </cell>
          <cell r="AK713" t="str">
            <v/>
          </cell>
          <cell r="AL713">
            <v>1999</v>
          </cell>
          <cell r="AM713">
            <v>2000</v>
          </cell>
          <cell r="AN713" t="str">
            <v>ta14939</v>
          </cell>
          <cell r="AO713" t="str">
            <v/>
          </cell>
          <cell r="AP713" t="str">
            <v/>
          </cell>
          <cell r="AQ713" t="str">
            <v/>
          </cell>
          <cell r="AR713">
            <v>25.590000000000003</v>
          </cell>
          <cell r="AS713">
            <v>38.384999999999998</v>
          </cell>
          <cell r="AT713">
            <v>38.384999999999998</v>
          </cell>
          <cell r="AU713">
            <v>51.180000000000007</v>
          </cell>
          <cell r="AV713">
            <v>76.77</v>
          </cell>
          <cell r="AW713">
            <v>76.77</v>
          </cell>
          <cell r="AX713">
            <v>51.180000000000007</v>
          </cell>
          <cell r="AY713">
            <v>76.77</v>
          </cell>
          <cell r="AZ713">
            <v>76.77</v>
          </cell>
          <cell r="BA713">
            <v>51.180000000000007</v>
          </cell>
          <cell r="BB713">
            <v>76.77</v>
          </cell>
          <cell r="BC713">
            <v>0</v>
          </cell>
          <cell r="BD713">
            <v>51.180000000000007</v>
          </cell>
          <cell r="BE713">
            <v>51.180000000000007</v>
          </cell>
          <cell r="BF713">
            <v>0</v>
          </cell>
          <cell r="BG713" t="str">
            <v/>
          </cell>
          <cell r="BH713">
            <v>0</v>
          </cell>
          <cell r="BI713">
            <v>0</v>
          </cell>
        </row>
        <row r="714">
          <cell r="C714" t="str">
            <v>A</v>
          </cell>
          <cell r="D714" t="str">
            <v>6N</v>
          </cell>
          <cell r="E714" t="str">
            <v>SRG0028</v>
          </cell>
          <cell r="F714" t="str">
            <v>CENTRALE TRAVALE 3</v>
          </cell>
          <cell r="G714" t="str">
            <v>TUSI059</v>
          </cell>
          <cell r="H714" t="str">
            <v>POZZO MONTIERI 1</v>
          </cell>
          <cell r="I714" t="str">
            <v>939</v>
          </cell>
          <cell r="J714" t="str">
            <v>**</v>
          </cell>
          <cell r="K714" t="str">
            <v>****</v>
          </cell>
          <cell r="L714" t="str">
            <v>****</v>
          </cell>
          <cell r="M714" t="str">
            <v>14</v>
          </cell>
          <cell r="N714" t="str">
            <v>0510</v>
          </cell>
          <cell r="O714" t="str">
            <v>*</v>
          </cell>
          <cell r="P714" t="str">
            <v>*</v>
          </cell>
          <cell r="Q714" t="str">
            <v>****</v>
          </cell>
          <cell r="R714" t="str">
            <v>42</v>
          </cell>
          <cell r="S714" t="str">
            <v>7596</v>
          </cell>
          <cell r="T714" t="str">
            <v>1</v>
          </cell>
          <cell r="U714">
            <v>1</v>
          </cell>
          <cell r="V714">
            <v>1</v>
          </cell>
          <cell r="W714">
            <v>2000</v>
          </cell>
          <cell r="X714">
            <v>2016.4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2016.4</v>
          </cell>
          <cell r="AJ714">
            <v>2016.4</v>
          </cell>
          <cell r="AK714" t="str">
            <v/>
          </cell>
          <cell r="AL714">
            <v>1999</v>
          </cell>
          <cell r="AM714">
            <v>2000</v>
          </cell>
          <cell r="AN714" t="str">
            <v>ta14939</v>
          </cell>
          <cell r="AO714" t="str">
            <v/>
          </cell>
          <cell r="AP714" t="str">
            <v/>
          </cell>
          <cell r="AQ714" t="str">
            <v/>
          </cell>
          <cell r="AR714">
            <v>100.82000000000001</v>
          </cell>
          <cell r="AS714">
            <v>151.22999999999999</v>
          </cell>
          <cell r="AT714">
            <v>151.22999999999999</v>
          </cell>
          <cell r="AU714">
            <v>201.64000000000001</v>
          </cell>
          <cell r="AV714">
            <v>302.45999999999998</v>
          </cell>
          <cell r="AW714">
            <v>302.45999999999998</v>
          </cell>
          <cell r="AX714">
            <v>201.64000000000001</v>
          </cell>
          <cell r="AY714">
            <v>302.45999999999998</v>
          </cell>
          <cell r="AZ714">
            <v>302.45999999999998</v>
          </cell>
          <cell r="BA714">
            <v>201.64000000000001</v>
          </cell>
          <cell r="BB714">
            <v>302.45999999999998</v>
          </cell>
          <cell r="BC714">
            <v>0</v>
          </cell>
          <cell r="BD714">
            <v>201.64000000000001</v>
          </cell>
          <cell r="BE714">
            <v>201.64000000000001</v>
          </cell>
          <cell r="BF714">
            <v>0</v>
          </cell>
          <cell r="BG714" t="str">
            <v/>
          </cell>
          <cell r="BH714">
            <v>0</v>
          </cell>
          <cell r="BI714">
            <v>0</v>
          </cell>
        </row>
        <row r="715">
          <cell r="C715" t="str">
            <v>A</v>
          </cell>
          <cell r="D715" t="str">
            <v>6N</v>
          </cell>
          <cell r="E715" t="str">
            <v>SRG0028</v>
          </cell>
          <cell r="F715" t="str">
            <v>CENTRALE TRAVALE 3</v>
          </cell>
          <cell r="G715" t="str">
            <v>TUSI059</v>
          </cell>
          <cell r="H715" t="str">
            <v>POZZO MONTIERI 1</v>
          </cell>
          <cell r="I715" t="str">
            <v>935</v>
          </cell>
          <cell r="J715" t="str">
            <v>**</v>
          </cell>
          <cell r="K715" t="str">
            <v>****</v>
          </cell>
          <cell r="L715" t="str">
            <v>****</v>
          </cell>
          <cell r="M715" t="str">
            <v>14</v>
          </cell>
          <cell r="N715" t="str">
            <v>0510</v>
          </cell>
          <cell r="O715" t="str">
            <v>*</v>
          </cell>
          <cell r="P715" t="str">
            <v>*</v>
          </cell>
          <cell r="Q715" t="str">
            <v>****</v>
          </cell>
          <cell r="R715" t="str">
            <v>42</v>
          </cell>
          <cell r="S715" t="str">
            <v>7596</v>
          </cell>
          <cell r="T715" t="str">
            <v>1</v>
          </cell>
          <cell r="U715">
            <v>3</v>
          </cell>
          <cell r="V715">
            <v>2</v>
          </cell>
          <cell r="W715">
            <v>2000</v>
          </cell>
          <cell r="X715">
            <v>0</v>
          </cell>
          <cell r="Y715">
            <v>77</v>
          </cell>
          <cell r="Z715">
            <v>77</v>
          </cell>
          <cell r="AA715">
            <v>0</v>
          </cell>
          <cell r="AB715">
            <v>0</v>
          </cell>
          <cell r="AC715">
            <v>77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77</v>
          </cell>
          <cell r="AJ715">
            <v>77</v>
          </cell>
          <cell r="AK715" t="str">
            <v/>
          </cell>
          <cell r="AL715">
            <v>2000</v>
          </cell>
          <cell r="AM715">
            <v>2000</v>
          </cell>
          <cell r="AN715" t="str">
            <v>ta14935</v>
          </cell>
          <cell r="AO715" t="str">
            <v/>
          </cell>
          <cell r="AP715" t="str">
            <v/>
          </cell>
          <cell r="AQ715" t="str">
            <v/>
          </cell>
          <cell r="AR715">
            <v>3.85</v>
          </cell>
          <cell r="AS715">
            <v>5.7749999999999995</v>
          </cell>
          <cell r="AT715">
            <v>5.7749999999999995</v>
          </cell>
          <cell r="AU715">
            <v>7.7</v>
          </cell>
          <cell r="AV715">
            <v>11.549999999999999</v>
          </cell>
          <cell r="AW715">
            <v>11.549999999999999</v>
          </cell>
          <cell r="AX715">
            <v>7.7</v>
          </cell>
          <cell r="AY715">
            <v>11.549999999999999</v>
          </cell>
          <cell r="AZ715">
            <v>11.549999999999999</v>
          </cell>
          <cell r="BA715">
            <v>7.7</v>
          </cell>
          <cell r="BB715">
            <v>11.549999999999999</v>
          </cell>
          <cell r="BC715">
            <v>0</v>
          </cell>
          <cell r="BD715">
            <v>7.7</v>
          </cell>
          <cell r="BE715">
            <v>7.7</v>
          </cell>
          <cell r="BF715">
            <v>0</v>
          </cell>
          <cell r="BG715" t="str">
            <v/>
          </cell>
          <cell r="BH715">
            <v>0</v>
          </cell>
          <cell r="BI715">
            <v>0</v>
          </cell>
        </row>
        <row r="716">
          <cell r="C716" t="str">
            <v>A</v>
          </cell>
          <cell r="D716" t="str">
            <v>6N</v>
          </cell>
          <cell r="E716" t="str">
            <v>SRG0028</v>
          </cell>
          <cell r="F716" t="str">
            <v>CENTRALE TRAVALE 3</v>
          </cell>
          <cell r="G716" t="str">
            <v>TUSI093</v>
          </cell>
          <cell r="H716" t="str">
            <v>CENTRALE TRAVALE 3</v>
          </cell>
          <cell r="I716">
            <v>987</v>
          </cell>
          <cell r="J716" t="str">
            <v>10</v>
          </cell>
          <cell r="K716" t="str">
            <v>****</v>
          </cell>
          <cell r="L716" t="str">
            <v>****</v>
          </cell>
          <cell r="M716" t="str">
            <v>13</v>
          </cell>
          <cell r="N716" t="str">
            <v>T300</v>
          </cell>
          <cell r="O716" t="str">
            <v>*</v>
          </cell>
          <cell r="P716" t="str">
            <v>*</v>
          </cell>
          <cell r="Q716" t="str">
            <v>****</v>
          </cell>
          <cell r="R716" t="str">
            <v>42</v>
          </cell>
          <cell r="S716" t="str">
            <v>8112</v>
          </cell>
          <cell r="T716" t="str">
            <v>1</v>
          </cell>
          <cell r="U716">
            <v>1</v>
          </cell>
          <cell r="V716">
            <v>1</v>
          </cell>
          <cell r="W716">
            <v>2000</v>
          </cell>
          <cell r="X716">
            <v>9722.5</v>
          </cell>
          <cell r="Y716">
            <v>3239</v>
          </cell>
          <cell r="AB716">
            <v>3239</v>
          </cell>
          <cell r="AC716">
            <v>3239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12961.5</v>
          </cell>
          <cell r="AJ716">
            <v>12961.5</v>
          </cell>
          <cell r="AK716" t="str">
            <v/>
          </cell>
          <cell r="AL716">
            <v>2000</v>
          </cell>
          <cell r="AM716">
            <v>2000</v>
          </cell>
          <cell r="AN716" t="str">
            <v>ta1398710</v>
          </cell>
          <cell r="AO716" t="str">
            <v/>
          </cell>
          <cell r="AP716" t="str">
            <v/>
          </cell>
          <cell r="AQ716" t="str">
            <v/>
          </cell>
          <cell r="AR716">
            <v>317.55675000000002</v>
          </cell>
          <cell r="AS716">
            <v>493.83315000000005</v>
          </cell>
          <cell r="AT716">
            <v>493.83315000000005</v>
          </cell>
          <cell r="AU716">
            <v>610.48665000000005</v>
          </cell>
          <cell r="AV716">
            <v>981.18555000000003</v>
          </cell>
          <cell r="AW716">
            <v>981.18555000000003</v>
          </cell>
          <cell r="AX716">
            <v>610.48665000000005</v>
          </cell>
          <cell r="AY716">
            <v>981.18555000000003</v>
          </cell>
          <cell r="AZ716">
            <v>981.18555000000003</v>
          </cell>
          <cell r="BA716">
            <v>610.48665000000005</v>
          </cell>
          <cell r="BB716">
            <v>981.18555000000003</v>
          </cell>
          <cell r="BC716">
            <v>0</v>
          </cell>
          <cell r="BD716">
            <v>610.48665000000005</v>
          </cell>
          <cell r="BE716">
            <v>981.18555000000003</v>
          </cell>
          <cell r="BF716">
            <v>0</v>
          </cell>
          <cell r="BG716">
            <v>610.48665000000005</v>
          </cell>
          <cell r="BH716">
            <v>981.18555000000003</v>
          </cell>
          <cell r="BI716">
            <v>0</v>
          </cell>
        </row>
        <row r="717">
          <cell r="C717" t="str">
            <v>A</v>
          </cell>
          <cell r="D717" t="str">
            <v>6N</v>
          </cell>
          <cell r="E717" t="str">
            <v>SRG0028</v>
          </cell>
          <cell r="F717" t="str">
            <v>CENTRALE TRAVALE 3</v>
          </cell>
          <cell r="G717" t="str">
            <v>TUSI093</v>
          </cell>
          <cell r="H717" t="str">
            <v>CENTRALE TRAVALE 3</v>
          </cell>
          <cell r="I717" t="str">
            <v>987</v>
          </cell>
          <cell r="J717" t="str">
            <v>10</v>
          </cell>
          <cell r="K717" t="str">
            <v>****</v>
          </cell>
          <cell r="L717" t="str">
            <v>****</v>
          </cell>
          <cell r="M717" t="str">
            <v>13</v>
          </cell>
          <cell r="N717" t="str">
            <v>T300</v>
          </cell>
          <cell r="O717" t="str">
            <v>*</v>
          </cell>
          <cell r="P717" t="str">
            <v>*</v>
          </cell>
          <cell r="Q717" t="str">
            <v>****</v>
          </cell>
          <cell r="R717" t="str">
            <v>42</v>
          </cell>
          <cell r="S717" t="str">
            <v>8112</v>
          </cell>
          <cell r="T717" t="str">
            <v>1</v>
          </cell>
          <cell r="U717">
            <v>1</v>
          </cell>
          <cell r="V717">
            <v>1</v>
          </cell>
          <cell r="W717">
            <v>2000</v>
          </cell>
          <cell r="X717">
            <v>-1607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-1607</v>
          </cell>
          <cell r="AJ717">
            <v>-1607</v>
          </cell>
          <cell r="AK717" t="str">
            <v/>
          </cell>
          <cell r="AL717">
            <v>1999</v>
          </cell>
          <cell r="AM717">
            <v>2000</v>
          </cell>
          <cell r="AN717" t="str">
            <v>ta1398710</v>
          </cell>
          <cell r="AO717" t="str">
            <v/>
          </cell>
          <cell r="AP717" t="str">
            <v/>
          </cell>
          <cell r="AQ717" t="str">
            <v/>
          </cell>
          <cell r="AR717">
            <v>-39.371500000000005</v>
          </cell>
          <cell r="AS717">
            <v>-61.226700000000001</v>
          </cell>
          <cell r="AT717">
            <v>-61.226700000000001</v>
          </cell>
          <cell r="AU717">
            <v>-75.689700000000002</v>
          </cell>
          <cell r="AV717">
            <v>-121.6499</v>
          </cell>
          <cell r="AW717">
            <v>-121.6499</v>
          </cell>
          <cell r="AX717">
            <v>-75.689700000000002</v>
          </cell>
          <cell r="AY717">
            <v>-121.6499</v>
          </cell>
          <cell r="AZ717">
            <v>-121.6499</v>
          </cell>
          <cell r="BA717">
            <v>-75.689700000000002</v>
          </cell>
          <cell r="BB717">
            <v>-121.6499</v>
          </cell>
          <cell r="BC717">
            <v>0</v>
          </cell>
          <cell r="BD717">
            <v>-75.689700000000002</v>
          </cell>
          <cell r="BE717">
            <v>-121.6499</v>
          </cell>
          <cell r="BF717">
            <v>0</v>
          </cell>
          <cell r="BG717">
            <v>-75.689700000000002</v>
          </cell>
          <cell r="BH717">
            <v>-121.6499</v>
          </cell>
          <cell r="BI717">
            <v>0</v>
          </cell>
        </row>
        <row r="718">
          <cell r="C718" t="str">
            <v>A</v>
          </cell>
          <cell r="D718" t="str">
            <v>6N</v>
          </cell>
          <cell r="E718" t="str">
            <v>SRG0028</v>
          </cell>
          <cell r="F718" t="str">
            <v>CENTRALE TRAVALE 3</v>
          </cell>
          <cell r="G718" t="str">
            <v>TUSI093</v>
          </cell>
          <cell r="H718" t="str">
            <v>CENTRALE TRAVALE 3</v>
          </cell>
          <cell r="I718">
            <v>987</v>
          </cell>
          <cell r="J718" t="str">
            <v>10</v>
          </cell>
          <cell r="K718" t="str">
            <v>****</v>
          </cell>
          <cell r="L718" t="str">
            <v>****</v>
          </cell>
          <cell r="M718" t="str">
            <v>13</v>
          </cell>
          <cell r="N718" t="str">
            <v>D100</v>
          </cell>
          <cell r="O718" t="str">
            <v>*</v>
          </cell>
          <cell r="P718" t="str">
            <v>*</v>
          </cell>
          <cell r="Q718" t="str">
            <v>****</v>
          </cell>
          <cell r="R718" t="str">
            <v>42</v>
          </cell>
          <cell r="S718" t="str">
            <v>8112</v>
          </cell>
          <cell r="T718" t="str">
            <v>1</v>
          </cell>
          <cell r="U718">
            <v>1</v>
          </cell>
          <cell r="V718">
            <v>1</v>
          </cell>
          <cell r="W718">
            <v>2000</v>
          </cell>
          <cell r="X718">
            <v>110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110</v>
          </cell>
          <cell r="AJ718">
            <v>110</v>
          </cell>
          <cell r="AK718" t="str">
            <v/>
          </cell>
          <cell r="AL718">
            <v>1999</v>
          </cell>
          <cell r="AM718">
            <v>2000</v>
          </cell>
          <cell r="AN718" t="str">
            <v>ta1398710</v>
          </cell>
          <cell r="AO718" t="str">
            <v/>
          </cell>
          <cell r="AP718" t="str">
            <v/>
          </cell>
          <cell r="AQ718" t="str">
            <v/>
          </cell>
          <cell r="AR718">
            <v>2.6950000000000003</v>
          </cell>
          <cell r="AS718">
            <v>4.1909999999999998</v>
          </cell>
          <cell r="AT718">
            <v>4.1909999999999998</v>
          </cell>
          <cell r="AU718">
            <v>5.181</v>
          </cell>
          <cell r="AV718">
            <v>8.327</v>
          </cell>
          <cell r="AW718">
            <v>8.327</v>
          </cell>
          <cell r="AX718">
            <v>5.181</v>
          </cell>
          <cell r="AY718">
            <v>8.327</v>
          </cell>
          <cell r="AZ718">
            <v>8.327</v>
          </cell>
          <cell r="BA718">
            <v>5.181</v>
          </cell>
          <cell r="BB718">
            <v>8.327</v>
          </cell>
          <cell r="BC718">
            <v>0</v>
          </cell>
          <cell r="BD718">
            <v>5.181</v>
          </cell>
          <cell r="BE718">
            <v>8.327</v>
          </cell>
          <cell r="BF718">
            <v>0</v>
          </cell>
          <cell r="BG718">
            <v>5.181</v>
          </cell>
          <cell r="BH718">
            <v>8.327</v>
          </cell>
          <cell r="BI718">
            <v>0</v>
          </cell>
        </row>
        <row r="719">
          <cell r="C719" t="str">
            <v>A</v>
          </cell>
          <cell r="D719" t="str">
            <v>6N</v>
          </cell>
          <cell r="E719" t="str">
            <v>SRG0028</v>
          </cell>
          <cell r="F719" t="str">
            <v>CENTRALE TRAVALE 3</v>
          </cell>
          <cell r="G719" t="str">
            <v>TUSI093</v>
          </cell>
          <cell r="H719" t="str">
            <v>CENTRALE TRAVALE 3</v>
          </cell>
          <cell r="I719" t="str">
            <v>987</v>
          </cell>
          <cell r="J719" t="str">
            <v>07</v>
          </cell>
          <cell r="K719" t="str">
            <v>****</v>
          </cell>
          <cell r="L719" t="str">
            <v>****</v>
          </cell>
          <cell r="M719" t="str">
            <v>13</v>
          </cell>
          <cell r="N719" t="str">
            <v>T300</v>
          </cell>
          <cell r="O719" t="str">
            <v>*</v>
          </cell>
          <cell r="P719" t="str">
            <v>*</v>
          </cell>
          <cell r="Q719" t="str">
            <v>****</v>
          </cell>
          <cell r="R719" t="str">
            <v>42</v>
          </cell>
          <cell r="S719" t="str">
            <v>8112</v>
          </cell>
          <cell r="T719" t="str">
            <v>1</v>
          </cell>
          <cell r="U719">
            <v>1</v>
          </cell>
          <cell r="V719">
            <v>1</v>
          </cell>
          <cell r="W719">
            <v>2000</v>
          </cell>
          <cell r="X719">
            <v>1205.5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1205.5</v>
          </cell>
          <cell r="AJ719">
            <v>1205.5</v>
          </cell>
          <cell r="AK719" t="str">
            <v/>
          </cell>
          <cell r="AL719">
            <v>1999</v>
          </cell>
          <cell r="AM719">
            <v>2000</v>
          </cell>
          <cell r="AN719" t="str">
            <v>ta1398707</v>
          </cell>
          <cell r="AO719" t="str">
            <v/>
          </cell>
          <cell r="AP719" t="str">
            <v/>
          </cell>
          <cell r="AQ719" t="str">
            <v/>
          </cell>
          <cell r="AR719">
            <v>75.34375</v>
          </cell>
          <cell r="AS719">
            <v>150.6875</v>
          </cell>
          <cell r="AT719">
            <v>150.6875</v>
          </cell>
          <cell r="AU719">
            <v>150.6875</v>
          </cell>
          <cell r="AV719">
            <v>301.375</v>
          </cell>
          <cell r="AW719">
            <v>301.375</v>
          </cell>
          <cell r="AX719">
            <v>150.6875</v>
          </cell>
          <cell r="AY719">
            <v>150.6875</v>
          </cell>
          <cell r="AZ719">
            <v>150.6875</v>
          </cell>
          <cell r="BA719" t="str">
            <v/>
          </cell>
          <cell r="BB719">
            <v>0</v>
          </cell>
          <cell r="BC719">
            <v>0</v>
          </cell>
          <cell r="BD719" t="str">
            <v/>
          </cell>
          <cell r="BE719">
            <v>0</v>
          </cell>
          <cell r="BF719">
            <v>0</v>
          </cell>
          <cell r="BG719" t="str">
            <v/>
          </cell>
          <cell r="BH719">
            <v>0</v>
          </cell>
          <cell r="BI719">
            <v>0</v>
          </cell>
        </row>
        <row r="720">
          <cell r="C720" t="str">
            <v>A</v>
          </cell>
          <cell r="D720" t="str">
            <v>6N</v>
          </cell>
          <cell r="E720" t="str">
            <v>SRG0028</v>
          </cell>
          <cell r="F720" t="str">
            <v>CENTRALE TRAVALE 3</v>
          </cell>
          <cell r="G720" t="str">
            <v>TUSI093</v>
          </cell>
          <cell r="H720" t="str">
            <v>CENTRALE TRAVALE 3</v>
          </cell>
          <cell r="I720" t="str">
            <v>987</v>
          </cell>
          <cell r="J720">
            <v>10</v>
          </cell>
          <cell r="K720" t="str">
            <v>****</v>
          </cell>
          <cell r="L720" t="str">
            <v>****</v>
          </cell>
          <cell r="M720" t="str">
            <v>13</v>
          </cell>
          <cell r="N720" t="str">
            <v>T300</v>
          </cell>
          <cell r="O720" t="str">
            <v>*</v>
          </cell>
          <cell r="P720" t="str">
            <v>*</v>
          </cell>
          <cell r="Q720" t="str">
            <v>****</v>
          </cell>
          <cell r="R720" t="str">
            <v>42</v>
          </cell>
          <cell r="S720" t="str">
            <v>8112</v>
          </cell>
          <cell r="T720" t="str">
            <v>1</v>
          </cell>
          <cell r="U720">
            <v>1</v>
          </cell>
          <cell r="V720">
            <v>1</v>
          </cell>
          <cell r="W720">
            <v>2000</v>
          </cell>
          <cell r="X720">
            <v>244.5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244.5</v>
          </cell>
          <cell r="AJ720">
            <v>244.5</v>
          </cell>
          <cell r="AK720" t="str">
            <v/>
          </cell>
          <cell r="AL720">
            <v>1999</v>
          </cell>
          <cell r="AM720">
            <v>2000</v>
          </cell>
          <cell r="AN720" t="str">
            <v>ta1398710</v>
          </cell>
          <cell r="AO720" t="str">
            <v/>
          </cell>
          <cell r="AP720" t="str">
            <v/>
          </cell>
          <cell r="AQ720" t="str">
            <v/>
          </cell>
          <cell r="AR720">
            <v>5.9902500000000005</v>
          </cell>
          <cell r="AS720">
            <v>9.3154500000000002</v>
          </cell>
          <cell r="AT720">
            <v>9.3154500000000002</v>
          </cell>
          <cell r="AU720">
            <v>11.51595</v>
          </cell>
          <cell r="AV720">
            <v>18.508649999999999</v>
          </cell>
          <cell r="AW720">
            <v>18.508649999999999</v>
          </cell>
          <cell r="AX720">
            <v>11.51595</v>
          </cell>
          <cell r="AY720">
            <v>18.508649999999999</v>
          </cell>
          <cell r="AZ720">
            <v>18.508649999999999</v>
          </cell>
          <cell r="BA720">
            <v>11.51595</v>
          </cell>
          <cell r="BB720">
            <v>18.508649999999999</v>
          </cell>
          <cell r="BC720">
            <v>0</v>
          </cell>
          <cell r="BD720">
            <v>11.51595</v>
          </cell>
          <cell r="BE720">
            <v>18.508649999999999</v>
          </cell>
          <cell r="BF720">
            <v>0</v>
          </cell>
          <cell r="BG720">
            <v>11.51595</v>
          </cell>
          <cell r="BH720">
            <v>18.508649999999999</v>
          </cell>
          <cell r="BI720">
            <v>0</v>
          </cell>
        </row>
        <row r="721">
          <cell r="C721" t="str">
            <v>A</v>
          </cell>
          <cell r="D721" t="str">
            <v>6N</v>
          </cell>
          <cell r="E721" t="str">
            <v>SRG0028</v>
          </cell>
          <cell r="F721" t="str">
            <v>CENTRALE TRAVALE 3</v>
          </cell>
          <cell r="G721" t="str">
            <v>TUSI093</v>
          </cell>
          <cell r="H721" t="str">
            <v>CENTRALE TRAVALE 3</v>
          </cell>
          <cell r="I721" t="str">
            <v>987</v>
          </cell>
          <cell r="J721" t="str">
            <v>10</v>
          </cell>
          <cell r="K721" t="str">
            <v>****</v>
          </cell>
          <cell r="L721" t="str">
            <v>****</v>
          </cell>
          <cell r="M721" t="str">
            <v>13</v>
          </cell>
          <cell r="N721" t="str">
            <v>T300</v>
          </cell>
          <cell r="O721" t="str">
            <v>*</v>
          </cell>
          <cell r="P721" t="str">
            <v>*</v>
          </cell>
          <cell r="Q721" t="str">
            <v>****</v>
          </cell>
          <cell r="R721" t="str">
            <v>42</v>
          </cell>
          <cell r="S721" t="str">
            <v>8112</v>
          </cell>
          <cell r="T721" t="str">
            <v>1</v>
          </cell>
          <cell r="U721">
            <v>1</v>
          </cell>
          <cell r="V721">
            <v>1</v>
          </cell>
          <cell r="W721">
            <v>2000</v>
          </cell>
          <cell r="X721">
            <v>712.4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712.4</v>
          </cell>
          <cell r="AJ721">
            <v>712.4</v>
          </cell>
          <cell r="AK721" t="str">
            <v/>
          </cell>
          <cell r="AL721">
            <v>1999</v>
          </cell>
          <cell r="AM721">
            <v>2000</v>
          </cell>
          <cell r="AN721" t="str">
            <v>ta1398710</v>
          </cell>
          <cell r="AO721" t="str">
            <v/>
          </cell>
          <cell r="AP721" t="str">
            <v/>
          </cell>
          <cell r="AQ721" t="str">
            <v/>
          </cell>
          <cell r="AR721">
            <v>17.453800000000001</v>
          </cell>
          <cell r="AS721">
            <v>27.142440000000001</v>
          </cell>
          <cell r="AT721">
            <v>27.142440000000001</v>
          </cell>
          <cell r="AU721">
            <v>33.554040000000001</v>
          </cell>
          <cell r="AV721">
            <v>53.92868</v>
          </cell>
          <cell r="AW721">
            <v>53.92868</v>
          </cell>
          <cell r="AX721">
            <v>33.554040000000001</v>
          </cell>
          <cell r="AY721">
            <v>53.92868</v>
          </cell>
          <cell r="AZ721">
            <v>53.92868</v>
          </cell>
          <cell r="BA721">
            <v>33.554040000000001</v>
          </cell>
          <cell r="BB721">
            <v>53.92868</v>
          </cell>
          <cell r="BC721">
            <v>0</v>
          </cell>
          <cell r="BD721">
            <v>33.554040000000001</v>
          </cell>
          <cell r="BE721">
            <v>53.92868</v>
          </cell>
          <cell r="BF721">
            <v>0</v>
          </cell>
          <cell r="BG721">
            <v>33.554040000000001</v>
          </cell>
          <cell r="BH721">
            <v>53.92868</v>
          </cell>
          <cell r="BI721">
            <v>0</v>
          </cell>
        </row>
        <row r="722">
          <cell r="C722" t="str">
            <v>A</v>
          </cell>
          <cell r="D722" t="str">
            <v>6N</v>
          </cell>
          <cell r="E722" t="str">
            <v>SRG0028</v>
          </cell>
          <cell r="F722" t="str">
            <v>CENTRALE TRAVALE 3</v>
          </cell>
          <cell r="G722" t="str">
            <v>TUSI093</v>
          </cell>
          <cell r="H722" t="str">
            <v>CENTRALE TRAVALE 3</v>
          </cell>
          <cell r="I722" t="str">
            <v>987</v>
          </cell>
          <cell r="J722">
            <v>10</v>
          </cell>
          <cell r="K722" t="str">
            <v>****</v>
          </cell>
          <cell r="L722" t="str">
            <v>****</v>
          </cell>
          <cell r="M722" t="str">
            <v>13</v>
          </cell>
          <cell r="N722" t="str">
            <v>T300</v>
          </cell>
          <cell r="O722" t="str">
            <v>*</v>
          </cell>
          <cell r="P722" t="str">
            <v>*</v>
          </cell>
          <cell r="Q722" t="str">
            <v>****</v>
          </cell>
          <cell r="R722" t="str">
            <v>42</v>
          </cell>
          <cell r="S722" t="str">
            <v>8112</v>
          </cell>
          <cell r="T722" t="str">
            <v>1</v>
          </cell>
          <cell r="U722">
            <v>1</v>
          </cell>
          <cell r="V722">
            <v>1</v>
          </cell>
          <cell r="W722">
            <v>2000</v>
          </cell>
          <cell r="X722">
            <v>3516.3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3516.3</v>
          </cell>
          <cell r="AJ722">
            <v>3516.3</v>
          </cell>
          <cell r="AK722" t="str">
            <v/>
          </cell>
          <cell r="AL722">
            <v>1999</v>
          </cell>
          <cell r="AM722">
            <v>2000</v>
          </cell>
          <cell r="AN722" t="str">
            <v>ta1398710</v>
          </cell>
          <cell r="AO722" t="str">
            <v/>
          </cell>
          <cell r="AP722" t="str">
            <v/>
          </cell>
          <cell r="AQ722" t="str">
            <v/>
          </cell>
          <cell r="AR722">
            <v>86.149350000000013</v>
          </cell>
          <cell r="AS722">
            <v>133.97103000000001</v>
          </cell>
          <cell r="AT722">
            <v>133.97103000000001</v>
          </cell>
          <cell r="AU722">
            <v>165.61773000000002</v>
          </cell>
          <cell r="AV722">
            <v>266.18391000000003</v>
          </cell>
          <cell r="AW722">
            <v>266.18391000000003</v>
          </cell>
          <cell r="AX722">
            <v>165.61773000000002</v>
          </cell>
          <cell r="AY722">
            <v>266.18391000000003</v>
          </cell>
          <cell r="AZ722">
            <v>266.18391000000003</v>
          </cell>
          <cell r="BA722">
            <v>165.61773000000002</v>
          </cell>
          <cell r="BB722">
            <v>266.18391000000003</v>
          </cell>
          <cell r="BC722">
            <v>0</v>
          </cell>
          <cell r="BD722">
            <v>165.61773000000002</v>
          </cell>
          <cell r="BE722">
            <v>266.18391000000003</v>
          </cell>
          <cell r="BF722">
            <v>0</v>
          </cell>
          <cell r="BG722">
            <v>165.61773000000002</v>
          </cell>
          <cell r="BH722">
            <v>266.18391000000003</v>
          </cell>
          <cell r="BI722">
            <v>0</v>
          </cell>
        </row>
        <row r="723">
          <cell r="C723" t="str">
            <v>A</v>
          </cell>
          <cell r="D723" t="str">
            <v>6N</v>
          </cell>
          <cell r="E723" t="str">
            <v>SRG0028</v>
          </cell>
          <cell r="F723" t="str">
            <v>CENTRALE TRAVALE 3</v>
          </cell>
          <cell r="G723" t="str">
            <v>TUSI093</v>
          </cell>
          <cell r="H723" t="str">
            <v>CENTRALE TRAVALE 3</v>
          </cell>
          <cell r="I723" t="str">
            <v>987</v>
          </cell>
          <cell r="J723" t="str">
            <v>10</v>
          </cell>
          <cell r="K723" t="str">
            <v>****</v>
          </cell>
          <cell r="L723" t="str">
            <v>****</v>
          </cell>
          <cell r="M723" t="str">
            <v>13</v>
          </cell>
          <cell r="N723" t="str">
            <v>T300</v>
          </cell>
          <cell r="O723" t="str">
            <v>*</v>
          </cell>
          <cell r="P723" t="str">
            <v>*</v>
          </cell>
          <cell r="Q723" t="str">
            <v>****</v>
          </cell>
          <cell r="R723" t="str">
            <v>42</v>
          </cell>
          <cell r="S723" t="str">
            <v>8112</v>
          </cell>
          <cell r="T723" t="str">
            <v>1</v>
          </cell>
          <cell r="U723">
            <v>1</v>
          </cell>
          <cell r="V723">
            <v>1</v>
          </cell>
          <cell r="W723">
            <v>2000</v>
          </cell>
          <cell r="X723">
            <v>6947.2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6947.2</v>
          </cell>
          <cell r="AJ723">
            <v>6947.2</v>
          </cell>
          <cell r="AK723" t="str">
            <v/>
          </cell>
          <cell r="AL723">
            <v>1999</v>
          </cell>
          <cell r="AM723">
            <v>2000</v>
          </cell>
          <cell r="AN723" t="str">
            <v>ta1398710</v>
          </cell>
          <cell r="AO723" t="str">
            <v/>
          </cell>
          <cell r="AP723" t="str">
            <v/>
          </cell>
          <cell r="AQ723" t="str">
            <v/>
          </cell>
          <cell r="AR723">
            <v>170.2064</v>
          </cell>
          <cell r="AS723">
            <v>264.68832000000003</v>
          </cell>
          <cell r="AT723">
            <v>264.68832000000003</v>
          </cell>
          <cell r="AU723">
            <v>327.21312</v>
          </cell>
          <cell r="AV723">
            <v>525.90304000000003</v>
          </cell>
          <cell r="AW723">
            <v>525.90304000000003</v>
          </cell>
          <cell r="AX723">
            <v>327.21312</v>
          </cell>
          <cell r="AY723">
            <v>525.90304000000003</v>
          </cell>
          <cell r="AZ723">
            <v>525.90304000000003</v>
          </cell>
          <cell r="BA723">
            <v>327.21312</v>
          </cell>
          <cell r="BB723">
            <v>525.90304000000003</v>
          </cell>
          <cell r="BC723">
            <v>0</v>
          </cell>
          <cell r="BD723">
            <v>327.21312</v>
          </cell>
          <cell r="BE723">
            <v>525.90304000000003</v>
          </cell>
          <cell r="BF723">
            <v>0</v>
          </cell>
          <cell r="BG723">
            <v>327.21312</v>
          </cell>
          <cell r="BH723">
            <v>525.90304000000003</v>
          </cell>
          <cell r="BI723">
            <v>0</v>
          </cell>
        </row>
        <row r="724">
          <cell r="C724" t="str">
            <v>A</v>
          </cell>
          <cell r="D724" t="str">
            <v>6N</v>
          </cell>
          <cell r="E724" t="str">
            <v>SRG0028</v>
          </cell>
          <cell r="F724" t="str">
            <v>CENTRALE TRAVALE 3</v>
          </cell>
          <cell r="G724" t="str">
            <v>TUSI093</v>
          </cell>
          <cell r="H724" t="str">
            <v>CENTRALE TRAVALE 3</v>
          </cell>
          <cell r="I724" t="str">
            <v>987</v>
          </cell>
          <cell r="J724" t="str">
            <v>10</v>
          </cell>
          <cell r="K724" t="str">
            <v>****</v>
          </cell>
          <cell r="L724" t="str">
            <v>****</v>
          </cell>
          <cell r="M724" t="str">
            <v>13</v>
          </cell>
          <cell r="N724" t="str">
            <v>STR3</v>
          </cell>
          <cell r="O724" t="str">
            <v>*</v>
          </cell>
          <cell r="P724" t="str">
            <v>*</v>
          </cell>
          <cell r="Q724" t="str">
            <v>****</v>
          </cell>
          <cell r="R724" t="str">
            <v>42</v>
          </cell>
          <cell r="S724" t="str">
            <v>8112</v>
          </cell>
          <cell r="T724" t="str">
            <v>1</v>
          </cell>
          <cell r="U724">
            <v>3</v>
          </cell>
          <cell r="V724">
            <v>2</v>
          </cell>
          <cell r="W724">
            <v>2000</v>
          </cell>
          <cell r="Y724">
            <v>340</v>
          </cell>
          <cell r="Z724">
            <v>340</v>
          </cell>
          <cell r="AB724">
            <v>340</v>
          </cell>
          <cell r="AC724">
            <v>340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340</v>
          </cell>
          <cell r="AJ724">
            <v>340</v>
          </cell>
          <cell r="AK724" t="str">
            <v/>
          </cell>
          <cell r="AL724">
            <v>2000</v>
          </cell>
          <cell r="AM724">
            <v>2000</v>
          </cell>
          <cell r="AN724" t="str">
            <v>ta1398710</v>
          </cell>
          <cell r="AO724" t="str">
            <v/>
          </cell>
          <cell r="AP724" t="str">
            <v/>
          </cell>
          <cell r="AQ724" t="str">
            <v/>
          </cell>
          <cell r="AR724">
            <v>8.33</v>
          </cell>
          <cell r="AS724">
            <v>12.954000000000001</v>
          </cell>
          <cell r="AT724">
            <v>12.954000000000001</v>
          </cell>
          <cell r="AU724">
            <v>16.013999999999999</v>
          </cell>
          <cell r="AV724">
            <v>25.738</v>
          </cell>
          <cell r="AW724">
            <v>25.738</v>
          </cell>
          <cell r="AX724">
            <v>16.013999999999999</v>
          </cell>
          <cell r="AY724">
            <v>25.738</v>
          </cell>
          <cell r="AZ724">
            <v>25.738</v>
          </cell>
          <cell r="BA724">
            <v>16.013999999999999</v>
          </cell>
          <cell r="BB724">
            <v>25.738</v>
          </cell>
          <cell r="BC724">
            <v>0</v>
          </cell>
          <cell r="BD724">
            <v>16.013999999999999</v>
          </cell>
          <cell r="BE724">
            <v>25.738</v>
          </cell>
          <cell r="BF724">
            <v>0</v>
          </cell>
          <cell r="BG724">
            <v>16.013999999999999</v>
          </cell>
          <cell r="BH724">
            <v>25.738</v>
          </cell>
          <cell r="BI724">
            <v>0</v>
          </cell>
        </row>
        <row r="725">
          <cell r="C725" t="str">
            <v>A</v>
          </cell>
          <cell r="D725" t="str">
            <v>6N</v>
          </cell>
          <cell r="E725" t="str">
            <v>SRG0028</v>
          </cell>
          <cell r="F725" t="str">
            <v>CENTRALE TRAVALE 3</v>
          </cell>
          <cell r="G725" t="str">
            <v>TUSI093</v>
          </cell>
          <cell r="H725" t="str">
            <v>CENTRALE TRAVALE 3</v>
          </cell>
          <cell r="I725" t="str">
            <v>987</v>
          </cell>
          <cell r="J725" t="str">
            <v>10</v>
          </cell>
          <cell r="K725" t="str">
            <v>****</v>
          </cell>
          <cell r="L725" t="str">
            <v>****</v>
          </cell>
          <cell r="M725" t="str">
            <v>13</v>
          </cell>
          <cell r="N725" t="str">
            <v>STR3</v>
          </cell>
          <cell r="O725" t="str">
            <v>*</v>
          </cell>
          <cell r="P725" t="str">
            <v>*</v>
          </cell>
          <cell r="Q725" t="str">
            <v>****</v>
          </cell>
          <cell r="R725" t="str">
            <v>42</v>
          </cell>
          <cell r="S725" t="str">
            <v>8112</v>
          </cell>
          <cell r="T725" t="str">
            <v>1</v>
          </cell>
          <cell r="U725">
            <v>3</v>
          </cell>
          <cell r="V725">
            <v>3</v>
          </cell>
          <cell r="W725">
            <v>2000</v>
          </cell>
          <cell r="Z725">
            <v>220</v>
          </cell>
          <cell r="AA725">
            <v>220</v>
          </cell>
          <cell r="AB725">
            <v>220</v>
          </cell>
          <cell r="AC725">
            <v>220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220</v>
          </cell>
          <cell r="AJ725">
            <v>220</v>
          </cell>
          <cell r="AK725" t="str">
            <v/>
          </cell>
          <cell r="AL725">
            <v>2000</v>
          </cell>
          <cell r="AM725">
            <v>2000</v>
          </cell>
          <cell r="AN725" t="str">
            <v>ta1398710</v>
          </cell>
          <cell r="AO725" t="str">
            <v/>
          </cell>
          <cell r="AP725" t="str">
            <v/>
          </cell>
          <cell r="AQ725" t="str">
            <v/>
          </cell>
          <cell r="AR725">
            <v>5.3900000000000006</v>
          </cell>
          <cell r="AS725">
            <v>8.3819999999999997</v>
          </cell>
          <cell r="AT725">
            <v>8.3819999999999997</v>
          </cell>
          <cell r="AU725">
            <v>10.362</v>
          </cell>
          <cell r="AV725">
            <v>16.654</v>
          </cell>
          <cell r="AW725">
            <v>16.654</v>
          </cell>
          <cell r="AX725">
            <v>10.362</v>
          </cell>
          <cell r="AY725">
            <v>16.654</v>
          </cell>
          <cell r="AZ725">
            <v>16.654</v>
          </cell>
          <cell r="BA725">
            <v>10.362</v>
          </cell>
          <cell r="BB725">
            <v>16.654</v>
          </cell>
          <cell r="BC725">
            <v>0</v>
          </cell>
          <cell r="BD725">
            <v>10.362</v>
          </cell>
          <cell r="BE725">
            <v>16.654</v>
          </cell>
          <cell r="BF725">
            <v>0</v>
          </cell>
          <cell r="BG725">
            <v>10.362</v>
          </cell>
          <cell r="BH725">
            <v>16.654</v>
          </cell>
          <cell r="BI725">
            <v>0</v>
          </cell>
        </row>
        <row r="726">
          <cell r="C726" t="str">
            <v>A</v>
          </cell>
          <cell r="D726" t="str">
            <v>6N</v>
          </cell>
          <cell r="E726" t="str">
            <v>SRG0028</v>
          </cell>
          <cell r="F726" t="str">
            <v>CENTRALE TRAVALE 3</v>
          </cell>
          <cell r="G726" t="str">
            <v>TUSI093</v>
          </cell>
          <cell r="H726" t="str">
            <v>CENTRALE TRAVALE 3</v>
          </cell>
          <cell r="I726" t="str">
            <v>987</v>
          </cell>
          <cell r="J726" t="str">
            <v>10</v>
          </cell>
          <cell r="K726" t="str">
            <v>****</v>
          </cell>
          <cell r="L726" t="str">
            <v>****</v>
          </cell>
          <cell r="M726" t="str">
            <v>13</v>
          </cell>
          <cell r="N726" t="str">
            <v>STR3</v>
          </cell>
          <cell r="O726" t="str">
            <v>*</v>
          </cell>
          <cell r="P726" t="str">
            <v>*</v>
          </cell>
          <cell r="Q726" t="str">
            <v>****</v>
          </cell>
          <cell r="R726" t="str">
            <v>42</v>
          </cell>
          <cell r="S726" t="str">
            <v>8112</v>
          </cell>
          <cell r="T726" t="str">
            <v>1</v>
          </cell>
          <cell r="U726">
            <v>3</v>
          </cell>
          <cell r="V726">
            <v>4</v>
          </cell>
          <cell r="W726">
            <v>2000</v>
          </cell>
          <cell r="AA726">
            <v>200</v>
          </cell>
          <cell r="AB726">
            <v>200</v>
          </cell>
          <cell r="AC726">
            <v>200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200</v>
          </cell>
          <cell r="AJ726">
            <v>200</v>
          </cell>
          <cell r="AK726" t="str">
            <v/>
          </cell>
          <cell r="AL726">
            <v>2000</v>
          </cell>
          <cell r="AM726">
            <v>2000</v>
          </cell>
          <cell r="AN726" t="str">
            <v>ta1398710</v>
          </cell>
          <cell r="AO726" t="str">
            <v/>
          </cell>
          <cell r="AP726" t="str">
            <v/>
          </cell>
          <cell r="AQ726" t="str">
            <v/>
          </cell>
          <cell r="AR726">
            <v>4.9000000000000004</v>
          </cell>
          <cell r="AS726">
            <v>7.62</v>
          </cell>
          <cell r="AT726">
            <v>7.62</v>
          </cell>
          <cell r="AU726">
            <v>9.42</v>
          </cell>
          <cell r="AV726">
            <v>15.14</v>
          </cell>
          <cell r="AW726">
            <v>15.14</v>
          </cell>
          <cell r="AX726">
            <v>9.42</v>
          </cell>
          <cell r="AY726">
            <v>15.14</v>
          </cell>
          <cell r="AZ726">
            <v>15.14</v>
          </cell>
          <cell r="BA726">
            <v>9.42</v>
          </cell>
          <cell r="BB726">
            <v>15.14</v>
          </cell>
          <cell r="BC726">
            <v>0</v>
          </cell>
          <cell r="BD726">
            <v>9.42</v>
          </cell>
          <cell r="BE726">
            <v>15.14</v>
          </cell>
          <cell r="BF726">
            <v>0</v>
          </cell>
          <cell r="BG726">
            <v>9.42</v>
          </cell>
          <cell r="BH726">
            <v>15.14</v>
          </cell>
          <cell r="BI726">
            <v>0</v>
          </cell>
        </row>
        <row r="727">
          <cell r="C727" t="str">
            <v>A</v>
          </cell>
          <cell r="D727" t="str">
            <v>6N</v>
          </cell>
          <cell r="E727" t="str">
            <v>SRG0028</v>
          </cell>
          <cell r="F727" t="str">
            <v>CENTRALE TRAVALE 3</v>
          </cell>
          <cell r="G727" t="str">
            <v>TUSI093</v>
          </cell>
          <cell r="H727" t="str">
            <v>CENTRALE TRAVALE 3</v>
          </cell>
          <cell r="I727">
            <v>987</v>
          </cell>
          <cell r="J727" t="str">
            <v>10</v>
          </cell>
          <cell r="K727" t="str">
            <v>****</v>
          </cell>
          <cell r="L727" t="str">
            <v>****</v>
          </cell>
          <cell r="M727" t="str">
            <v>13</v>
          </cell>
          <cell r="N727" t="str">
            <v>T300</v>
          </cell>
          <cell r="O727" t="str">
            <v>*</v>
          </cell>
          <cell r="P727" t="str">
            <v>*</v>
          </cell>
          <cell r="Q727" t="str">
            <v>****</v>
          </cell>
          <cell r="R727" t="str">
            <v>42</v>
          </cell>
          <cell r="S727" t="str">
            <v>8112</v>
          </cell>
          <cell r="T727" t="str">
            <v>1</v>
          </cell>
          <cell r="V727">
            <v>2001</v>
          </cell>
          <cell r="W727">
            <v>2001</v>
          </cell>
          <cell r="X727">
            <v>0</v>
          </cell>
          <cell r="AB727">
            <v>0</v>
          </cell>
          <cell r="AC727">
            <v>0</v>
          </cell>
          <cell r="AD727">
            <v>2100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2100</v>
          </cell>
          <cell r="AJ727">
            <v>2100</v>
          </cell>
          <cell r="AK727" t="str">
            <v/>
          </cell>
          <cell r="AL727">
            <v>2001</v>
          </cell>
          <cell r="AM727">
            <v>2001</v>
          </cell>
          <cell r="AN727" t="str">
            <v>ta1398710</v>
          </cell>
          <cell r="AO727" t="str">
            <v/>
          </cell>
          <cell r="AP727" t="str">
            <v/>
          </cell>
          <cell r="AQ727" t="str">
            <v/>
          </cell>
          <cell r="AR727" t="str">
            <v/>
          </cell>
          <cell r="AS727" t="str">
            <v/>
          </cell>
          <cell r="AT727" t="str">
            <v/>
          </cell>
          <cell r="AU727">
            <v>51.45</v>
          </cell>
          <cell r="AV727">
            <v>80.010000000000005</v>
          </cell>
          <cell r="AW727">
            <v>80.010000000000005</v>
          </cell>
          <cell r="AX727">
            <v>98.910000000000011</v>
          </cell>
          <cell r="AY727">
            <v>158.97</v>
          </cell>
          <cell r="AZ727">
            <v>158.97</v>
          </cell>
          <cell r="BA727">
            <v>98.910000000000011</v>
          </cell>
          <cell r="BB727">
            <v>158.97</v>
          </cell>
          <cell r="BC727">
            <v>158.97</v>
          </cell>
          <cell r="BD727">
            <v>98.910000000000011</v>
          </cell>
          <cell r="BE727">
            <v>158.97</v>
          </cell>
          <cell r="BF727">
            <v>0</v>
          </cell>
          <cell r="BG727">
            <v>98.910000000000011</v>
          </cell>
          <cell r="BH727">
            <v>158.97</v>
          </cell>
          <cell r="BI727">
            <v>0</v>
          </cell>
        </row>
        <row r="728">
          <cell r="C728" t="str">
            <v>A</v>
          </cell>
          <cell r="D728" t="str">
            <v>6N</v>
          </cell>
          <cell r="E728" t="str">
            <v>SRG0028</v>
          </cell>
          <cell r="F728" t="str">
            <v>CENTRALE TRAVALE 3</v>
          </cell>
          <cell r="G728" t="str">
            <v>TUSI115</v>
          </cell>
          <cell r="H728" t="str">
            <v>C.LE TRAVALE 3 - IMP. DI TRASPORTO + BIFASEDOTTI</v>
          </cell>
          <cell r="I728" t="str">
            <v>987</v>
          </cell>
          <cell r="J728" t="str">
            <v>07</v>
          </cell>
          <cell r="K728" t="str">
            <v>****</v>
          </cell>
          <cell r="L728" t="str">
            <v>****</v>
          </cell>
          <cell r="M728" t="str">
            <v>13</v>
          </cell>
          <cell r="N728" t="str">
            <v>T300</v>
          </cell>
          <cell r="O728" t="str">
            <v>*</v>
          </cell>
          <cell r="P728" t="str">
            <v>*</v>
          </cell>
          <cell r="Q728" t="str">
            <v>****</v>
          </cell>
          <cell r="R728" t="str">
            <v>42</v>
          </cell>
          <cell r="S728" t="str">
            <v>8113</v>
          </cell>
          <cell r="T728" t="str">
            <v>1</v>
          </cell>
          <cell r="U728">
            <v>1</v>
          </cell>
          <cell r="V728">
            <v>1</v>
          </cell>
          <cell r="W728">
            <v>2000</v>
          </cell>
          <cell r="X728">
            <v>1208</v>
          </cell>
          <cell r="Y728">
            <v>608</v>
          </cell>
          <cell r="Z728">
            <v>0</v>
          </cell>
          <cell r="AA728">
            <v>0</v>
          </cell>
          <cell r="AB728">
            <v>0</v>
          </cell>
          <cell r="AC728">
            <v>608</v>
          </cell>
          <cell r="AD728">
            <v>1703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3519</v>
          </cell>
          <cell r="AJ728">
            <v>3519</v>
          </cell>
          <cell r="AK728" t="str">
            <v>NO</v>
          </cell>
          <cell r="AL728">
            <v>2001</v>
          </cell>
          <cell r="AM728">
            <v>2001</v>
          </cell>
          <cell r="AN728" t="str">
            <v>ta1398707</v>
          </cell>
          <cell r="AO728" t="str">
            <v/>
          </cell>
          <cell r="AP728" t="str">
            <v/>
          </cell>
          <cell r="AQ728" t="str">
            <v/>
          </cell>
          <cell r="AR728" t="str">
            <v/>
          </cell>
          <cell r="AS728" t="str">
            <v/>
          </cell>
          <cell r="AT728" t="str">
            <v/>
          </cell>
          <cell r="AU728">
            <v>219.9375</v>
          </cell>
          <cell r="AV728">
            <v>439.875</v>
          </cell>
          <cell r="AW728">
            <v>439.875</v>
          </cell>
          <cell r="AX728">
            <v>439.875</v>
          </cell>
          <cell r="AY728">
            <v>879.75</v>
          </cell>
          <cell r="AZ728">
            <v>879.75</v>
          </cell>
          <cell r="BA728">
            <v>439.875</v>
          </cell>
          <cell r="BB728">
            <v>439.875</v>
          </cell>
          <cell r="BC728">
            <v>439.875</v>
          </cell>
          <cell r="BD728" t="str">
            <v/>
          </cell>
          <cell r="BE728">
            <v>0</v>
          </cell>
          <cell r="BF728">
            <v>0</v>
          </cell>
          <cell r="BG728" t="str">
            <v/>
          </cell>
          <cell r="BH728">
            <v>0</v>
          </cell>
          <cell r="BI728">
            <v>0</v>
          </cell>
        </row>
        <row r="729">
          <cell r="C729" t="str">
            <v>A</v>
          </cell>
          <cell r="D729" t="str">
            <v>6N</v>
          </cell>
          <cell r="E729" t="str">
            <v>SRG0028</v>
          </cell>
          <cell r="F729" t="str">
            <v>CENTRALE TRAVALE 3</v>
          </cell>
          <cell r="G729" t="str">
            <v>TUSI115</v>
          </cell>
          <cell r="H729" t="str">
            <v>C.LE TRAVALE 3 - IMP. DI TRASPORTO + BIFASEDOTTI</v>
          </cell>
          <cell r="I729">
            <v>987</v>
          </cell>
          <cell r="J729" t="str">
            <v>07</v>
          </cell>
          <cell r="K729" t="str">
            <v>****</v>
          </cell>
          <cell r="L729" t="str">
            <v>****</v>
          </cell>
          <cell r="M729" t="str">
            <v>13</v>
          </cell>
          <cell r="N729" t="str">
            <v>T300</v>
          </cell>
          <cell r="O729" t="str">
            <v>*</v>
          </cell>
          <cell r="P729" t="str">
            <v>*</v>
          </cell>
          <cell r="Q729" t="str">
            <v>****</v>
          </cell>
          <cell r="R729" t="str">
            <v>42</v>
          </cell>
          <cell r="S729" t="str">
            <v>8113</v>
          </cell>
          <cell r="T729" t="str">
            <v>1</v>
          </cell>
          <cell r="U729">
            <v>1</v>
          </cell>
          <cell r="V729">
            <v>1</v>
          </cell>
          <cell r="W729">
            <v>2000</v>
          </cell>
          <cell r="X729">
            <v>549.70000000000005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549.70000000000005</v>
          </cell>
          <cell r="AJ729">
            <v>549.70000000000005</v>
          </cell>
          <cell r="AK729" t="str">
            <v/>
          </cell>
          <cell r="AL729">
            <v>1999</v>
          </cell>
          <cell r="AM729">
            <v>2000</v>
          </cell>
          <cell r="AN729" t="str">
            <v>ta1398707</v>
          </cell>
          <cell r="AO729" t="str">
            <v/>
          </cell>
          <cell r="AP729" t="str">
            <v/>
          </cell>
          <cell r="AQ729" t="str">
            <v/>
          </cell>
          <cell r="AR729">
            <v>34.356250000000003</v>
          </cell>
          <cell r="AS729">
            <v>68.712500000000006</v>
          </cell>
          <cell r="AT729">
            <v>68.712500000000006</v>
          </cell>
          <cell r="AU729">
            <v>68.712500000000006</v>
          </cell>
          <cell r="AV729">
            <v>137.42500000000001</v>
          </cell>
          <cell r="AW729">
            <v>137.42500000000001</v>
          </cell>
          <cell r="AX729">
            <v>68.712500000000006</v>
          </cell>
          <cell r="AY729">
            <v>68.712500000000006</v>
          </cell>
          <cell r="AZ729">
            <v>68.712500000000006</v>
          </cell>
          <cell r="BA729" t="str">
            <v/>
          </cell>
          <cell r="BB729">
            <v>0</v>
          </cell>
          <cell r="BC729">
            <v>0</v>
          </cell>
          <cell r="BD729" t="str">
            <v/>
          </cell>
          <cell r="BE729">
            <v>0</v>
          </cell>
          <cell r="BF729">
            <v>0</v>
          </cell>
          <cell r="BG729" t="str">
            <v/>
          </cell>
          <cell r="BH729">
            <v>0</v>
          </cell>
          <cell r="BI729">
            <v>0</v>
          </cell>
        </row>
        <row r="730">
          <cell r="C730" t="str">
            <v>A</v>
          </cell>
          <cell r="D730" t="str">
            <v>6N</v>
          </cell>
          <cell r="E730" t="str">
            <v>SRG0028</v>
          </cell>
          <cell r="F730" t="str">
            <v>CENTRALE TRAVALE 3</v>
          </cell>
          <cell r="G730" t="str">
            <v>TUSI115</v>
          </cell>
          <cell r="H730" t="str">
            <v>C.LE TRAVALE 3 - IMP. DI TRASPORTO + BIFASEDOTTI</v>
          </cell>
          <cell r="I730">
            <v>987</v>
          </cell>
          <cell r="J730" t="str">
            <v>07</v>
          </cell>
          <cell r="K730" t="str">
            <v>****</v>
          </cell>
          <cell r="L730" t="str">
            <v>****</v>
          </cell>
          <cell r="M730" t="str">
            <v>13</v>
          </cell>
          <cell r="N730" t="str">
            <v>T300</v>
          </cell>
          <cell r="O730" t="str">
            <v>*</v>
          </cell>
          <cell r="P730" t="str">
            <v>*</v>
          </cell>
          <cell r="Q730" t="str">
            <v>****</v>
          </cell>
          <cell r="R730" t="str">
            <v>42</v>
          </cell>
          <cell r="S730" t="str">
            <v>8113</v>
          </cell>
          <cell r="T730" t="str">
            <v>1</v>
          </cell>
          <cell r="U730">
            <v>1</v>
          </cell>
          <cell r="V730">
            <v>1</v>
          </cell>
          <cell r="W730">
            <v>2000</v>
          </cell>
          <cell r="X730">
            <v>16.8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16.8</v>
          </cell>
          <cell r="AJ730">
            <v>16.8</v>
          </cell>
          <cell r="AK730" t="str">
            <v/>
          </cell>
          <cell r="AL730">
            <v>1999</v>
          </cell>
          <cell r="AM730">
            <v>2000</v>
          </cell>
          <cell r="AN730" t="str">
            <v>ta1398707</v>
          </cell>
          <cell r="AO730" t="str">
            <v/>
          </cell>
          <cell r="AP730" t="str">
            <v/>
          </cell>
          <cell r="AQ730" t="str">
            <v/>
          </cell>
          <cell r="AR730">
            <v>1.05</v>
          </cell>
          <cell r="AS730">
            <v>2.1</v>
          </cell>
          <cell r="AT730">
            <v>2.1</v>
          </cell>
          <cell r="AU730">
            <v>2.1</v>
          </cell>
          <cell r="AV730">
            <v>4.2</v>
          </cell>
          <cell r="AW730">
            <v>4.2</v>
          </cell>
          <cell r="AX730">
            <v>2.1</v>
          </cell>
          <cell r="AY730">
            <v>2.1</v>
          </cell>
          <cell r="AZ730">
            <v>2.1</v>
          </cell>
          <cell r="BA730" t="str">
            <v/>
          </cell>
          <cell r="BB730">
            <v>0</v>
          </cell>
          <cell r="BC730">
            <v>0</v>
          </cell>
          <cell r="BD730" t="str">
            <v/>
          </cell>
          <cell r="BE730">
            <v>0</v>
          </cell>
          <cell r="BF730">
            <v>0</v>
          </cell>
          <cell r="BG730" t="str">
            <v/>
          </cell>
          <cell r="BH730">
            <v>0</v>
          </cell>
          <cell r="BI730">
            <v>0</v>
          </cell>
        </row>
        <row r="731">
          <cell r="C731" t="str">
            <v>A</v>
          </cell>
          <cell r="D731" t="str">
            <v>6N</v>
          </cell>
          <cell r="E731" t="str">
            <v>SRG0028</v>
          </cell>
          <cell r="F731" t="str">
            <v>CENTRALE TRAVALE 3</v>
          </cell>
          <cell r="G731" t="str">
            <v>TUSI115</v>
          </cell>
          <cell r="H731" t="str">
            <v>C.LE TRAVALE 3 - IMP. DI TRASPORTO + BIFASEDOTTI</v>
          </cell>
          <cell r="I731" t="str">
            <v>987</v>
          </cell>
          <cell r="J731" t="str">
            <v>07</v>
          </cell>
          <cell r="K731" t="str">
            <v>****</v>
          </cell>
          <cell r="L731" t="str">
            <v>****</v>
          </cell>
          <cell r="M731" t="str">
            <v>13</v>
          </cell>
          <cell r="N731" t="str">
            <v>T300</v>
          </cell>
          <cell r="O731" t="str">
            <v>*</v>
          </cell>
          <cell r="P731" t="str">
            <v>*</v>
          </cell>
          <cell r="Q731" t="str">
            <v>****</v>
          </cell>
          <cell r="R731" t="str">
            <v>42</v>
          </cell>
          <cell r="S731" t="str">
            <v>8113</v>
          </cell>
          <cell r="T731" t="str">
            <v>1</v>
          </cell>
          <cell r="U731">
            <v>1</v>
          </cell>
          <cell r="V731">
            <v>1</v>
          </cell>
          <cell r="W731">
            <v>2000</v>
          </cell>
          <cell r="X731">
            <v>48.7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>
            <v>48.7</v>
          </cell>
          <cell r="AJ731">
            <v>48.7</v>
          </cell>
          <cell r="AK731" t="str">
            <v/>
          </cell>
          <cell r="AL731">
            <v>1999</v>
          </cell>
          <cell r="AM731">
            <v>2000</v>
          </cell>
          <cell r="AN731" t="str">
            <v>ta1398707</v>
          </cell>
          <cell r="AO731" t="str">
            <v/>
          </cell>
          <cell r="AP731" t="str">
            <v/>
          </cell>
          <cell r="AQ731" t="str">
            <v/>
          </cell>
          <cell r="AR731">
            <v>3.0437500000000002</v>
          </cell>
          <cell r="AS731">
            <v>6.0875000000000004</v>
          </cell>
          <cell r="AT731">
            <v>6.0875000000000004</v>
          </cell>
          <cell r="AU731">
            <v>6.0875000000000004</v>
          </cell>
          <cell r="AV731">
            <v>12.175000000000001</v>
          </cell>
          <cell r="AW731">
            <v>12.175000000000001</v>
          </cell>
          <cell r="AX731">
            <v>6.0875000000000004</v>
          </cell>
          <cell r="AY731">
            <v>6.0875000000000004</v>
          </cell>
          <cell r="AZ731">
            <v>6.0875000000000004</v>
          </cell>
          <cell r="BA731" t="str">
            <v/>
          </cell>
          <cell r="BB731">
            <v>0</v>
          </cell>
          <cell r="BC731">
            <v>0</v>
          </cell>
          <cell r="BD731" t="str">
            <v/>
          </cell>
          <cell r="BE731">
            <v>0</v>
          </cell>
          <cell r="BF731">
            <v>0</v>
          </cell>
          <cell r="BG731" t="str">
            <v/>
          </cell>
          <cell r="BH731">
            <v>0</v>
          </cell>
          <cell r="BI731">
            <v>0</v>
          </cell>
        </row>
        <row r="732">
          <cell r="C732" t="str">
            <v>A</v>
          </cell>
          <cell r="D732" t="str">
            <v>6N</v>
          </cell>
          <cell r="E732" t="str">
            <v>SRG0028</v>
          </cell>
          <cell r="F732" t="str">
            <v>CENTRALE TRAVALE 3</v>
          </cell>
          <cell r="G732" t="str">
            <v>TUSI115</v>
          </cell>
          <cell r="H732" t="str">
            <v>C.LE TRAVALE 3 - IMP. DI TRASPORTO + BIFASEDOTTI</v>
          </cell>
          <cell r="I732" t="str">
            <v>987</v>
          </cell>
          <cell r="J732" t="str">
            <v>07</v>
          </cell>
          <cell r="K732" t="str">
            <v>****</v>
          </cell>
          <cell r="L732" t="str">
            <v>****</v>
          </cell>
          <cell r="M732" t="str">
            <v>13</v>
          </cell>
          <cell r="N732" t="str">
            <v>T300</v>
          </cell>
          <cell r="O732" t="str">
            <v>*</v>
          </cell>
          <cell r="P732" t="str">
            <v>*</v>
          </cell>
          <cell r="Q732" t="str">
            <v>****</v>
          </cell>
          <cell r="R732" t="str">
            <v>42</v>
          </cell>
          <cell r="S732" t="str">
            <v>8113</v>
          </cell>
          <cell r="T732" t="str">
            <v>1</v>
          </cell>
          <cell r="U732">
            <v>1</v>
          </cell>
          <cell r="V732">
            <v>1</v>
          </cell>
          <cell r="W732">
            <v>2000</v>
          </cell>
          <cell r="X732">
            <v>1833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3536</v>
          </cell>
          <cell r="AJ732">
            <v>1833</v>
          </cell>
          <cell r="AK732" t="str">
            <v/>
          </cell>
          <cell r="AL732">
            <v>1999</v>
          </cell>
          <cell r="AM732">
            <v>2000</v>
          </cell>
          <cell r="AN732" t="str">
            <v>ta1398707</v>
          </cell>
          <cell r="AO732" t="str">
            <v/>
          </cell>
          <cell r="AP732" t="str">
            <v/>
          </cell>
          <cell r="AQ732" t="str">
            <v/>
          </cell>
          <cell r="AR732">
            <v>114.5625</v>
          </cell>
          <cell r="AS732">
            <v>229.125</v>
          </cell>
          <cell r="AT732">
            <v>229.125</v>
          </cell>
          <cell r="AU732">
            <v>229.125</v>
          </cell>
          <cell r="AV732">
            <v>458.25</v>
          </cell>
          <cell r="AW732">
            <v>458.25</v>
          </cell>
          <cell r="AX732">
            <v>229.125</v>
          </cell>
          <cell r="AY732">
            <v>229.125</v>
          </cell>
          <cell r="AZ732">
            <v>229.125</v>
          </cell>
          <cell r="BA732" t="str">
            <v/>
          </cell>
          <cell r="BB732">
            <v>0</v>
          </cell>
          <cell r="BC732">
            <v>0</v>
          </cell>
          <cell r="BD732" t="str">
            <v/>
          </cell>
          <cell r="BE732">
            <v>0</v>
          </cell>
          <cell r="BF732">
            <v>0</v>
          </cell>
          <cell r="BG732" t="str">
            <v/>
          </cell>
          <cell r="BH732">
            <v>0</v>
          </cell>
          <cell r="BI732">
            <v>0</v>
          </cell>
        </row>
        <row r="733">
          <cell r="C733" t="str">
            <v>A</v>
          </cell>
          <cell r="D733" t="str">
            <v>6N</v>
          </cell>
          <cell r="E733" t="str">
            <v>SRG0028</v>
          </cell>
          <cell r="F733" t="str">
            <v>CENTRALE TRAVALE 3</v>
          </cell>
          <cell r="G733" t="str">
            <v>TUSI115</v>
          </cell>
          <cell r="H733" t="str">
            <v>C.LE TRAVALE 3 - IMP. DI TRASPORTO + BIFASEDOTTI</v>
          </cell>
          <cell r="I733" t="str">
            <v>987</v>
          </cell>
          <cell r="J733" t="str">
            <v>07</v>
          </cell>
          <cell r="K733" t="str">
            <v>****</v>
          </cell>
          <cell r="L733" t="str">
            <v>****</v>
          </cell>
          <cell r="M733" t="str">
            <v>13</v>
          </cell>
          <cell r="N733" t="str">
            <v>STR3</v>
          </cell>
          <cell r="O733" t="str">
            <v>*</v>
          </cell>
          <cell r="P733" t="str">
            <v>*</v>
          </cell>
          <cell r="Q733" t="str">
            <v>****</v>
          </cell>
          <cell r="R733" t="str">
            <v>42</v>
          </cell>
          <cell r="S733" t="str">
            <v>8113</v>
          </cell>
          <cell r="T733" t="str">
            <v>1</v>
          </cell>
          <cell r="U733">
            <v>3</v>
          </cell>
          <cell r="V733">
            <v>2</v>
          </cell>
          <cell r="W733">
            <v>2000</v>
          </cell>
          <cell r="Y733">
            <v>400</v>
          </cell>
          <cell r="Z733">
            <v>400</v>
          </cell>
          <cell r="AA733">
            <v>0</v>
          </cell>
          <cell r="AB733">
            <v>0</v>
          </cell>
          <cell r="AC733">
            <v>400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400</v>
          </cell>
          <cell r="AJ733">
            <v>400</v>
          </cell>
          <cell r="AK733" t="str">
            <v/>
          </cell>
          <cell r="AL733">
            <v>2000</v>
          </cell>
          <cell r="AM733">
            <v>2000</v>
          </cell>
          <cell r="AN733" t="str">
            <v>ta1398707</v>
          </cell>
          <cell r="AO733" t="str">
            <v/>
          </cell>
          <cell r="AP733" t="str">
            <v/>
          </cell>
          <cell r="AQ733" t="str">
            <v/>
          </cell>
          <cell r="AR733">
            <v>25</v>
          </cell>
          <cell r="AS733">
            <v>50</v>
          </cell>
          <cell r="AT733">
            <v>50</v>
          </cell>
          <cell r="AU733">
            <v>50</v>
          </cell>
          <cell r="AV733">
            <v>100</v>
          </cell>
          <cell r="AW733">
            <v>100</v>
          </cell>
          <cell r="AX733">
            <v>50</v>
          </cell>
          <cell r="AY733">
            <v>50</v>
          </cell>
          <cell r="AZ733">
            <v>50</v>
          </cell>
          <cell r="BA733" t="str">
            <v/>
          </cell>
          <cell r="BB733">
            <v>0</v>
          </cell>
          <cell r="BC733">
            <v>0</v>
          </cell>
          <cell r="BD733" t="str">
            <v/>
          </cell>
          <cell r="BE733">
            <v>0</v>
          </cell>
          <cell r="BF733">
            <v>0</v>
          </cell>
          <cell r="BG733" t="str">
            <v/>
          </cell>
          <cell r="BH733">
            <v>0</v>
          </cell>
          <cell r="BI733">
            <v>0</v>
          </cell>
        </row>
        <row r="734">
          <cell r="C734" t="str">
            <v>A</v>
          </cell>
          <cell r="D734" t="str">
            <v>6N</v>
          </cell>
          <cell r="E734" t="str">
            <v>SRG0028</v>
          </cell>
          <cell r="F734" t="str">
            <v>CENTRALE TRAVALE 3</v>
          </cell>
          <cell r="G734" t="str">
            <v>TUSI116</v>
          </cell>
          <cell r="H734" t="str">
            <v>C.LE TRAVALE 3 - IMP. DI REINIEZIONE</v>
          </cell>
          <cell r="I734">
            <v>987</v>
          </cell>
          <cell r="J734" t="str">
            <v>08</v>
          </cell>
          <cell r="K734" t="str">
            <v>****</v>
          </cell>
          <cell r="L734" t="str">
            <v>****</v>
          </cell>
          <cell r="M734" t="str">
            <v>13</v>
          </cell>
          <cell r="N734" t="str">
            <v>T300</v>
          </cell>
          <cell r="O734" t="str">
            <v>*</v>
          </cell>
          <cell r="P734" t="str">
            <v>*</v>
          </cell>
          <cell r="Q734" t="str">
            <v>****</v>
          </cell>
          <cell r="R734" t="str">
            <v>42</v>
          </cell>
          <cell r="S734" t="str">
            <v>8115</v>
          </cell>
          <cell r="T734" t="str">
            <v>1</v>
          </cell>
          <cell r="U734">
            <v>1</v>
          </cell>
          <cell r="V734">
            <v>1</v>
          </cell>
          <cell r="W734">
            <v>2000</v>
          </cell>
          <cell r="X734">
            <v>0.8</v>
          </cell>
          <cell r="Y734">
            <v>181</v>
          </cell>
          <cell r="Z734">
            <v>0</v>
          </cell>
          <cell r="AA734">
            <v>0</v>
          </cell>
          <cell r="AB734">
            <v>0</v>
          </cell>
          <cell r="AC734">
            <v>181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181.8</v>
          </cell>
          <cell r="AJ734">
            <v>181.8</v>
          </cell>
          <cell r="AK734" t="str">
            <v/>
          </cell>
          <cell r="AL734">
            <v>2000</v>
          </cell>
          <cell r="AM734">
            <v>2000</v>
          </cell>
          <cell r="AN734" t="str">
            <v>ta1398708</v>
          </cell>
          <cell r="AO734" t="str">
            <v/>
          </cell>
          <cell r="AP734" t="str">
            <v/>
          </cell>
          <cell r="AQ734" t="str">
            <v/>
          </cell>
          <cell r="AR734">
            <v>11.362500000000001</v>
          </cell>
          <cell r="AS734">
            <v>22.725000000000001</v>
          </cell>
          <cell r="AT734">
            <v>22.725000000000001</v>
          </cell>
          <cell r="AU734">
            <v>22.725000000000001</v>
          </cell>
          <cell r="AV734">
            <v>45.45</v>
          </cell>
          <cell r="AW734">
            <v>45.45</v>
          </cell>
          <cell r="AX734">
            <v>22.725000000000001</v>
          </cell>
          <cell r="AY734">
            <v>22.725000000000001</v>
          </cell>
          <cell r="AZ734">
            <v>22.725000000000001</v>
          </cell>
          <cell r="BA734" t="str">
            <v/>
          </cell>
          <cell r="BB734">
            <v>0</v>
          </cell>
          <cell r="BC734">
            <v>0</v>
          </cell>
          <cell r="BD734" t="str">
            <v/>
          </cell>
          <cell r="BE734">
            <v>0</v>
          </cell>
          <cell r="BF734">
            <v>0</v>
          </cell>
          <cell r="BG734" t="str">
            <v/>
          </cell>
          <cell r="BH734">
            <v>0</v>
          </cell>
          <cell r="BI734">
            <v>0</v>
          </cell>
        </row>
        <row r="735">
          <cell r="C735" t="str">
            <v>A</v>
          </cell>
          <cell r="D735" t="str">
            <v>6N</v>
          </cell>
          <cell r="E735" t="str">
            <v>SRG0028</v>
          </cell>
          <cell r="F735" t="str">
            <v>CENTRALE TRAVALE 3</v>
          </cell>
          <cell r="G735" t="str">
            <v>TUSI116</v>
          </cell>
          <cell r="H735" t="str">
            <v>C.LE TRAVALE 3 - IMP. DI REINIEZIONE</v>
          </cell>
          <cell r="I735">
            <v>987</v>
          </cell>
          <cell r="J735" t="str">
            <v>08</v>
          </cell>
          <cell r="K735" t="str">
            <v>****</v>
          </cell>
          <cell r="L735" t="str">
            <v>****</v>
          </cell>
          <cell r="M735" t="str">
            <v>13</v>
          </cell>
          <cell r="N735" t="str">
            <v>T300</v>
          </cell>
          <cell r="O735" t="str">
            <v>*</v>
          </cell>
          <cell r="P735" t="str">
            <v>*</v>
          </cell>
          <cell r="Q735" t="str">
            <v>****</v>
          </cell>
          <cell r="R735" t="str">
            <v>42</v>
          </cell>
          <cell r="S735" t="str">
            <v>8115</v>
          </cell>
          <cell r="T735" t="str">
            <v>1</v>
          </cell>
          <cell r="U735">
            <v>1</v>
          </cell>
          <cell r="V735">
            <v>1</v>
          </cell>
          <cell r="W735">
            <v>2000</v>
          </cell>
          <cell r="X735">
            <v>0.1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0.1</v>
          </cell>
          <cell r="AJ735">
            <v>0.1</v>
          </cell>
          <cell r="AK735" t="str">
            <v/>
          </cell>
          <cell r="AL735">
            <v>1999</v>
          </cell>
          <cell r="AM735">
            <v>2000</v>
          </cell>
          <cell r="AN735" t="str">
            <v>ta1398708</v>
          </cell>
          <cell r="AO735" t="str">
            <v/>
          </cell>
          <cell r="AP735" t="str">
            <v/>
          </cell>
          <cell r="AQ735" t="str">
            <v/>
          </cell>
          <cell r="AR735">
            <v>6.2500000000000003E-3</v>
          </cell>
          <cell r="AS735">
            <v>1.2500000000000001E-2</v>
          </cell>
          <cell r="AT735">
            <v>1.2500000000000001E-2</v>
          </cell>
          <cell r="AU735">
            <v>1.2500000000000001E-2</v>
          </cell>
          <cell r="AV735">
            <v>2.5000000000000001E-2</v>
          </cell>
          <cell r="AW735">
            <v>2.5000000000000001E-2</v>
          </cell>
          <cell r="AX735">
            <v>1.2500000000000001E-2</v>
          </cell>
          <cell r="AY735">
            <v>1.2500000000000001E-2</v>
          </cell>
          <cell r="AZ735">
            <v>1.2500000000000001E-2</v>
          </cell>
          <cell r="BA735" t="str">
            <v/>
          </cell>
          <cell r="BB735">
            <v>0</v>
          </cell>
          <cell r="BC735">
            <v>0</v>
          </cell>
          <cell r="BD735" t="str">
            <v/>
          </cell>
          <cell r="BE735">
            <v>0</v>
          </cell>
          <cell r="BF735">
            <v>0</v>
          </cell>
          <cell r="BG735" t="str">
            <v/>
          </cell>
          <cell r="BH735">
            <v>0</v>
          </cell>
          <cell r="BI735">
            <v>0</v>
          </cell>
        </row>
        <row r="736">
          <cell r="C736" t="str">
            <v>A</v>
          </cell>
          <cell r="D736" t="str">
            <v>6N</v>
          </cell>
          <cell r="E736" t="str">
            <v>SRG0028</v>
          </cell>
          <cell r="F736" t="str">
            <v>CENTRALE TRAVALE 3</v>
          </cell>
          <cell r="G736" t="str">
            <v>TUSI116</v>
          </cell>
          <cell r="H736" t="str">
            <v>C.LE TRAVALE 3 - IMP. DI REINIEZIONE</v>
          </cell>
          <cell r="I736" t="str">
            <v>987</v>
          </cell>
          <cell r="J736" t="str">
            <v>08</v>
          </cell>
          <cell r="K736" t="str">
            <v>****</v>
          </cell>
          <cell r="L736" t="str">
            <v>****</v>
          </cell>
          <cell r="M736" t="str">
            <v>13</v>
          </cell>
          <cell r="N736" t="str">
            <v>T300</v>
          </cell>
          <cell r="O736" t="str">
            <v>*</v>
          </cell>
          <cell r="P736" t="str">
            <v>*</v>
          </cell>
          <cell r="Q736" t="str">
            <v>****</v>
          </cell>
          <cell r="R736" t="str">
            <v>42</v>
          </cell>
          <cell r="S736" t="str">
            <v>8115</v>
          </cell>
          <cell r="T736" t="str">
            <v>1</v>
          </cell>
          <cell r="U736">
            <v>1</v>
          </cell>
          <cell r="V736">
            <v>1</v>
          </cell>
          <cell r="W736">
            <v>2000</v>
          </cell>
          <cell r="X736">
            <v>19.2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19.2</v>
          </cell>
          <cell r="AJ736">
            <v>19.2</v>
          </cell>
          <cell r="AK736" t="str">
            <v/>
          </cell>
          <cell r="AL736">
            <v>1999</v>
          </cell>
          <cell r="AM736">
            <v>2000</v>
          </cell>
          <cell r="AN736" t="str">
            <v>ta1398708</v>
          </cell>
          <cell r="AO736" t="str">
            <v/>
          </cell>
          <cell r="AP736" t="str">
            <v/>
          </cell>
          <cell r="AQ736" t="str">
            <v/>
          </cell>
          <cell r="AR736">
            <v>1.2</v>
          </cell>
          <cell r="AS736">
            <v>2.4</v>
          </cell>
          <cell r="AT736">
            <v>2.4</v>
          </cell>
          <cell r="AU736">
            <v>2.4</v>
          </cell>
          <cell r="AV736">
            <v>4.8</v>
          </cell>
          <cell r="AW736">
            <v>4.8</v>
          </cell>
          <cell r="AX736">
            <v>2.4</v>
          </cell>
          <cell r="AY736">
            <v>2.4</v>
          </cell>
          <cell r="AZ736">
            <v>2.4</v>
          </cell>
          <cell r="BA736" t="str">
            <v/>
          </cell>
          <cell r="BB736">
            <v>0</v>
          </cell>
          <cell r="BC736">
            <v>0</v>
          </cell>
          <cell r="BD736" t="str">
            <v/>
          </cell>
          <cell r="BE736">
            <v>0</v>
          </cell>
          <cell r="BF736">
            <v>0</v>
          </cell>
          <cell r="BG736" t="str">
            <v/>
          </cell>
          <cell r="BH736">
            <v>0</v>
          </cell>
          <cell r="BI736">
            <v>0</v>
          </cell>
        </row>
        <row r="737">
          <cell r="C737" t="str">
            <v>A</v>
          </cell>
          <cell r="D737" t="str">
            <v>6N</v>
          </cell>
          <cell r="E737" t="str">
            <v>SRG0028</v>
          </cell>
          <cell r="F737" t="str">
            <v>CENTRALE TRAVALE 3</v>
          </cell>
          <cell r="G737" t="str">
            <v>TUSI116</v>
          </cell>
          <cell r="H737" t="str">
            <v>C.LE TRAVALE 3 - IMP. DI REINIEZIONE</v>
          </cell>
          <cell r="I737" t="str">
            <v>987</v>
          </cell>
          <cell r="J737" t="str">
            <v>08</v>
          </cell>
          <cell r="K737" t="str">
            <v>****</v>
          </cell>
          <cell r="L737" t="str">
            <v>****</v>
          </cell>
          <cell r="M737" t="str">
            <v>13</v>
          </cell>
          <cell r="N737" t="str">
            <v>T300</v>
          </cell>
          <cell r="O737" t="str">
            <v>*</v>
          </cell>
          <cell r="P737" t="str">
            <v>*</v>
          </cell>
          <cell r="Q737" t="str">
            <v>****</v>
          </cell>
          <cell r="R737" t="str">
            <v>42</v>
          </cell>
          <cell r="S737" t="str">
            <v>8115</v>
          </cell>
          <cell r="T737" t="str">
            <v>1</v>
          </cell>
          <cell r="U737">
            <v>1</v>
          </cell>
          <cell r="V737">
            <v>1</v>
          </cell>
          <cell r="W737">
            <v>2000</v>
          </cell>
          <cell r="X737">
            <v>16.2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16.2</v>
          </cell>
          <cell r="AJ737">
            <v>16.2</v>
          </cell>
          <cell r="AK737" t="str">
            <v/>
          </cell>
          <cell r="AL737">
            <v>1999</v>
          </cell>
          <cell r="AM737">
            <v>2000</v>
          </cell>
          <cell r="AN737" t="str">
            <v>ta1398708</v>
          </cell>
          <cell r="AO737" t="str">
            <v/>
          </cell>
          <cell r="AP737" t="str">
            <v/>
          </cell>
          <cell r="AQ737" t="str">
            <v/>
          </cell>
          <cell r="AR737">
            <v>1.0125</v>
          </cell>
          <cell r="AS737">
            <v>2.0249999999999999</v>
          </cell>
          <cell r="AT737">
            <v>2.0249999999999999</v>
          </cell>
          <cell r="AU737">
            <v>2.0249999999999999</v>
          </cell>
          <cell r="AV737">
            <v>4.05</v>
          </cell>
          <cell r="AW737">
            <v>4.05</v>
          </cell>
          <cell r="AX737">
            <v>2.0249999999999999</v>
          </cell>
          <cell r="AY737">
            <v>2.0249999999999999</v>
          </cell>
          <cell r="AZ737">
            <v>2.0249999999999999</v>
          </cell>
          <cell r="BA737" t="str">
            <v/>
          </cell>
          <cell r="BB737">
            <v>0</v>
          </cell>
          <cell r="BC737">
            <v>0</v>
          </cell>
          <cell r="BD737" t="str">
            <v/>
          </cell>
          <cell r="BE737">
            <v>0</v>
          </cell>
          <cell r="BF737">
            <v>0</v>
          </cell>
          <cell r="BG737" t="str">
            <v/>
          </cell>
          <cell r="BH737">
            <v>0</v>
          </cell>
          <cell r="BI737">
            <v>0</v>
          </cell>
        </row>
        <row r="738">
          <cell r="C738" t="str">
            <v>A</v>
          </cell>
          <cell r="D738" t="str">
            <v>6N</v>
          </cell>
          <cell r="E738" t="str">
            <v>SRG0028</v>
          </cell>
          <cell r="F738" t="str">
            <v>CENTRALE TRAVALE 3</v>
          </cell>
          <cell r="G738" t="str">
            <v>WUSI004</v>
          </cell>
          <cell r="H738" t="str">
            <v>POZZO TRAVALE SUD 1A</v>
          </cell>
          <cell r="I738" t="str">
            <v>939</v>
          </cell>
          <cell r="J738" t="str">
            <v>**</v>
          </cell>
          <cell r="K738" t="str">
            <v>****</v>
          </cell>
          <cell r="L738" t="str">
            <v>****</v>
          </cell>
          <cell r="M738" t="str">
            <v>14</v>
          </cell>
          <cell r="N738" t="str">
            <v>0510</v>
          </cell>
          <cell r="O738" t="str">
            <v>*</v>
          </cell>
          <cell r="P738" t="str">
            <v>*</v>
          </cell>
          <cell r="Q738" t="str">
            <v>****</v>
          </cell>
          <cell r="R738" t="str">
            <v>42</v>
          </cell>
          <cell r="S738" t="str">
            <v>7578</v>
          </cell>
          <cell r="T738" t="str">
            <v>1</v>
          </cell>
          <cell r="U738">
            <v>1</v>
          </cell>
          <cell r="V738">
            <v>1</v>
          </cell>
          <cell r="W738">
            <v>2000</v>
          </cell>
          <cell r="X738">
            <v>720.3</v>
          </cell>
          <cell r="Y738">
            <v>943</v>
          </cell>
          <cell r="Z738">
            <v>0</v>
          </cell>
          <cell r="AA738">
            <v>0</v>
          </cell>
          <cell r="AB738">
            <v>0</v>
          </cell>
          <cell r="AC738">
            <v>943</v>
          </cell>
          <cell r="AD738">
            <v>1000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2663.3</v>
          </cell>
          <cell r="AJ738">
            <v>2663.3</v>
          </cell>
          <cell r="AK738" t="str">
            <v>NO</v>
          </cell>
          <cell r="AL738">
            <v>2001</v>
          </cell>
          <cell r="AM738">
            <v>2001</v>
          </cell>
          <cell r="AN738" t="str">
            <v>ta14939</v>
          </cell>
          <cell r="AO738" t="str">
            <v/>
          </cell>
          <cell r="AP738" t="str">
            <v/>
          </cell>
          <cell r="AQ738" t="str">
            <v/>
          </cell>
          <cell r="AR738" t="str">
            <v/>
          </cell>
          <cell r="AS738" t="str">
            <v/>
          </cell>
          <cell r="AT738" t="str">
            <v/>
          </cell>
          <cell r="AU738">
            <v>133.16500000000002</v>
          </cell>
          <cell r="AV738">
            <v>199.7475</v>
          </cell>
          <cell r="AW738">
            <v>199.7475</v>
          </cell>
          <cell r="AX738">
            <v>266.33000000000004</v>
          </cell>
          <cell r="AY738">
            <v>399.495</v>
          </cell>
          <cell r="AZ738">
            <v>399.495</v>
          </cell>
          <cell r="BA738">
            <v>266.33000000000004</v>
          </cell>
          <cell r="BB738">
            <v>399.495</v>
          </cell>
          <cell r="BC738">
            <v>399.495</v>
          </cell>
          <cell r="BD738">
            <v>266.33000000000004</v>
          </cell>
          <cell r="BE738">
            <v>399.495</v>
          </cell>
          <cell r="BF738">
            <v>0</v>
          </cell>
          <cell r="BG738">
            <v>266.33000000000004</v>
          </cell>
          <cell r="BH738">
            <v>266.33000000000004</v>
          </cell>
          <cell r="BI738">
            <v>0</v>
          </cell>
        </row>
        <row r="739">
          <cell r="C739" t="str">
            <v>A</v>
          </cell>
          <cell r="D739" t="str">
            <v>6N</v>
          </cell>
          <cell r="E739" t="str">
            <v>SRG0028</v>
          </cell>
          <cell r="F739" t="str">
            <v>CENTRALE TRAVALE 3</v>
          </cell>
          <cell r="G739" t="str">
            <v>WUSI004</v>
          </cell>
          <cell r="H739" t="str">
            <v>POZZO TRAVALE SUD 1A</v>
          </cell>
          <cell r="I739" t="str">
            <v>939</v>
          </cell>
          <cell r="J739" t="str">
            <v>**</v>
          </cell>
          <cell r="K739" t="str">
            <v>****</v>
          </cell>
          <cell r="L739" t="str">
            <v>****</v>
          </cell>
          <cell r="M739" t="str">
            <v>14</v>
          </cell>
          <cell r="N739" t="str">
            <v>0510</v>
          </cell>
          <cell r="O739" t="str">
            <v>*</v>
          </cell>
          <cell r="P739" t="str">
            <v>*</v>
          </cell>
          <cell r="Q739" t="str">
            <v>****</v>
          </cell>
          <cell r="R739" t="str">
            <v>42</v>
          </cell>
          <cell r="S739" t="str">
            <v>7578</v>
          </cell>
          <cell r="T739" t="str">
            <v>1</v>
          </cell>
          <cell r="U739">
            <v>1</v>
          </cell>
          <cell r="V739">
            <v>1</v>
          </cell>
          <cell r="W739">
            <v>2000</v>
          </cell>
          <cell r="X739">
            <v>127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127</v>
          </cell>
          <cell r="AJ739">
            <v>127</v>
          </cell>
          <cell r="AK739" t="str">
            <v/>
          </cell>
          <cell r="AL739">
            <v>1999</v>
          </cell>
          <cell r="AM739">
            <v>2000</v>
          </cell>
          <cell r="AN739" t="str">
            <v>ta14939</v>
          </cell>
          <cell r="AO739" t="str">
            <v/>
          </cell>
          <cell r="AP739" t="str">
            <v/>
          </cell>
          <cell r="AQ739" t="str">
            <v/>
          </cell>
          <cell r="AR739">
            <v>6.3500000000000005</v>
          </cell>
          <cell r="AS739">
            <v>9.5250000000000004</v>
          </cell>
          <cell r="AT739">
            <v>9.5250000000000004</v>
          </cell>
          <cell r="AU739">
            <v>12.700000000000001</v>
          </cell>
          <cell r="AV739">
            <v>19.05</v>
          </cell>
          <cell r="AW739">
            <v>19.05</v>
          </cell>
          <cell r="AX739">
            <v>12.700000000000001</v>
          </cell>
          <cell r="AY739">
            <v>19.05</v>
          </cell>
          <cell r="AZ739">
            <v>19.05</v>
          </cell>
          <cell r="BA739">
            <v>12.700000000000001</v>
          </cell>
          <cell r="BB739">
            <v>19.05</v>
          </cell>
          <cell r="BC739">
            <v>0</v>
          </cell>
          <cell r="BD739">
            <v>12.700000000000001</v>
          </cell>
          <cell r="BE739">
            <v>12.700000000000001</v>
          </cell>
          <cell r="BF739">
            <v>0</v>
          </cell>
          <cell r="BG739" t="str">
            <v/>
          </cell>
          <cell r="BH739">
            <v>0</v>
          </cell>
          <cell r="BI739">
            <v>0</v>
          </cell>
        </row>
        <row r="740">
          <cell r="C740" t="str">
            <v>A</v>
          </cell>
          <cell r="D740" t="str">
            <v>6N</v>
          </cell>
          <cell r="E740" t="str">
            <v>SRG0028</v>
          </cell>
          <cell r="F740" t="str">
            <v>CENTRALE TRAVALE 3</v>
          </cell>
          <cell r="G740" t="str">
            <v>WUSI004</v>
          </cell>
          <cell r="H740" t="str">
            <v>POZZO TRAVALE SUD 1A</v>
          </cell>
          <cell r="I740" t="str">
            <v>939</v>
          </cell>
          <cell r="J740" t="str">
            <v>**</v>
          </cell>
          <cell r="K740" t="str">
            <v>****</v>
          </cell>
          <cell r="L740" t="str">
            <v>****</v>
          </cell>
          <cell r="M740" t="str">
            <v>14</v>
          </cell>
          <cell r="N740" t="str">
            <v>0510</v>
          </cell>
          <cell r="O740" t="str">
            <v>*</v>
          </cell>
          <cell r="P740" t="str">
            <v>*</v>
          </cell>
          <cell r="Q740" t="str">
            <v>****</v>
          </cell>
          <cell r="R740" t="str">
            <v>42</v>
          </cell>
          <cell r="S740" t="str">
            <v>7578</v>
          </cell>
          <cell r="T740" t="str">
            <v>1</v>
          </cell>
          <cell r="U740">
            <v>1</v>
          </cell>
          <cell r="V740">
            <v>1</v>
          </cell>
          <cell r="W740">
            <v>2000</v>
          </cell>
          <cell r="X740">
            <v>3579.2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4579.2</v>
          </cell>
          <cell r="AJ740">
            <v>3579.2</v>
          </cell>
          <cell r="AK740" t="str">
            <v/>
          </cell>
          <cell r="AL740">
            <v>1999</v>
          </cell>
          <cell r="AM740">
            <v>2000</v>
          </cell>
          <cell r="AN740" t="str">
            <v>ta14939</v>
          </cell>
          <cell r="AO740" t="str">
            <v/>
          </cell>
          <cell r="AP740" t="str">
            <v/>
          </cell>
          <cell r="AQ740" t="str">
            <v/>
          </cell>
          <cell r="AR740">
            <v>178.96</v>
          </cell>
          <cell r="AS740">
            <v>268.44</v>
          </cell>
          <cell r="AT740">
            <v>268.44</v>
          </cell>
          <cell r="AU740">
            <v>357.92</v>
          </cell>
          <cell r="AV740">
            <v>536.88</v>
          </cell>
          <cell r="AW740">
            <v>536.88</v>
          </cell>
          <cell r="AX740">
            <v>357.92</v>
          </cell>
          <cell r="AY740">
            <v>536.88</v>
          </cell>
          <cell r="AZ740">
            <v>536.88</v>
          </cell>
          <cell r="BA740">
            <v>357.92</v>
          </cell>
          <cell r="BB740">
            <v>536.88</v>
          </cell>
          <cell r="BC740">
            <v>0</v>
          </cell>
          <cell r="BD740">
            <v>357.92</v>
          </cell>
          <cell r="BE740">
            <v>357.92</v>
          </cell>
          <cell r="BF740">
            <v>0</v>
          </cell>
          <cell r="BG740" t="str">
            <v/>
          </cell>
          <cell r="BH740">
            <v>0</v>
          </cell>
          <cell r="BI740">
            <v>0</v>
          </cell>
        </row>
        <row r="741">
          <cell r="C741" t="str">
            <v>A</v>
          </cell>
          <cell r="D741" t="str">
            <v>6N</v>
          </cell>
          <cell r="E741" t="str">
            <v>SRG0028</v>
          </cell>
          <cell r="F741" t="str">
            <v>CENTRALE TRAVALE 3</v>
          </cell>
          <cell r="G741" t="str">
            <v>WUSI004</v>
          </cell>
          <cell r="H741" t="str">
            <v>POZZO TRAVALE SUD 1A</v>
          </cell>
          <cell r="I741" t="str">
            <v>935</v>
          </cell>
          <cell r="J741" t="str">
            <v>**</v>
          </cell>
          <cell r="K741" t="str">
            <v>****</v>
          </cell>
          <cell r="L741" t="str">
            <v>****</v>
          </cell>
          <cell r="M741" t="str">
            <v>14</v>
          </cell>
          <cell r="N741" t="str">
            <v>0510</v>
          </cell>
          <cell r="O741" t="str">
            <v>*</v>
          </cell>
          <cell r="P741" t="str">
            <v>*</v>
          </cell>
          <cell r="Q741" t="str">
            <v>****</v>
          </cell>
          <cell r="R741" t="str">
            <v>42</v>
          </cell>
          <cell r="S741" t="str">
            <v>7578</v>
          </cell>
          <cell r="T741" t="str">
            <v>1</v>
          </cell>
          <cell r="U741">
            <v>3</v>
          </cell>
          <cell r="V741">
            <v>2</v>
          </cell>
          <cell r="W741">
            <v>2000</v>
          </cell>
          <cell r="Y741">
            <v>58</v>
          </cell>
          <cell r="Z741">
            <v>58</v>
          </cell>
          <cell r="AA741">
            <v>0</v>
          </cell>
          <cell r="AB741">
            <v>0</v>
          </cell>
          <cell r="AC741">
            <v>58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58</v>
          </cell>
          <cell r="AJ741">
            <v>58</v>
          </cell>
          <cell r="AK741" t="str">
            <v/>
          </cell>
          <cell r="AL741">
            <v>2000</v>
          </cell>
          <cell r="AM741">
            <v>2000</v>
          </cell>
          <cell r="AN741" t="str">
            <v>ta14935</v>
          </cell>
          <cell r="AO741" t="str">
            <v/>
          </cell>
          <cell r="AP741" t="str">
            <v/>
          </cell>
          <cell r="AQ741" t="str">
            <v/>
          </cell>
          <cell r="AR741">
            <v>2.9000000000000004</v>
          </cell>
          <cell r="AS741">
            <v>4.3499999999999996</v>
          </cell>
          <cell r="AT741">
            <v>4.3499999999999996</v>
          </cell>
          <cell r="AU741">
            <v>5.8000000000000007</v>
          </cell>
          <cell r="AV741">
            <v>8.6999999999999993</v>
          </cell>
          <cell r="AW741">
            <v>8.6999999999999993</v>
          </cell>
          <cell r="AX741">
            <v>5.8000000000000007</v>
          </cell>
          <cell r="AY741">
            <v>8.6999999999999993</v>
          </cell>
          <cell r="AZ741">
            <v>8.6999999999999993</v>
          </cell>
          <cell r="BA741">
            <v>5.8000000000000007</v>
          </cell>
          <cell r="BB741">
            <v>8.6999999999999993</v>
          </cell>
          <cell r="BC741">
            <v>0</v>
          </cell>
          <cell r="BD741">
            <v>5.8000000000000007</v>
          </cell>
          <cell r="BE741">
            <v>5.8000000000000007</v>
          </cell>
          <cell r="BF741">
            <v>0</v>
          </cell>
          <cell r="BG741" t="str">
            <v/>
          </cell>
          <cell r="BH741">
            <v>0</v>
          </cell>
          <cell r="BI741">
            <v>0</v>
          </cell>
        </row>
        <row r="742">
          <cell r="C742" t="str">
            <v>A</v>
          </cell>
          <cell r="D742" t="str">
            <v>6N</v>
          </cell>
          <cell r="E742" t="str">
            <v>SRG0028</v>
          </cell>
          <cell r="F742" t="str">
            <v>CENTRALE TRAVALE 3</v>
          </cell>
          <cell r="G742" t="str">
            <v>XUSI029</v>
          </cell>
          <cell r="H742" t="str">
            <v>C.LE TRAVALE 3 - IMP. DI BOCCAP. E LAVAGGIO FLUIDO</v>
          </cell>
          <cell r="I742" t="str">
            <v>987</v>
          </cell>
          <cell r="J742" t="str">
            <v>07</v>
          </cell>
          <cell r="K742" t="str">
            <v>****</v>
          </cell>
          <cell r="L742" t="str">
            <v>****</v>
          </cell>
          <cell r="M742" t="str">
            <v>13</v>
          </cell>
          <cell r="N742" t="str">
            <v>STR3</v>
          </cell>
          <cell r="O742" t="str">
            <v>*</v>
          </cell>
          <cell r="P742" t="str">
            <v>*</v>
          </cell>
          <cell r="Q742" t="str">
            <v>****</v>
          </cell>
          <cell r="R742" t="str">
            <v>42</v>
          </cell>
          <cell r="S742" t="str">
            <v>8114</v>
          </cell>
          <cell r="T742" t="str">
            <v>1</v>
          </cell>
          <cell r="U742">
            <v>1</v>
          </cell>
          <cell r="V742">
            <v>1</v>
          </cell>
          <cell r="W742">
            <v>2000</v>
          </cell>
          <cell r="X742">
            <v>20</v>
          </cell>
          <cell r="Y742">
            <v>638</v>
          </cell>
          <cell r="Z742">
            <v>0</v>
          </cell>
          <cell r="AA742">
            <v>0</v>
          </cell>
          <cell r="AB742">
            <v>0</v>
          </cell>
          <cell r="AC742">
            <v>638</v>
          </cell>
          <cell r="AD742">
            <v>700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1358</v>
          </cell>
          <cell r="AJ742">
            <v>1358</v>
          </cell>
          <cell r="AK742" t="str">
            <v>NO</v>
          </cell>
          <cell r="AL742">
            <v>2001</v>
          </cell>
          <cell r="AM742">
            <v>2001</v>
          </cell>
          <cell r="AN742" t="str">
            <v>ta1398707</v>
          </cell>
          <cell r="AO742" t="str">
            <v/>
          </cell>
          <cell r="AP742" t="str">
            <v/>
          </cell>
          <cell r="AQ742" t="str">
            <v/>
          </cell>
          <cell r="AR742" t="str">
            <v/>
          </cell>
          <cell r="AS742" t="str">
            <v/>
          </cell>
          <cell r="AT742" t="str">
            <v/>
          </cell>
          <cell r="AU742">
            <v>84.875</v>
          </cell>
          <cell r="AV742">
            <v>169.75</v>
          </cell>
          <cell r="AW742">
            <v>169.75</v>
          </cell>
          <cell r="AX742">
            <v>169.75</v>
          </cell>
          <cell r="AY742">
            <v>339.5</v>
          </cell>
          <cell r="AZ742">
            <v>339.5</v>
          </cell>
          <cell r="BA742">
            <v>169.75</v>
          </cell>
          <cell r="BB742">
            <v>169.75</v>
          </cell>
          <cell r="BC742">
            <v>169.75</v>
          </cell>
          <cell r="BD742" t="str">
            <v/>
          </cell>
          <cell r="BE742">
            <v>0</v>
          </cell>
          <cell r="BF742">
            <v>0</v>
          </cell>
          <cell r="BG742" t="str">
            <v/>
          </cell>
          <cell r="BH742">
            <v>0</v>
          </cell>
          <cell r="BI742">
            <v>0</v>
          </cell>
        </row>
        <row r="743">
          <cell r="C743" t="str">
            <v>A</v>
          </cell>
          <cell r="D743" t="str">
            <v>6N</v>
          </cell>
          <cell r="E743" t="str">
            <v>SRG0028</v>
          </cell>
          <cell r="F743" t="str">
            <v>CENTRALE TRAVALE 3</v>
          </cell>
          <cell r="G743" t="str">
            <v>XUSI029</v>
          </cell>
          <cell r="H743" t="str">
            <v>C.LE TRAVALE 3 - IMP. DI BOCCAP. E LAVAGGIO FLUIDO</v>
          </cell>
          <cell r="I743">
            <v>987</v>
          </cell>
          <cell r="J743" t="str">
            <v>07</v>
          </cell>
          <cell r="K743" t="str">
            <v>****</v>
          </cell>
          <cell r="L743" t="str">
            <v>****</v>
          </cell>
          <cell r="M743" t="str">
            <v>13</v>
          </cell>
          <cell r="N743" t="str">
            <v>T300</v>
          </cell>
          <cell r="O743" t="str">
            <v>*</v>
          </cell>
          <cell r="P743" t="str">
            <v>*</v>
          </cell>
          <cell r="Q743" t="str">
            <v>****</v>
          </cell>
          <cell r="R743" t="str">
            <v>42</v>
          </cell>
          <cell r="S743" t="str">
            <v>8114</v>
          </cell>
          <cell r="T743" t="str">
            <v>1</v>
          </cell>
          <cell r="U743">
            <v>1</v>
          </cell>
          <cell r="V743">
            <v>1</v>
          </cell>
          <cell r="W743">
            <v>2000</v>
          </cell>
          <cell r="X743">
            <v>318.5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318.5</v>
          </cell>
          <cell r="AJ743">
            <v>318.5</v>
          </cell>
          <cell r="AK743" t="str">
            <v/>
          </cell>
          <cell r="AL743">
            <v>1999</v>
          </cell>
          <cell r="AM743">
            <v>2000</v>
          </cell>
          <cell r="AN743" t="str">
            <v>ta1398707</v>
          </cell>
          <cell r="AO743" t="str">
            <v/>
          </cell>
          <cell r="AP743" t="str">
            <v/>
          </cell>
          <cell r="AQ743" t="str">
            <v/>
          </cell>
          <cell r="AR743">
            <v>19.90625</v>
          </cell>
          <cell r="AS743">
            <v>39.8125</v>
          </cell>
          <cell r="AT743">
            <v>39.8125</v>
          </cell>
          <cell r="AU743">
            <v>39.8125</v>
          </cell>
          <cell r="AV743">
            <v>79.625</v>
          </cell>
          <cell r="AW743">
            <v>79.625</v>
          </cell>
          <cell r="AX743">
            <v>39.8125</v>
          </cell>
          <cell r="AY743">
            <v>39.8125</v>
          </cell>
          <cell r="AZ743">
            <v>39.8125</v>
          </cell>
          <cell r="BA743" t="str">
            <v/>
          </cell>
          <cell r="BB743">
            <v>0</v>
          </cell>
          <cell r="BC743">
            <v>0</v>
          </cell>
          <cell r="BD743" t="str">
            <v/>
          </cell>
          <cell r="BE743">
            <v>0</v>
          </cell>
          <cell r="BF743">
            <v>0</v>
          </cell>
          <cell r="BG743" t="str">
            <v/>
          </cell>
          <cell r="BH743">
            <v>0</v>
          </cell>
          <cell r="BI743">
            <v>0</v>
          </cell>
        </row>
        <row r="744">
          <cell r="C744" t="str">
            <v>A</v>
          </cell>
          <cell r="D744" t="str">
            <v>6N</v>
          </cell>
          <cell r="E744" t="str">
            <v>SRG0028</v>
          </cell>
          <cell r="F744" t="str">
            <v>CENTRALE TRAVALE 3</v>
          </cell>
          <cell r="G744" t="str">
            <v>XUSI029</v>
          </cell>
          <cell r="H744" t="str">
            <v>C.LE TRAVALE 3 - IMP. DI BOCCAP. E LAVAGGIO FLUIDO</v>
          </cell>
          <cell r="I744" t="str">
            <v>987</v>
          </cell>
          <cell r="J744" t="str">
            <v>10</v>
          </cell>
          <cell r="K744" t="str">
            <v>****</v>
          </cell>
          <cell r="L744" t="str">
            <v>****</v>
          </cell>
          <cell r="M744" t="str">
            <v>13</v>
          </cell>
          <cell r="N744" t="str">
            <v>T300</v>
          </cell>
          <cell r="O744" t="str">
            <v>*</v>
          </cell>
          <cell r="P744" t="str">
            <v>*</v>
          </cell>
          <cell r="Q744" t="str">
            <v>****</v>
          </cell>
          <cell r="R744" t="str">
            <v>42</v>
          </cell>
          <cell r="S744" t="str">
            <v>8114</v>
          </cell>
          <cell r="T744" t="str">
            <v>1</v>
          </cell>
          <cell r="U744">
            <v>1</v>
          </cell>
          <cell r="V744">
            <v>1</v>
          </cell>
          <cell r="W744">
            <v>2000</v>
          </cell>
          <cell r="X744">
            <v>0.4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0.4</v>
          </cell>
          <cell r="AJ744">
            <v>0.4</v>
          </cell>
          <cell r="AK744" t="str">
            <v/>
          </cell>
          <cell r="AL744">
            <v>1999</v>
          </cell>
          <cell r="AM744">
            <v>2000</v>
          </cell>
          <cell r="AN744" t="str">
            <v>ta1398710</v>
          </cell>
          <cell r="AO744" t="str">
            <v/>
          </cell>
          <cell r="AP744" t="str">
            <v/>
          </cell>
          <cell r="AQ744" t="str">
            <v/>
          </cell>
          <cell r="AR744">
            <v>9.8000000000000014E-3</v>
          </cell>
          <cell r="AS744">
            <v>1.5240000000000002E-2</v>
          </cell>
          <cell r="AT744">
            <v>1.5240000000000002E-2</v>
          </cell>
          <cell r="AU744">
            <v>1.8840000000000003E-2</v>
          </cell>
          <cell r="AV744">
            <v>3.0280000000000001E-2</v>
          </cell>
          <cell r="AW744">
            <v>3.0280000000000001E-2</v>
          </cell>
          <cell r="AX744">
            <v>1.8840000000000003E-2</v>
          </cell>
          <cell r="AY744">
            <v>3.0280000000000001E-2</v>
          </cell>
          <cell r="AZ744">
            <v>3.0280000000000001E-2</v>
          </cell>
          <cell r="BA744">
            <v>1.8840000000000003E-2</v>
          </cell>
          <cell r="BB744">
            <v>3.0280000000000001E-2</v>
          </cell>
          <cell r="BC744">
            <v>0</v>
          </cell>
          <cell r="BD744">
            <v>1.8840000000000003E-2</v>
          </cell>
          <cell r="BE744">
            <v>3.0280000000000001E-2</v>
          </cell>
          <cell r="BF744">
            <v>0</v>
          </cell>
          <cell r="BG744">
            <v>1.8840000000000003E-2</v>
          </cell>
          <cell r="BH744">
            <v>3.0280000000000001E-2</v>
          </cell>
          <cell r="BI744">
            <v>0</v>
          </cell>
        </row>
        <row r="745">
          <cell r="C745" t="str">
            <v>A</v>
          </cell>
          <cell r="D745" t="str">
            <v>6N</v>
          </cell>
          <cell r="E745" t="str">
            <v>SRG0028</v>
          </cell>
          <cell r="F745" t="str">
            <v>CENTRALE TRAVALE 3</v>
          </cell>
          <cell r="G745" t="str">
            <v>XUSI029</v>
          </cell>
          <cell r="H745" t="str">
            <v>C.LE TRAVALE 3 - IMP. DI BOCCAP. E LAVAGGIO FLUIDO</v>
          </cell>
          <cell r="I745" t="str">
            <v>987</v>
          </cell>
          <cell r="J745" t="str">
            <v>07</v>
          </cell>
          <cell r="K745" t="str">
            <v>****</v>
          </cell>
          <cell r="L745" t="str">
            <v>****</v>
          </cell>
          <cell r="M745" t="str">
            <v>13</v>
          </cell>
          <cell r="N745" t="str">
            <v>T300</v>
          </cell>
          <cell r="O745" t="str">
            <v>*</v>
          </cell>
          <cell r="P745" t="str">
            <v>*</v>
          </cell>
          <cell r="Q745" t="str">
            <v>****</v>
          </cell>
          <cell r="R745" t="str">
            <v>42</v>
          </cell>
          <cell r="S745" t="str">
            <v>8114</v>
          </cell>
          <cell r="T745" t="str">
            <v>1</v>
          </cell>
          <cell r="U745">
            <v>1</v>
          </cell>
          <cell r="V745">
            <v>1</v>
          </cell>
          <cell r="W745">
            <v>2000</v>
          </cell>
          <cell r="X745">
            <v>180.1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0</v>
          </cell>
          <cell r="AH745">
            <v>0</v>
          </cell>
          <cell r="AI745">
            <v>180.1</v>
          </cell>
          <cell r="AJ745">
            <v>180.1</v>
          </cell>
          <cell r="AK745" t="str">
            <v/>
          </cell>
          <cell r="AL745">
            <v>1999</v>
          </cell>
          <cell r="AM745">
            <v>2000</v>
          </cell>
          <cell r="AN745" t="str">
            <v>ta1398707</v>
          </cell>
          <cell r="AO745" t="str">
            <v/>
          </cell>
          <cell r="AP745" t="str">
            <v/>
          </cell>
          <cell r="AQ745" t="str">
            <v/>
          </cell>
          <cell r="AR745">
            <v>11.25625</v>
          </cell>
          <cell r="AS745">
            <v>22.512499999999999</v>
          </cell>
          <cell r="AT745">
            <v>22.512499999999999</v>
          </cell>
          <cell r="AU745">
            <v>22.512499999999999</v>
          </cell>
          <cell r="AV745">
            <v>45.024999999999999</v>
          </cell>
          <cell r="AW745">
            <v>45.024999999999999</v>
          </cell>
          <cell r="AX745">
            <v>22.512499999999999</v>
          </cell>
          <cell r="AY745">
            <v>22.512499999999999</v>
          </cell>
          <cell r="AZ745">
            <v>22.512499999999999</v>
          </cell>
          <cell r="BA745" t="str">
            <v/>
          </cell>
          <cell r="BB745">
            <v>0</v>
          </cell>
          <cell r="BC745">
            <v>0</v>
          </cell>
          <cell r="BD745" t="str">
            <v/>
          </cell>
          <cell r="BE745">
            <v>0</v>
          </cell>
          <cell r="BF745">
            <v>0</v>
          </cell>
          <cell r="BG745" t="str">
            <v/>
          </cell>
          <cell r="BH745">
            <v>0</v>
          </cell>
          <cell r="BI745">
            <v>0</v>
          </cell>
        </row>
        <row r="746">
          <cell r="C746" t="str">
            <v>A</v>
          </cell>
          <cell r="D746" t="str">
            <v>6N</v>
          </cell>
          <cell r="E746" t="str">
            <v>SRG0028</v>
          </cell>
          <cell r="F746" t="str">
            <v>CENTRALE TRAVALE 3</v>
          </cell>
          <cell r="G746" t="str">
            <v>XUSI029</v>
          </cell>
          <cell r="H746" t="str">
            <v>C.LE TRAVALE 3 - IMP. DI BOCCAP. E LAVAGGIO FLUIDO</v>
          </cell>
          <cell r="I746" t="str">
            <v>987</v>
          </cell>
          <cell r="J746" t="str">
            <v>07</v>
          </cell>
          <cell r="K746" t="str">
            <v>****</v>
          </cell>
          <cell r="L746" t="str">
            <v>****</v>
          </cell>
          <cell r="M746" t="str">
            <v>13</v>
          </cell>
          <cell r="N746" t="str">
            <v>T300</v>
          </cell>
          <cell r="O746" t="str">
            <v>*</v>
          </cell>
          <cell r="P746" t="str">
            <v>*</v>
          </cell>
          <cell r="Q746" t="str">
            <v>****</v>
          </cell>
          <cell r="R746" t="str">
            <v>42</v>
          </cell>
          <cell r="S746" t="str">
            <v>8114</v>
          </cell>
          <cell r="T746" t="str">
            <v>1</v>
          </cell>
          <cell r="U746">
            <v>1</v>
          </cell>
          <cell r="V746">
            <v>1</v>
          </cell>
          <cell r="W746">
            <v>2000</v>
          </cell>
          <cell r="X746">
            <v>2648.5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3348.5</v>
          </cell>
          <cell r="AJ746">
            <v>2648.5</v>
          </cell>
          <cell r="AK746" t="str">
            <v/>
          </cell>
          <cell r="AL746">
            <v>1999</v>
          </cell>
          <cell r="AM746">
            <v>2000</v>
          </cell>
          <cell r="AN746" t="str">
            <v>ta1398707</v>
          </cell>
          <cell r="AO746" t="str">
            <v/>
          </cell>
          <cell r="AP746" t="str">
            <v/>
          </cell>
          <cell r="AQ746" t="str">
            <v/>
          </cell>
          <cell r="AR746">
            <v>165.53125</v>
          </cell>
          <cell r="AS746">
            <v>331.0625</v>
          </cell>
          <cell r="AT746">
            <v>331.0625</v>
          </cell>
          <cell r="AU746">
            <v>331.0625</v>
          </cell>
          <cell r="AV746">
            <v>662.125</v>
          </cell>
          <cell r="AW746">
            <v>662.125</v>
          </cell>
          <cell r="AX746">
            <v>331.0625</v>
          </cell>
          <cell r="AY746">
            <v>331.0625</v>
          </cell>
          <cell r="AZ746">
            <v>331.0625</v>
          </cell>
          <cell r="BA746" t="str">
            <v/>
          </cell>
          <cell r="BB746">
            <v>0</v>
          </cell>
          <cell r="BC746">
            <v>0</v>
          </cell>
          <cell r="BD746" t="str">
            <v/>
          </cell>
          <cell r="BE746">
            <v>0</v>
          </cell>
          <cell r="BF746">
            <v>0</v>
          </cell>
          <cell r="BG746" t="str">
            <v/>
          </cell>
          <cell r="BH746">
            <v>0</v>
          </cell>
          <cell r="BI746">
            <v>0</v>
          </cell>
        </row>
        <row r="747">
          <cell r="C747" t="str">
            <v>A</v>
          </cell>
          <cell r="D747" t="str">
            <v>6N</v>
          </cell>
          <cell r="E747" t="str">
            <v>SRG0028</v>
          </cell>
          <cell r="F747" t="str">
            <v>CENTRALE TRAVALE 3</v>
          </cell>
          <cell r="G747" t="str">
            <v>XUSI029</v>
          </cell>
          <cell r="H747" t="str">
            <v>C.LE TRAVALE 3 - IMP. DI BOCCAP. E LAVAGGIO FLUIDO</v>
          </cell>
          <cell r="I747" t="str">
            <v>987</v>
          </cell>
          <cell r="J747" t="str">
            <v>07</v>
          </cell>
          <cell r="K747" t="str">
            <v>****</v>
          </cell>
          <cell r="L747" t="str">
            <v>****</v>
          </cell>
          <cell r="M747" t="str">
            <v>13</v>
          </cell>
          <cell r="N747" t="str">
            <v>STR3</v>
          </cell>
          <cell r="O747" t="str">
            <v>*</v>
          </cell>
          <cell r="P747" t="str">
            <v>*</v>
          </cell>
          <cell r="Q747" t="str">
            <v>****</v>
          </cell>
          <cell r="R747" t="str">
            <v>42</v>
          </cell>
          <cell r="S747" t="str">
            <v>8114</v>
          </cell>
          <cell r="T747" t="str">
            <v>1</v>
          </cell>
          <cell r="U747">
            <v>3</v>
          </cell>
          <cell r="V747">
            <v>2</v>
          </cell>
          <cell r="W747">
            <v>2000</v>
          </cell>
          <cell r="Y747">
            <v>15</v>
          </cell>
          <cell r="Z747">
            <v>15</v>
          </cell>
          <cell r="AA747">
            <v>0</v>
          </cell>
          <cell r="AB747">
            <v>0</v>
          </cell>
          <cell r="AC747">
            <v>15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15</v>
          </cell>
          <cell r="AJ747">
            <v>15</v>
          </cell>
          <cell r="AK747" t="str">
            <v/>
          </cell>
          <cell r="AL747">
            <v>2000</v>
          </cell>
          <cell r="AM747">
            <v>2000</v>
          </cell>
          <cell r="AN747" t="str">
            <v>ta1398707</v>
          </cell>
          <cell r="AO747" t="str">
            <v/>
          </cell>
          <cell r="AP747" t="str">
            <v/>
          </cell>
          <cell r="AQ747" t="str">
            <v/>
          </cell>
          <cell r="AR747">
            <v>0.9375</v>
          </cell>
          <cell r="AS747">
            <v>1.875</v>
          </cell>
          <cell r="AT747">
            <v>1.875</v>
          </cell>
          <cell r="AU747">
            <v>1.875</v>
          </cell>
          <cell r="AV747">
            <v>3.75</v>
          </cell>
          <cell r="AW747">
            <v>3.75</v>
          </cell>
          <cell r="AX747">
            <v>1.875</v>
          </cell>
          <cell r="AY747">
            <v>1.875</v>
          </cell>
          <cell r="AZ747">
            <v>1.875</v>
          </cell>
          <cell r="BA747" t="str">
            <v/>
          </cell>
          <cell r="BB747">
            <v>0</v>
          </cell>
          <cell r="BC747">
            <v>0</v>
          </cell>
          <cell r="BD747" t="str">
            <v/>
          </cell>
          <cell r="BE747">
            <v>0</v>
          </cell>
          <cell r="BF747">
            <v>0</v>
          </cell>
          <cell r="BG747" t="str">
            <v/>
          </cell>
          <cell r="BH747">
            <v>0</v>
          </cell>
          <cell r="BI747">
            <v>0</v>
          </cell>
        </row>
        <row r="748">
          <cell r="C748" t="str">
            <v>A</v>
          </cell>
          <cell r="D748" t="str">
            <v>6N</v>
          </cell>
          <cell r="E748" t="str">
            <v>SRG0028</v>
          </cell>
          <cell r="F748" t="str">
            <v>CENTRALE TRAVALE 3</v>
          </cell>
          <cell r="G748" t="str">
            <v>XUSI149</v>
          </cell>
          <cell r="H748" t="str">
            <v>POZZO TRAVALE SUD 1 RIPRISTINO</v>
          </cell>
          <cell r="I748" t="str">
            <v>933</v>
          </cell>
          <cell r="J748" t="str">
            <v>**</v>
          </cell>
          <cell r="K748" t="str">
            <v>****</v>
          </cell>
          <cell r="L748" t="str">
            <v>****</v>
          </cell>
          <cell r="M748" t="str">
            <v>14</v>
          </cell>
          <cell r="N748" t="str">
            <v>0510</v>
          </cell>
          <cell r="O748" t="str">
            <v>*</v>
          </cell>
          <cell r="P748" t="str">
            <v>*</v>
          </cell>
          <cell r="Q748" t="str">
            <v>****</v>
          </cell>
          <cell r="R748" t="str">
            <v>42</v>
          </cell>
          <cell r="S748" t="str">
            <v>7595</v>
          </cell>
          <cell r="T748" t="str">
            <v>1</v>
          </cell>
          <cell r="U748">
            <v>1</v>
          </cell>
          <cell r="V748">
            <v>1</v>
          </cell>
          <cell r="W748">
            <v>2000</v>
          </cell>
          <cell r="X748">
            <v>70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I748">
            <v>70</v>
          </cell>
          <cell r="AJ748">
            <v>70</v>
          </cell>
          <cell r="AK748" t="str">
            <v/>
          </cell>
          <cell r="AL748">
            <v>1999</v>
          </cell>
          <cell r="AM748">
            <v>2000</v>
          </cell>
          <cell r="AN748" t="str">
            <v>ta14933</v>
          </cell>
          <cell r="AO748" t="str">
            <v/>
          </cell>
          <cell r="AP748" t="str">
            <v/>
          </cell>
          <cell r="AQ748" t="str">
            <v/>
          </cell>
          <cell r="AR748">
            <v>3.5</v>
          </cell>
          <cell r="AS748">
            <v>5.25</v>
          </cell>
          <cell r="AT748">
            <v>5.25</v>
          </cell>
          <cell r="AU748">
            <v>7</v>
          </cell>
          <cell r="AV748">
            <v>10.5</v>
          </cell>
          <cell r="AW748">
            <v>10.5</v>
          </cell>
          <cell r="AX748">
            <v>7</v>
          </cell>
          <cell r="AY748">
            <v>10.5</v>
          </cell>
          <cell r="AZ748">
            <v>10.5</v>
          </cell>
          <cell r="BA748">
            <v>7</v>
          </cell>
          <cell r="BB748">
            <v>10.5</v>
          </cell>
          <cell r="BC748">
            <v>0</v>
          </cell>
          <cell r="BD748">
            <v>7</v>
          </cell>
          <cell r="BE748">
            <v>7</v>
          </cell>
          <cell r="BF748">
            <v>0</v>
          </cell>
          <cell r="BG748" t="str">
            <v/>
          </cell>
          <cell r="BH748">
            <v>0</v>
          </cell>
          <cell r="BI748">
            <v>0</v>
          </cell>
        </row>
        <row r="749">
          <cell r="C749" t="str">
            <v>A</v>
          </cell>
          <cell r="D749" t="str">
            <v>6N</v>
          </cell>
          <cell r="E749" t="str">
            <v>SRG0028</v>
          </cell>
          <cell r="F749" t="str">
            <v>CENTRALE TRAVALE 3</v>
          </cell>
          <cell r="G749" t="str">
            <v>XUSI149</v>
          </cell>
          <cell r="H749" t="str">
            <v>POZZO TRAVALE SUD 1 RIPRISTINO</v>
          </cell>
          <cell r="I749" t="str">
            <v>933</v>
          </cell>
          <cell r="J749" t="str">
            <v>**</v>
          </cell>
          <cell r="K749" t="str">
            <v>****</v>
          </cell>
          <cell r="L749" t="str">
            <v>****</v>
          </cell>
          <cell r="M749" t="str">
            <v>14</v>
          </cell>
          <cell r="N749" t="str">
            <v>0510</v>
          </cell>
          <cell r="O749" t="str">
            <v>*</v>
          </cell>
          <cell r="P749" t="str">
            <v>*</v>
          </cell>
          <cell r="Q749" t="str">
            <v>****</v>
          </cell>
          <cell r="R749" t="str">
            <v>42</v>
          </cell>
          <cell r="S749" t="str">
            <v>7595</v>
          </cell>
          <cell r="T749" t="str">
            <v>1</v>
          </cell>
          <cell r="U749">
            <v>1</v>
          </cell>
          <cell r="V749">
            <v>1</v>
          </cell>
          <cell r="W749">
            <v>2000</v>
          </cell>
          <cell r="X749">
            <v>359.5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  <cell r="AG749">
            <v>0</v>
          </cell>
          <cell r="AH749">
            <v>0</v>
          </cell>
          <cell r="AI749">
            <v>359.5</v>
          </cell>
          <cell r="AJ749">
            <v>359.5</v>
          </cell>
          <cell r="AK749" t="str">
            <v/>
          </cell>
          <cell r="AL749">
            <v>1999</v>
          </cell>
          <cell r="AM749">
            <v>2000</v>
          </cell>
          <cell r="AN749" t="str">
            <v>ta14933</v>
          </cell>
          <cell r="AO749" t="str">
            <v/>
          </cell>
          <cell r="AP749" t="str">
            <v/>
          </cell>
          <cell r="AQ749" t="str">
            <v/>
          </cell>
          <cell r="AR749">
            <v>17.975000000000001</v>
          </cell>
          <cell r="AS749">
            <v>26.962499999999999</v>
          </cell>
          <cell r="AT749">
            <v>26.962499999999999</v>
          </cell>
          <cell r="AU749">
            <v>35.950000000000003</v>
          </cell>
          <cell r="AV749">
            <v>53.924999999999997</v>
          </cell>
          <cell r="AW749">
            <v>53.924999999999997</v>
          </cell>
          <cell r="AX749">
            <v>35.950000000000003</v>
          </cell>
          <cell r="AY749">
            <v>53.924999999999997</v>
          </cell>
          <cell r="AZ749">
            <v>53.924999999999997</v>
          </cell>
          <cell r="BA749">
            <v>35.950000000000003</v>
          </cell>
          <cell r="BB749">
            <v>53.924999999999997</v>
          </cell>
          <cell r="BC749">
            <v>0</v>
          </cell>
          <cell r="BD749">
            <v>35.950000000000003</v>
          </cell>
          <cell r="BE749">
            <v>35.950000000000003</v>
          </cell>
          <cell r="BF749">
            <v>0</v>
          </cell>
          <cell r="BG749" t="str">
            <v/>
          </cell>
          <cell r="BH749">
            <v>0</v>
          </cell>
          <cell r="BI749">
            <v>0</v>
          </cell>
        </row>
        <row r="750">
          <cell r="C750" t="str">
            <v>A</v>
          </cell>
          <cell r="D750" t="str">
            <v>6N</v>
          </cell>
          <cell r="E750" t="str">
            <v>SRG0028</v>
          </cell>
          <cell r="F750" t="str">
            <v>CENTRALE TRAVALE 3</v>
          </cell>
          <cell r="G750" t="str">
            <v>XUSI149</v>
          </cell>
          <cell r="H750" t="str">
            <v>POZZO TRAVALE SUD 1 RIPRISTINO</v>
          </cell>
          <cell r="I750" t="str">
            <v>938</v>
          </cell>
          <cell r="J750" t="str">
            <v>**</v>
          </cell>
          <cell r="K750" t="str">
            <v>****</v>
          </cell>
          <cell r="L750" t="str">
            <v>****</v>
          </cell>
          <cell r="M750" t="str">
            <v>14</v>
          </cell>
          <cell r="N750" t="str">
            <v>0510</v>
          </cell>
          <cell r="O750" t="str">
            <v>*</v>
          </cell>
          <cell r="P750" t="str">
            <v>*</v>
          </cell>
          <cell r="Q750" t="str">
            <v>****</v>
          </cell>
          <cell r="R750" t="str">
            <v>42</v>
          </cell>
          <cell r="S750" t="str">
            <v>7595</v>
          </cell>
          <cell r="T750" t="str">
            <v>1</v>
          </cell>
          <cell r="U750">
            <v>1</v>
          </cell>
          <cell r="V750">
            <v>1</v>
          </cell>
          <cell r="W750">
            <v>2000</v>
          </cell>
          <cell r="X750">
            <v>518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518</v>
          </cell>
          <cell r="AJ750">
            <v>518</v>
          </cell>
          <cell r="AK750" t="str">
            <v/>
          </cell>
          <cell r="AL750">
            <v>1999</v>
          </cell>
          <cell r="AM750">
            <v>2000</v>
          </cell>
          <cell r="AN750" t="str">
            <v>ta14938</v>
          </cell>
          <cell r="AO750" t="str">
            <v/>
          </cell>
          <cell r="AP750" t="str">
            <v/>
          </cell>
          <cell r="AQ750" t="str">
            <v/>
          </cell>
          <cell r="AR750">
            <v>25.900000000000002</v>
          </cell>
          <cell r="AS750">
            <v>38.85</v>
          </cell>
          <cell r="AT750">
            <v>38.85</v>
          </cell>
          <cell r="AU750">
            <v>51.800000000000004</v>
          </cell>
          <cell r="AV750">
            <v>77.7</v>
          </cell>
          <cell r="AW750">
            <v>77.7</v>
          </cell>
          <cell r="AX750">
            <v>51.800000000000004</v>
          </cell>
          <cell r="AY750">
            <v>77.7</v>
          </cell>
          <cell r="AZ750">
            <v>77.7</v>
          </cell>
          <cell r="BA750">
            <v>51.800000000000004</v>
          </cell>
          <cell r="BB750">
            <v>77.7</v>
          </cell>
          <cell r="BC750">
            <v>0</v>
          </cell>
          <cell r="BD750">
            <v>51.800000000000004</v>
          </cell>
          <cell r="BE750">
            <v>51.800000000000004</v>
          </cell>
          <cell r="BF750">
            <v>0</v>
          </cell>
          <cell r="BG750" t="str">
            <v/>
          </cell>
          <cell r="BH750">
            <v>0</v>
          </cell>
          <cell r="BI750">
            <v>0</v>
          </cell>
        </row>
        <row r="751">
          <cell r="C751" t="str">
            <v>A</v>
          </cell>
          <cell r="D751" t="str">
            <v>6N</v>
          </cell>
          <cell r="E751" t="str">
            <v>SRG0028</v>
          </cell>
          <cell r="F751" t="str">
            <v>CENTRALE TRAVALE 3</v>
          </cell>
          <cell r="G751" t="str">
            <v>XUSI149</v>
          </cell>
          <cell r="H751" t="str">
            <v>POZZO TRAVALE SUD 1 RIPRISTINO</v>
          </cell>
          <cell r="I751" t="str">
            <v>938</v>
          </cell>
          <cell r="J751" t="str">
            <v>**</v>
          </cell>
          <cell r="K751" t="str">
            <v>****</v>
          </cell>
          <cell r="L751" t="str">
            <v>****</v>
          </cell>
          <cell r="M751" t="str">
            <v>14</v>
          </cell>
          <cell r="N751" t="str">
            <v>0510</v>
          </cell>
          <cell r="O751" t="str">
            <v>*</v>
          </cell>
          <cell r="P751" t="str">
            <v>*</v>
          </cell>
          <cell r="Q751" t="str">
            <v>****</v>
          </cell>
          <cell r="R751" t="str">
            <v>42</v>
          </cell>
          <cell r="S751" t="str">
            <v>7595</v>
          </cell>
          <cell r="T751" t="str">
            <v>1</v>
          </cell>
          <cell r="U751">
            <v>1</v>
          </cell>
          <cell r="V751">
            <v>1</v>
          </cell>
          <cell r="W751">
            <v>2000</v>
          </cell>
          <cell r="X751">
            <v>22.2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22.2</v>
          </cell>
          <cell r="AJ751">
            <v>22.2</v>
          </cell>
          <cell r="AK751" t="str">
            <v/>
          </cell>
          <cell r="AL751">
            <v>1999</v>
          </cell>
          <cell r="AM751">
            <v>2000</v>
          </cell>
          <cell r="AN751" t="str">
            <v>ta14938</v>
          </cell>
          <cell r="AO751" t="str">
            <v/>
          </cell>
          <cell r="AP751" t="str">
            <v/>
          </cell>
          <cell r="AQ751" t="str">
            <v/>
          </cell>
          <cell r="AR751">
            <v>1.1100000000000001</v>
          </cell>
          <cell r="AS751">
            <v>1.6649999999999998</v>
          </cell>
          <cell r="AT751">
            <v>1.6649999999999998</v>
          </cell>
          <cell r="AU751">
            <v>2.2200000000000002</v>
          </cell>
          <cell r="AV751">
            <v>3.3299999999999996</v>
          </cell>
          <cell r="AW751">
            <v>3.3299999999999996</v>
          </cell>
          <cell r="AX751">
            <v>2.2200000000000002</v>
          </cell>
          <cell r="AY751">
            <v>3.3299999999999996</v>
          </cell>
          <cell r="AZ751">
            <v>3.3299999999999996</v>
          </cell>
          <cell r="BA751">
            <v>2.2200000000000002</v>
          </cell>
          <cell r="BB751">
            <v>3.3299999999999996</v>
          </cell>
          <cell r="BC751">
            <v>0</v>
          </cell>
          <cell r="BD751">
            <v>2.2200000000000002</v>
          </cell>
          <cell r="BE751">
            <v>2.2200000000000002</v>
          </cell>
          <cell r="BF751">
            <v>0</v>
          </cell>
          <cell r="BG751" t="str">
            <v/>
          </cell>
          <cell r="BH751">
            <v>0</v>
          </cell>
          <cell r="BI751">
            <v>0</v>
          </cell>
        </row>
        <row r="752">
          <cell r="C752" t="str">
            <v>A</v>
          </cell>
          <cell r="D752" t="str">
            <v>6N</v>
          </cell>
          <cell r="E752" t="str">
            <v>SRG0028</v>
          </cell>
          <cell r="F752" t="str">
            <v>CENTRALE TRAVALE 3</v>
          </cell>
          <cell r="G752" t="str">
            <v>XUSI149</v>
          </cell>
          <cell r="H752" t="str">
            <v>POZZO TRAVALE SUD 1 RIPRISTINO</v>
          </cell>
          <cell r="I752" t="str">
            <v>938</v>
          </cell>
          <cell r="J752" t="str">
            <v>**</v>
          </cell>
          <cell r="K752" t="str">
            <v>****</v>
          </cell>
          <cell r="L752" t="str">
            <v>****</v>
          </cell>
          <cell r="M752" t="str">
            <v>14</v>
          </cell>
          <cell r="N752" t="str">
            <v>0510</v>
          </cell>
          <cell r="O752" t="str">
            <v>*</v>
          </cell>
          <cell r="P752" t="str">
            <v>*</v>
          </cell>
          <cell r="Q752" t="str">
            <v>****</v>
          </cell>
          <cell r="R752" t="str">
            <v>42</v>
          </cell>
          <cell r="S752" t="str">
            <v>7595</v>
          </cell>
          <cell r="T752" t="str">
            <v>1</v>
          </cell>
          <cell r="U752">
            <v>1</v>
          </cell>
          <cell r="V752">
            <v>1</v>
          </cell>
          <cell r="W752">
            <v>2000</v>
          </cell>
          <cell r="X752">
            <v>29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29</v>
          </cell>
          <cell r="AJ752">
            <v>29</v>
          </cell>
          <cell r="AK752" t="str">
            <v/>
          </cell>
          <cell r="AL752">
            <v>1999</v>
          </cell>
          <cell r="AM752">
            <v>2000</v>
          </cell>
          <cell r="AN752" t="str">
            <v>ta14938</v>
          </cell>
          <cell r="AO752" t="str">
            <v/>
          </cell>
          <cell r="AP752" t="str">
            <v/>
          </cell>
          <cell r="AQ752" t="str">
            <v/>
          </cell>
          <cell r="AR752">
            <v>1.4500000000000002</v>
          </cell>
          <cell r="AS752">
            <v>2.1749999999999998</v>
          </cell>
          <cell r="AT752">
            <v>2.1749999999999998</v>
          </cell>
          <cell r="AU752">
            <v>2.9000000000000004</v>
          </cell>
          <cell r="AV752">
            <v>4.3499999999999996</v>
          </cell>
          <cell r="AW752">
            <v>4.3499999999999996</v>
          </cell>
          <cell r="AX752">
            <v>2.9000000000000004</v>
          </cell>
          <cell r="AY752">
            <v>4.3499999999999996</v>
          </cell>
          <cell r="AZ752">
            <v>4.3499999999999996</v>
          </cell>
          <cell r="BA752">
            <v>2.9000000000000004</v>
          </cell>
          <cell r="BB752">
            <v>4.3499999999999996</v>
          </cell>
          <cell r="BC752">
            <v>0</v>
          </cell>
          <cell r="BD752">
            <v>2.9000000000000004</v>
          </cell>
          <cell r="BE752">
            <v>2.9000000000000004</v>
          </cell>
          <cell r="BF752">
            <v>0</v>
          </cell>
          <cell r="BG752" t="str">
            <v/>
          </cell>
          <cell r="BH752">
            <v>0</v>
          </cell>
          <cell r="BI752">
            <v>0</v>
          </cell>
        </row>
        <row r="753">
          <cell r="C753" t="str">
            <v>A</v>
          </cell>
          <cell r="D753" t="str">
            <v>6N</v>
          </cell>
          <cell r="E753" t="str">
            <v>SRG0028</v>
          </cell>
          <cell r="F753" t="str">
            <v>CENTRALE TRAVALE 3</v>
          </cell>
          <cell r="G753" t="str">
            <v>XUSI149</v>
          </cell>
          <cell r="H753" t="str">
            <v>POZZO TRAVALE SUD 1 RIPRISTINO</v>
          </cell>
          <cell r="I753" t="str">
            <v>939</v>
          </cell>
          <cell r="J753" t="str">
            <v>**</v>
          </cell>
          <cell r="K753" t="str">
            <v>****</v>
          </cell>
          <cell r="L753" t="str">
            <v>****</v>
          </cell>
          <cell r="M753" t="str">
            <v>14</v>
          </cell>
          <cell r="N753" t="str">
            <v>0510</v>
          </cell>
          <cell r="O753" t="str">
            <v>*</v>
          </cell>
          <cell r="P753" t="str">
            <v>*</v>
          </cell>
          <cell r="Q753" t="str">
            <v>****</v>
          </cell>
          <cell r="R753" t="str">
            <v>42</v>
          </cell>
          <cell r="S753" t="str">
            <v>7595</v>
          </cell>
          <cell r="T753" t="str">
            <v>1</v>
          </cell>
          <cell r="U753">
            <v>1</v>
          </cell>
          <cell r="V753">
            <v>1</v>
          </cell>
          <cell r="W753">
            <v>2000</v>
          </cell>
          <cell r="X753">
            <v>-338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-338</v>
          </cell>
          <cell r="AJ753">
            <v>-338</v>
          </cell>
          <cell r="AK753" t="str">
            <v/>
          </cell>
          <cell r="AL753">
            <v>1999</v>
          </cell>
          <cell r="AM753">
            <v>2000</v>
          </cell>
          <cell r="AN753" t="str">
            <v>ta14939</v>
          </cell>
          <cell r="AO753" t="str">
            <v/>
          </cell>
          <cell r="AP753" t="str">
            <v/>
          </cell>
          <cell r="AQ753" t="str">
            <v/>
          </cell>
          <cell r="AR753">
            <v>-16.900000000000002</v>
          </cell>
          <cell r="AS753">
            <v>-25.349999999999998</v>
          </cell>
          <cell r="AT753">
            <v>-25.349999999999998</v>
          </cell>
          <cell r="AU753">
            <v>-33.800000000000004</v>
          </cell>
          <cell r="AV753">
            <v>-50.699999999999996</v>
          </cell>
          <cell r="AW753">
            <v>-50.699999999999996</v>
          </cell>
          <cell r="AX753">
            <v>-33.800000000000004</v>
          </cell>
          <cell r="AY753">
            <v>-50.699999999999996</v>
          </cell>
          <cell r="AZ753">
            <v>-50.699999999999996</v>
          </cell>
          <cell r="BA753">
            <v>-33.800000000000004</v>
          </cell>
          <cell r="BB753">
            <v>-50.699999999999996</v>
          </cell>
          <cell r="BC753">
            <v>0</v>
          </cell>
          <cell r="BD753">
            <v>-33.800000000000004</v>
          </cell>
          <cell r="BE753">
            <v>-33.800000000000004</v>
          </cell>
          <cell r="BF753">
            <v>0</v>
          </cell>
          <cell r="BG753" t="str">
            <v/>
          </cell>
          <cell r="BH753">
            <v>0</v>
          </cell>
          <cell r="BI753">
            <v>0</v>
          </cell>
        </row>
        <row r="754">
          <cell r="C754" t="str">
            <v>A</v>
          </cell>
          <cell r="D754" t="str">
            <v>6N</v>
          </cell>
          <cell r="E754" t="str">
            <v>SRG0028</v>
          </cell>
          <cell r="F754" t="str">
            <v>CENTRALE TRAVALE 3</v>
          </cell>
          <cell r="G754" t="str">
            <v>XUSI149</v>
          </cell>
          <cell r="H754" t="str">
            <v>POZZO TRAVALE SUD 1 RIPRISTINO</v>
          </cell>
          <cell r="I754" t="str">
            <v>939</v>
          </cell>
          <cell r="J754" t="str">
            <v>**</v>
          </cell>
          <cell r="K754" t="str">
            <v>****</v>
          </cell>
          <cell r="L754" t="str">
            <v>****</v>
          </cell>
          <cell r="M754" t="str">
            <v>14</v>
          </cell>
          <cell r="N754" t="str">
            <v>0510</v>
          </cell>
          <cell r="O754" t="str">
            <v>*</v>
          </cell>
          <cell r="P754" t="str">
            <v>*</v>
          </cell>
          <cell r="Q754" t="str">
            <v>****</v>
          </cell>
          <cell r="R754" t="str">
            <v>42</v>
          </cell>
          <cell r="S754" t="str">
            <v>7595</v>
          </cell>
          <cell r="T754" t="str">
            <v>1</v>
          </cell>
          <cell r="U754">
            <v>1</v>
          </cell>
          <cell r="V754">
            <v>1</v>
          </cell>
          <cell r="W754">
            <v>2000</v>
          </cell>
          <cell r="X754">
            <v>5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5</v>
          </cell>
          <cell r="AJ754">
            <v>5</v>
          </cell>
          <cell r="AK754" t="str">
            <v/>
          </cell>
          <cell r="AL754">
            <v>1999</v>
          </cell>
          <cell r="AM754">
            <v>2000</v>
          </cell>
          <cell r="AN754" t="str">
            <v>ta14939</v>
          </cell>
          <cell r="AO754" t="str">
            <v/>
          </cell>
          <cell r="AP754" t="str">
            <v/>
          </cell>
          <cell r="AQ754" t="str">
            <v/>
          </cell>
          <cell r="AR754">
            <v>0.25</v>
          </cell>
          <cell r="AS754">
            <v>0.375</v>
          </cell>
          <cell r="AT754">
            <v>0.375</v>
          </cell>
          <cell r="AU754">
            <v>0.5</v>
          </cell>
          <cell r="AV754">
            <v>0.75</v>
          </cell>
          <cell r="AW754">
            <v>0.75</v>
          </cell>
          <cell r="AX754">
            <v>0.5</v>
          </cell>
          <cell r="AY754">
            <v>0.75</v>
          </cell>
          <cell r="AZ754">
            <v>0.75</v>
          </cell>
          <cell r="BA754">
            <v>0.5</v>
          </cell>
          <cell r="BB754">
            <v>0.75</v>
          </cell>
          <cell r="BC754">
            <v>0</v>
          </cell>
          <cell r="BD754">
            <v>0.5</v>
          </cell>
          <cell r="BE754">
            <v>0.5</v>
          </cell>
          <cell r="BF754">
            <v>0</v>
          </cell>
          <cell r="BG754" t="str">
            <v/>
          </cell>
          <cell r="BH754">
            <v>0</v>
          </cell>
          <cell r="BI754">
            <v>0</v>
          </cell>
        </row>
        <row r="755">
          <cell r="C755" t="str">
            <v>A</v>
          </cell>
          <cell r="D755" t="str">
            <v>6N</v>
          </cell>
          <cell r="E755" t="str">
            <v>SRG0029</v>
          </cell>
          <cell r="F755" t="str">
            <v>GRUPPI BINARI LATERA</v>
          </cell>
          <cell r="G755" t="str">
            <v>TUSI099</v>
          </cell>
          <cell r="H755" t="str">
            <v>GRUPPI BINARI LATERA</v>
          </cell>
          <cell r="I755">
            <v>987</v>
          </cell>
          <cell r="J755" t="str">
            <v>10</v>
          </cell>
          <cell r="K755" t="str">
            <v>****</v>
          </cell>
          <cell r="L755" t="str">
            <v>****</v>
          </cell>
          <cell r="M755" t="str">
            <v>13</v>
          </cell>
          <cell r="N755" t="str">
            <v>0056</v>
          </cell>
          <cell r="O755" t="str">
            <v>*</v>
          </cell>
          <cell r="P755" t="str">
            <v>*</v>
          </cell>
          <cell r="Q755" t="str">
            <v>****</v>
          </cell>
          <cell r="R755" t="str">
            <v>35</v>
          </cell>
          <cell r="S755" t="str">
            <v>8078</v>
          </cell>
          <cell r="T755" t="str">
            <v>1</v>
          </cell>
          <cell r="U755">
            <v>1</v>
          </cell>
          <cell r="V755">
            <v>1</v>
          </cell>
          <cell r="W755">
            <v>2000</v>
          </cell>
          <cell r="X755">
            <v>23.4</v>
          </cell>
          <cell r="Y755">
            <v>1407</v>
          </cell>
          <cell r="Z755">
            <v>0</v>
          </cell>
          <cell r="AA755">
            <v>0</v>
          </cell>
          <cell r="AB755">
            <v>0</v>
          </cell>
          <cell r="AC755">
            <v>1407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1430.4</v>
          </cell>
          <cell r="AJ755">
            <v>1430.4</v>
          </cell>
          <cell r="AK755" t="str">
            <v/>
          </cell>
          <cell r="AL755">
            <v>2000</v>
          </cell>
          <cell r="AM755">
            <v>2000</v>
          </cell>
          <cell r="AN755" t="str">
            <v>ta1398710</v>
          </cell>
          <cell r="AO755" t="str">
            <v/>
          </cell>
          <cell r="AP755" t="str">
            <v/>
          </cell>
          <cell r="AQ755" t="str">
            <v/>
          </cell>
          <cell r="AR755">
            <v>35.044800000000002</v>
          </cell>
          <cell r="AS755">
            <v>54.498240000000003</v>
          </cell>
          <cell r="AT755">
            <v>54.498240000000003</v>
          </cell>
          <cell r="AU755">
            <v>67.371840000000006</v>
          </cell>
          <cell r="AV755">
            <v>108.28128000000001</v>
          </cell>
          <cell r="AW755">
            <v>108.28128000000001</v>
          </cell>
          <cell r="AX755">
            <v>67.371840000000006</v>
          </cell>
          <cell r="AY755">
            <v>108.28128000000001</v>
          </cell>
          <cell r="AZ755">
            <v>108.28128000000001</v>
          </cell>
          <cell r="BA755">
            <v>67.371840000000006</v>
          </cell>
          <cell r="BB755">
            <v>108.28128000000001</v>
          </cell>
          <cell r="BC755">
            <v>0</v>
          </cell>
          <cell r="BD755">
            <v>67.371840000000006</v>
          </cell>
          <cell r="BE755">
            <v>108.28128000000001</v>
          </cell>
          <cell r="BF755">
            <v>0</v>
          </cell>
          <cell r="BG755">
            <v>67.371840000000006</v>
          </cell>
          <cell r="BH755">
            <v>108.28128000000001</v>
          </cell>
          <cell r="BI755">
            <v>0</v>
          </cell>
        </row>
        <row r="756">
          <cell r="C756" t="str">
            <v>A</v>
          </cell>
          <cell r="D756" t="str">
            <v>6N</v>
          </cell>
          <cell r="E756" t="str">
            <v>SRG0029</v>
          </cell>
          <cell r="F756" t="str">
            <v>GRUPPI BINARI LATERA</v>
          </cell>
          <cell r="G756" t="str">
            <v>TUSI099</v>
          </cell>
          <cell r="H756" t="str">
            <v>GRUPPI BINARI LATERA</v>
          </cell>
          <cell r="I756">
            <v>987</v>
          </cell>
          <cell r="J756" t="str">
            <v>10</v>
          </cell>
          <cell r="K756" t="str">
            <v>****</v>
          </cell>
          <cell r="L756" t="str">
            <v>****</v>
          </cell>
          <cell r="M756" t="str">
            <v>13</v>
          </cell>
          <cell r="N756" t="str">
            <v>0056</v>
          </cell>
          <cell r="O756" t="str">
            <v>*</v>
          </cell>
          <cell r="P756" t="str">
            <v>*</v>
          </cell>
          <cell r="Q756" t="str">
            <v>****</v>
          </cell>
          <cell r="R756" t="str">
            <v>35</v>
          </cell>
          <cell r="S756" t="str">
            <v>8078</v>
          </cell>
          <cell r="T756" t="str">
            <v>1</v>
          </cell>
          <cell r="U756">
            <v>1</v>
          </cell>
          <cell r="V756">
            <v>1</v>
          </cell>
          <cell r="W756">
            <v>2000</v>
          </cell>
          <cell r="X756">
            <v>1506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1506</v>
          </cell>
          <cell r="AJ756">
            <v>1506</v>
          </cell>
          <cell r="AK756" t="str">
            <v/>
          </cell>
          <cell r="AL756">
            <v>1999</v>
          </cell>
          <cell r="AM756">
            <v>2000</v>
          </cell>
          <cell r="AN756" t="str">
            <v>ta1398710</v>
          </cell>
          <cell r="AO756" t="str">
            <v/>
          </cell>
          <cell r="AP756" t="str">
            <v/>
          </cell>
          <cell r="AQ756" t="str">
            <v/>
          </cell>
          <cell r="AR756">
            <v>36.896999999999998</v>
          </cell>
          <cell r="AS756">
            <v>57.378600000000006</v>
          </cell>
          <cell r="AT756">
            <v>57.378600000000006</v>
          </cell>
          <cell r="AU756">
            <v>70.932600000000008</v>
          </cell>
          <cell r="AV756">
            <v>114.00420000000001</v>
          </cell>
          <cell r="AW756">
            <v>114.00420000000001</v>
          </cell>
          <cell r="AX756">
            <v>70.932600000000008</v>
          </cell>
          <cell r="AY756">
            <v>114.00420000000001</v>
          </cell>
          <cell r="AZ756">
            <v>114.00420000000001</v>
          </cell>
          <cell r="BA756">
            <v>70.932600000000008</v>
          </cell>
          <cell r="BB756">
            <v>114.00420000000001</v>
          </cell>
          <cell r="BC756">
            <v>0</v>
          </cell>
          <cell r="BD756">
            <v>70.932600000000008</v>
          </cell>
          <cell r="BE756">
            <v>114.00420000000001</v>
          </cell>
          <cell r="BF756">
            <v>0</v>
          </cell>
          <cell r="BG756">
            <v>70.932600000000008</v>
          </cell>
          <cell r="BH756">
            <v>114.00420000000001</v>
          </cell>
          <cell r="BI756">
            <v>0</v>
          </cell>
        </row>
        <row r="757">
          <cell r="C757" t="str">
            <v>A</v>
          </cell>
          <cell r="D757" t="str">
            <v>6N</v>
          </cell>
          <cell r="E757" t="str">
            <v>SRG0029</v>
          </cell>
          <cell r="F757" t="str">
            <v>GRUPPI BINARI LATERA</v>
          </cell>
          <cell r="G757" t="str">
            <v>TUSI099</v>
          </cell>
          <cell r="H757" t="str">
            <v>GRUPPI BINARI LATERA</v>
          </cell>
          <cell r="I757" t="str">
            <v>987</v>
          </cell>
          <cell r="J757" t="str">
            <v>10</v>
          </cell>
          <cell r="K757" t="str">
            <v>****</v>
          </cell>
          <cell r="L757" t="str">
            <v>****</v>
          </cell>
          <cell r="M757" t="str">
            <v>13</v>
          </cell>
          <cell r="N757" t="str">
            <v>0056</v>
          </cell>
          <cell r="O757" t="str">
            <v>*</v>
          </cell>
          <cell r="P757" t="str">
            <v>*</v>
          </cell>
          <cell r="Q757" t="str">
            <v>****</v>
          </cell>
          <cell r="R757" t="str">
            <v>35</v>
          </cell>
          <cell r="S757" t="str">
            <v>8078</v>
          </cell>
          <cell r="T757" t="str">
            <v>1</v>
          </cell>
          <cell r="U757">
            <v>1</v>
          </cell>
          <cell r="V757">
            <v>1</v>
          </cell>
          <cell r="W757">
            <v>2000</v>
          </cell>
          <cell r="X757">
            <v>-1078.3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-1078.3</v>
          </cell>
          <cell r="AJ757">
            <v>-1078.3</v>
          </cell>
          <cell r="AK757" t="str">
            <v/>
          </cell>
          <cell r="AL757">
            <v>1999</v>
          </cell>
          <cell r="AM757">
            <v>2000</v>
          </cell>
          <cell r="AN757" t="str">
            <v>ta1398710</v>
          </cell>
          <cell r="AO757" t="str">
            <v/>
          </cell>
          <cell r="AP757" t="str">
            <v/>
          </cell>
          <cell r="AQ757" t="str">
            <v/>
          </cell>
          <cell r="AR757">
            <v>-26.41835</v>
          </cell>
          <cell r="AS757">
            <v>-41.08323</v>
          </cell>
          <cell r="AT757">
            <v>-41.08323</v>
          </cell>
          <cell r="AU757">
            <v>-50.787930000000003</v>
          </cell>
          <cell r="AV757">
            <v>-81.627309999999994</v>
          </cell>
          <cell r="AW757">
            <v>-81.627309999999994</v>
          </cell>
          <cell r="AX757">
            <v>-50.787930000000003</v>
          </cell>
          <cell r="AY757">
            <v>-81.627309999999994</v>
          </cell>
          <cell r="AZ757">
            <v>-81.627309999999994</v>
          </cell>
          <cell r="BA757">
            <v>-50.787930000000003</v>
          </cell>
          <cell r="BB757">
            <v>-81.627309999999994</v>
          </cell>
          <cell r="BC757">
            <v>0</v>
          </cell>
          <cell r="BD757">
            <v>-50.787930000000003</v>
          </cell>
          <cell r="BE757">
            <v>-81.627309999999994</v>
          </cell>
          <cell r="BF757">
            <v>0</v>
          </cell>
          <cell r="BG757">
            <v>-50.787930000000003</v>
          </cell>
          <cell r="BH757">
            <v>-81.627309999999994</v>
          </cell>
          <cell r="BI757">
            <v>0</v>
          </cell>
        </row>
        <row r="758">
          <cell r="C758" t="str">
            <v>A</v>
          </cell>
          <cell r="D758" t="str">
            <v>6N</v>
          </cell>
          <cell r="E758" t="str">
            <v>SRG0029</v>
          </cell>
          <cell r="F758" t="str">
            <v>GRUPPI BINARI LATERA</v>
          </cell>
          <cell r="G758" t="str">
            <v>TUSI099</v>
          </cell>
          <cell r="H758" t="str">
            <v>GRUPPI BINARI LATERA</v>
          </cell>
          <cell r="I758" t="str">
            <v>987</v>
          </cell>
          <cell r="J758">
            <v>10</v>
          </cell>
          <cell r="K758" t="str">
            <v>****</v>
          </cell>
          <cell r="L758" t="str">
            <v>****</v>
          </cell>
          <cell r="M758" t="str">
            <v>13</v>
          </cell>
          <cell r="N758" t="str">
            <v>0056</v>
          </cell>
          <cell r="O758" t="str">
            <v>*</v>
          </cell>
          <cell r="P758" t="str">
            <v>*</v>
          </cell>
          <cell r="Q758" t="str">
            <v>****</v>
          </cell>
          <cell r="R758" t="str">
            <v>35</v>
          </cell>
          <cell r="S758" t="str">
            <v>8078</v>
          </cell>
          <cell r="T758" t="str">
            <v>1</v>
          </cell>
          <cell r="U758">
            <v>1</v>
          </cell>
          <cell r="V758">
            <v>1</v>
          </cell>
          <cell r="W758">
            <v>2000</v>
          </cell>
          <cell r="X758">
            <v>33.4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33.4</v>
          </cell>
          <cell r="AJ758">
            <v>33.4</v>
          </cell>
          <cell r="AK758" t="str">
            <v/>
          </cell>
          <cell r="AL758">
            <v>1999</v>
          </cell>
          <cell r="AM758">
            <v>2000</v>
          </cell>
          <cell r="AN758" t="str">
            <v>ta1398710</v>
          </cell>
          <cell r="AO758" t="str">
            <v/>
          </cell>
          <cell r="AP758" t="str">
            <v/>
          </cell>
          <cell r="AQ758" t="str">
            <v/>
          </cell>
          <cell r="AR758">
            <v>0.81830000000000003</v>
          </cell>
          <cell r="AS758">
            <v>1.27254</v>
          </cell>
          <cell r="AT758">
            <v>1.27254</v>
          </cell>
          <cell r="AU758">
            <v>1.57314</v>
          </cell>
          <cell r="AV758">
            <v>2.5283799999999998</v>
          </cell>
          <cell r="AW758">
            <v>2.5283799999999998</v>
          </cell>
          <cell r="AX758">
            <v>1.57314</v>
          </cell>
          <cell r="AY758">
            <v>2.5283799999999998</v>
          </cell>
          <cell r="AZ758">
            <v>2.5283799999999998</v>
          </cell>
          <cell r="BA758">
            <v>1.57314</v>
          </cell>
          <cell r="BB758">
            <v>2.5283799999999998</v>
          </cell>
          <cell r="BC758">
            <v>0</v>
          </cell>
          <cell r="BD758">
            <v>1.57314</v>
          </cell>
          <cell r="BE758">
            <v>2.5283799999999998</v>
          </cell>
          <cell r="BF758">
            <v>0</v>
          </cell>
          <cell r="BG758">
            <v>1.57314</v>
          </cell>
          <cell r="BH758">
            <v>2.5283799999999998</v>
          </cell>
          <cell r="BI758">
            <v>0</v>
          </cell>
        </row>
        <row r="759">
          <cell r="C759" t="str">
            <v>A</v>
          </cell>
          <cell r="D759" t="str">
            <v>6N</v>
          </cell>
          <cell r="E759" t="str">
            <v>SRG0029</v>
          </cell>
          <cell r="F759" t="str">
            <v>GRUPPI BINARI LATERA</v>
          </cell>
          <cell r="G759" t="str">
            <v>TUSI099</v>
          </cell>
          <cell r="H759" t="str">
            <v>GRUPPI BINARI LATERA</v>
          </cell>
          <cell r="I759" t="str">
            <v>987</v>
          </cell>
          <cell r="J759">
            <v>10</v>
          </cell>
          <cell r="K759" t="str">
            <v>****</v>
          </cell>
          <cell r="L759" t="str">
            <v>****</v>
          </cell>
          <cell r="M759" t="str">
            <v>13</v>
          </cell>
          <cell r="N759" t="str">
            <v>0056</v>
          </cell>
          <cell r="O759" t="str">
            <v>*</v>
          </cell>
          <cell r="P759" t="str">
            <v>*</v>
          </cell>
          <cell r="Q759" t="str">
            <v>****</v>
          </cell>
          <cell r="R759" t="str">
            <v>35</v>
          </cell>
          <cell r="S759" t="str">
            <v>8078</v>
          </cell>
          <cell r="T759" t="str">
            <v>1</v>
          </cell>
          <cell r="U759">
            <v>1</v>
          </cell>
          <cell r="V759">
            <v>1</v>
          </cell>
          <cell r="W759">
            <v>2000</v>
          </cell>
          <cell r="X759">
            <v>63.7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63.7</v>
          </cell>
          <cell r="AJ759">
            <v>63.7</v>
          </cell>
          <cell r="AK759" t="str">
            <v/>
          </cell>
          <cell r="AL759">
            <v>1999</v>
          </cell>
          <cell r="AM759">
            <v>2000</v>
          </cell>
          <cell r="AN759" t="str">
            <v>ta1398710</v>
          </cell>
          <cell r="AO759" t="str">
            <v/>
          </cell>
          <cell r="AP759" t="str">
            <v/>
          </cell>
          <cell r="AQ759" t="str">
            <v/>
          </cell>
          <cell r="AR759">
            <v>1.5606500000000001</v>
          </cell>
          <cell r="AS759">
            <v>2.4269700000000003</v>
          </cell>
          <cell r="AT759">
            <v>2.4269700000000003</v>
          </cell>
          <cell r="AU759">
            <v>3.0002700000000004</v>
          </cell>
          <cell r="AV759">
            <v>4.8220900000000002</v>
          </cell>
          <cell r="AW759">
            <v>4.8220900000000002</v>
          </cell>
          <cell r="AX759">
            <v>3.0002700000000004</v>
          </cell>
          <cell r="AY759">
            <v>4.8220900000000002</v>
          </cell>
          <cell r="AZ759">
            <v>4.8220900000000002</v>
          </cell>
          <cell r="BA759">
            <v>3.0002700000000004</v>
          </cell>
          <cell r="BB759">
            <v>4.8220900000000002</v>
          </cell>
          <cell r="BC759">
            <v>0</v>
          </cell>
          <cell r="BD759">
            <v>3.0002700000000004</v>
          </cell>
          <cell r="BE759">
            <v>4.8220900000000002</v>
          </cell>
          <cell r="BF759">
            <v>0</v>
          </cell>
          <cell r="BG759">
            <v>3.0002700000000004</v>
          </cell>
          <cell r="BH759">
            <v>4.8220900000000002</v>
          </cell>
          <cell r="BI759">
            <v>0</v>
          </cell>
        </row>
        <row r="760">
          <cell r="C760" t="str">
            <v>A</v>
          </cell>
          <cell r="D760" t="str">
            <v>6N</v>
          </cell>
          <cell r="E760" t="str">
            <v>SRG0029</v>
          </cell>
          <cell r="F760" t="str">
            <v>GRUPPI BINARI LATERA</v>
          </cell>
          <cell r="G760" t="str">
            <v>TUSI099</v>
          </cell>
          <cell r="H760" t="str">
            <v>GRUPPI BINARI LATERA</v>
          </cell>
          <cell r="I760" t="str">
            <v>987</v>
          </cell>
          <cell r="J760" t="str">
            <v>10</v>
          </cell>
          <cell r="K760" t="str">
            <v>****</v>
          </cell>
          <cell r="L760" t="str">
            <v>****</v>
          </cell>
          <cell r="M760" t="str">
            <v>13</v>
          </cell>
          <cell r="N760" t="str">
            <v>0056</v>
          </cell>
          <cell r="O760" t="str">
            <v>*</v>
          </cell>
          <cell r="P760" t="str">
            <v>*</v>
          </cell>
          <cell r="Q760" t="str">
            <v>****</v>
          </cell>
          <cell r="R760" t="str">
            <v>35</v>
          </cell>
          <cell r="S760" t="str">
            <v>8078</v>
          </cell>
          <cell r="T760" t="str">
            <v>1</v>
          </cell>
          <cell r="U760">
            <v>1</v>
          </cell>
          <cell r="V760">
            <v>1</v>
          </cell>
          <cell r="W760">
            <v>2000</v>
          </cell>
          <cell r="X760">
            <v>15100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15100</v>
          </cell>
          <cell r="AJ760">
            <v>15100</v>
          </cell>
          <cell r="AK760" t="str">
            <v/>
          </cell>
          <cell r="AL760">
            <v>1999</v>
          </cell>
          <cell r="AM760">
            <v>2000</v>
          </cell>
          <cell r="AN760" t="str">
            <v>ta1398710</v>
          </cell>
          <cell r="AO760" t="str">
            <v/>
          </cell>
          <cell r="AP760" t="str">
            <v/>
          </cell>
          <cell r="AQ760" t="str">
            <v/>
          </cell>
          <cell r="AR760">
            <v>369.95</v>
          </cell>
          <cell r="AS760">
            <v>575.31000000000006</v>
          </cell>
          <cell r="AT760">
            <v>575.31000000000006</v>
          </cell>
          <cell r="AU760">
            <v>711.21</v>
          </cell>
          <cell r="AV760">
            <v>1143.0700000000002</v>
          </cell>
          <cell r="AW760">
            <v>1143.0700000000002</v>
          </cell>
          <cell r="AX760">
            <v>711.21</v>
          </cell>
          <cell r="AY760">
            <v>1143.0700000000002</v>
          </cell>
          <cell r="AZ760">
            <v>1143.0700000000002</v>
          </cell>
          <cell r="BA760">
            <v>711.21</v>
          </cell>
          <cell r="BB760">
            <v>1143.0700000000002</v>
          </cell>
          <cell r="BC760">
            <v>0</v>
          </cell>
          <cell r="BD760">
            <v>711.21</v>
          </cell>
          <cell r="BE760">
            <v>1143.0700000000002</v>
          </cell>
          <cell r="BF760">
            <v>0</v>
          </cell>
          <cell r="BG760">
            <v>711.21</v>
          </cell>
          <cell r="BH760">
            <v>1143.0700000000002</v>
          </cell>
          <cell r="BI760">
            <v>0</v>
          </cell>
        </row>
        <row r="761">
          <cell r="C761" t="str">
            <v>A</v>
          </cell>
          <cell r="D761" t="str">
            <v>6N</v>
          </cell>
          <cell r="E761" t="str">
            <v>SRG0030</v>
          </cell>
          <cell r="F761" t="str">
            <v>CENTRALE SESTA 1</v>
          </cell>
          <cell r="G761" t="str">
            <v>IPROV98</v>
          </cell>
          <cell r="H761" t="str">
            <v>IMPIANTO DI ABBATTIMENTO SESTA 1</v>
          </cell>
          <cell r="I761" t="str">
            <v>988</v>
          </cell>
          <cell r="J761" t="str">
            <v>11</v>
          </cell>
          <cell r="K761" t="str">
            <v>****</v>
          </cell>
          <cell r="L761" t="str">
            <v>****</v>
          </cell>
          <cell r="M761" t="str">
            <v>13</v>
          </cell>
          <cell r="N761" t="str">
            <v>****</v>
          </cell>
          <cell r="O761" t="str">
            <v>*</v>
          </cell>
          <cell r="P761" t="str">
            <v>*</v>
          </cell>
          <cell r="Q761" t="str">
            <v>****</v>
          </cell>
          <cell r="R761" t="str">
            <v>**</v>
          </cell>
          <cell r="S761" t="str">
            <v>****</v>
          </cell>
          <cell r="V761">
            <v>2004</v>
          </cell>
          <cell r="W761">
            <v>2004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2500</v>
          </cell>
          <cell r="AG761">
            <v>3500</v>
          </cell>
          <cell r="AH761">
            <v>0</v>
          </cell>
          <cell r="AI761">
            <v>6000</v>
          </cell>
          <cell r="AJ761">
            <v>6000</v>
          </cell>
          <cell r="AK761" t="str">
            <v/>
          </cell>
          <cell r="AL761">
            <v>2004</v>
          </cell>
          <cell r="AM761">
            <v>2004</v>
          </cell>
          <cell r="AN761" t="str">
            <v>ta1398811</v>
          </cell>
          <cell r="AO761" t="str">
            <v/>
          </cell>
          <cell r="AP761" t="str">
            <v/>
          </cell>
          <cell r="AQ761" t="str">
            <v/>
          </cell>
          <cell r="AR761" t="str">
            <v/>
          </cell>
          <cell r="AS761" t="str">
            <v/>
          </cell>
          <cell r="AT761" t="str">
            <v/>
          </cell>
          <cell r="AU761" t="str">
            <v/>
          </cell>
          <cell r="AV761" t="str">
            <v/>
          </cell>
          <cell r="AW761" t="str">
            <v/>
          </cell>
          <cell r="AX761" t="str">
            <v/>
          </cell>
          <cell r="AY761" t="str">
            <v/>
          </cell>
          <cell r="AZ761" t="str">
            <v/>
          </cell>
          <cell r="BA761" t="str">
            <v/>
          </cell>
          <cell r="BB761" t="str">
            <v/>
          </cell>
          <cell r="BC761" t="str">
            <v/>
          </cell>
          <cell r="BD761">
            <v>150</v>
          </cell>
          <cell r="BE761">
            <v>270</v>
          </cell>
          <cell r="BF761">
            <v>270</v>
          </cell>
          <cell r="BG761">
            <v>300</v>
          </cell>
          <cell r="BH761">
            <v>540</v>
          </cell>
          <cell r="BI761">
            <v>540</v>
          </cell>
        </row>
        <row r="762">
          <cell r="C762" t="str">
            <v>A</v>
          </cell>
          <cell r="D762" t="str">
            <v>6N</v>
          </cell>
          <cell r="E762" t="str">
            <v>SRG0030</v>
          </cell>
          <cell r="F762" t="str">
            <v>CENTRALE SESTA 1</v>
          </cell>
          <cell r="G762" t="str">
            <v>TUSI073</v>
          </cell>
          <cell r="H762" t="str">
            <v>POZZO PALAZZACCIO 2</v>
          </cell>
          <cell r="I762" t="str">
            <v>939</v>
          </cell>
          <cell r="J762" t="str">
            <v>**</v>
          </cell>
          <cell r="K762" t="str">
            <v>****</v>
          </cell>
          <cell r="L762" t="str">
            <v>****</v>
          </cell>
          <cell r="M762" t="str">
            <v>14</v>
          </cell>
          <cell r="N762" t="str">
            <v>0500</v>
          </cell>
          <cell r="O762" t="str">
            <v>*</v>
          </cell>
          <cell r="P762" t="str">
            <v>*</v>
          </cell>
          <cell r="Q762" t="str">
            <v>****</v>
          </cell>
          <cell r="R762" t="str">
            <v>11</v>
          </cell>
          <cell r="S762" t="str">
            <v>7302</v>
          </cell>
          <cell r="T762" t="str">
            <v>1</v>
          </cell>
          <cell r="U762">
            <v>1</v>
          </cell>
          <cell r="V762">
            <v>2001</v>
          </cell>
          <cell r="W762">
            <v>2001</v>
          </cell>
          <cell r="X762">
            <v>177.5</v>
          </cell>
          <cell r="Y762">
            <v>44</v>
          </cell>
          <cell r="Z762">
            <v>685.1</v>
          </cell>
          <cell r="AA762">
            <v>2668.0846153846151</v>
          </cell>
          <cell r="AB762">
            <v>2204.81538461539</v>
          </cell>
          <cell r="AC762">
            <v>5602.0000000000055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5779.5000000000055</v>
          </cell>
          <cell r="AJ762">
            <v>5779.5000000000055</v>
          </cell>
          <cell r="AK762" t="str">
            <v/>
          </cell>
          <cell r="AL762">
            <v>2000</v>
          </cell>
          <cell r="AM762">
            <v>2001</v>
          </cell>
          <cell r="AN762" t="str">
            <v>ta14939</v>
          </cell>
          <cell r="AO762" t="str">
            <v/>
          </cell>
          <cell r="AP762" t="str">
            <v/>
          </cell>
          <cell r="AQ762" t="str">
            <v/>
          </cell>
          <cell r="AR762" t="str">
            <v/>
          </cell>
          <cell r="AS762" t="str">
            <v/>
          </cell>
          <cell r="AT762" t="str">
            <v/>
          </cell>
          <cell r="AU762">
            <v>288.97500000000031</v>
          </cell>
          <cell r="AV762">
            <v>433.46250000000038</v>
          </cell>
          <cell r="AW762">
            <v>433.46250000000038</v>
          </cell>
          <cell r="AX762">
            <v>577.95000000000061</v>
          </cell>
          <cell r="AY762">
            <v>866.92500000000075</v>
          </cell>
          <cell r="AZ762">
            <v>866.92500000000075</v>
          </cell>
          <cell r="BA762">
            <v>577.95000000000061</v>
          </cell>
          <cell r="BB762">
            <v>866.92500000000075</v>
          </cell>
          <cell r="BC762">
            <v>866.92500000000075</v>
          </cell>
          <cell r="BD762">
            <v>577.95000000000061</v>
          </cell>
          <cell r="BE762">
            <v>866.92500000000075</v>
          </cell>
          <cell r="BF762">
            <v>0</v>
          </cell>
          <cell r="BG762">
            <v>577.95000000000061</v>
          </cell>
          <cell r="BH762">
            <v>577.95000000000061</v>
          </cell>
          <cell r="BI762">
            <v>0</v>
          </cell>
        </row>
        <row r="763">
          <cell r="C763" t="str">
            <v>A</v>
          </cell>
          <cell r="D763" t="str">
            <v>6N</v>
          </cell>
          <cell r="E763" t="str">
            <v>SRG0030</v>
          </cell>
          <cell r="F763" t="str">
            <v>CENTRALE SESTA 1</v>
          </cell>
          <cell r="G763" t="str">
            <v>TUSI073</v>
          </cell>
          <cell r="H763" t="str">
            <v>POZZO PALAZZACCIO 2</v>
          </cell>
          <cell r="I763" t="str">
            <v>939</v>
          </cell>
          <cell r="J763" t="str">
            <v>**</v>
          </cell>
          <cell r="K763" t="str">
            <v>****</v>
          </cell>
          <cell r="L763" t="str">
            <v>****</v>
          </cell>
          <cell r="M763" t="str">
            <v>14</v>
          </cell>
          <cell r="N763" t="str">
            <v>0500</v>
          </cell>
          <cell r="O763" t="str">
            <v>*</v>
          </cell>
          <cell r="P763" t="str">
            <v>*</v>
          </cell>
          <cell r="Q763" t="str">
            <v>****</v>
          </cell>
          <cell r="R763" t="str">
            <v>11</v>
          </cell>
          <cell r="S763" t="str">
            <v>7302</v>
          </cell>
          <cell r="T763" t="str">
            <v>1</v>
          </cell>
          <cell r="U763">
            <v>1</v>
          </cell>
          <cell r="V763">
            <v>2001</v>
          </cell>
          <cell r="W763">
            <v>2001</v>
          </cell>
          <cell r="X763">
            <v>56.1</v>
          </cell>
          <cell r="AB763">
            <v>0</v>
          </cell>
          <cell r="AC763">
            <v>0</v>
          </cell>
          <cell r="AD763">
            <v>800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856.1</v>
          </cell>
          <cell r="AJ763">
            <v>856.1</v>
          </cell>
          <cell r="AK763" t="str">
            <v/>
          </cell>
          <cell r="AL763">
            <v>2001</v>
          </cell>
          <cell r="AM763">
            <v>2001</v>
          </cell>
          <cell r="AN763" t="str">
            <v>ta14939</v>
          </cell>
          <cell r="AO763" t="str">
            <v/>
          </cell>
          <cell r="AP763" t="str">
            <v/>
          </cell>
          <cell r="AQ763" t="str">
            <v/>
          </cell>
          <cell r="AR763" t="str">
            <v/>
          </cell>
          <cell r="AS763" t="str">
            <v/>
          </cell>
          <cell r="AT763" t="str">
            <v/>
          </cell>
          <cell r="AU763">
            <v>42.805000000000007</v>
          </cell>
          <cell r="AV763">
            <v>64.207499999999996</v>
          </cell>
          <cell r="AW763">
            <v>64.207499999999996</v>
          </cell>
          <cell r="AX763">
            <v>85.610000000000014</v>
          </cell>
          <cell r="AY763">
            <v>128.41499999999999</v>
          </cell>
          <cell r="AZ763">
            <v>128.41499999999999</v>
          </cell>
          <cell r="BA763">
            <v>85.610000000000014</v>
          </cell>
          <cell r="BB763">
            <v>128.41499999999999</v>
          </cell>
          <cell r="BC763">
            <v>128.41499999999999</v>
          </cell>
          <cell r="BD763">
            <v>85.610000000000014</v>
          </cell>
          <cell r="BE763">
            <v>128.41499999999999</v>
          </cell>
          <cell r="BF763">
            <v>0</v>
          </cell>
          <cell r="BG763">
            <v>85.610000000000014</v>
          </cell>
          <cell r="BH763">
            <v>85.610000000000014</v>
          </cell>
          <cell r="BI763">
            <v>0</v>
          </cell>
        </row>
        <row r="764">
          <cell r="C764" t="str">
            <v>A</v>
          </cell>
          <cell r="D764" t="str">
            <v>6N</v>
          </cell>
          <cell r="E764" t="str">
            <v>SRG0030</v>
          </cell>
          <cell r="F764" t="str">
            <v>CENTRALE SESTA 1</v>
          </cell>
          <cell r="G764" t="str">
            <v>TUSI075</v>
          </cell>
          <cell r="H764" t="str">
            <v>POZZO SESTA 6 BIS</v>
          </cell>
          <cell r="I764" t="str">
            <v>939</v>
          </cell>
          <cell r="J764" t="str">
            <v>**</v>
          </cell>
          <cell r="K764" t="str">
            <v>****</v>
          </cell>
          <cell r="L764" t="str">
            <v>****</v>
          </cell>
          <cell r="M764" t="str">
            <v>14</v>
          </cell>
          <cell r="N764" t="str">
            <v>0500</v>
          </cell>
          <cell r="O764" t="str">
            <v>*</v>
          </cell>
          <cell r="P764" t="str">
            <v>*</v>
          </cell>
          <cell r="Q764" t="str">
            <v>****</v>
          </cell>
          <cell r="R764" t="str">
            <v>11</v>
          </cell>
          <cell r="S764" t="str">
            <v>7506</v>
          </cell>
          <cell r="T764" t="str">
            <v>1</v>
          </cell>
          <cell r="U764">
            <v>1</v>
          </cell>
          <cell r="V764">
            <v>2001</v>
          </cell>
          <cell r="W764">
            <v>2001</v>
          </cell>
          <cell r="X764">
            <v>9505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>
            <v>0</v>
          </cell>
          <cell r="AH764">
            <v>0</v>
          </cell>
          <cell r="AI764">
            <v>9505</v>
          </cell>
          <cell r="AJ764">
            <v>9505</v>
          </cell>
          <cell r="AK764" t="str">
            <v/>
          </cell>
          <cell r="AL764">
            <v>1999</v>
          </cell>
          <cell r="AM764">
            <v>2001</v>
          </cell>
          <cell r="AN764" t="str">
            <v>ta14939</v>
          </cell>
          <cell r="AO764" t="str">
            <v/>
          </cell>
          <cell r="AP764" t="str">
            <v/>
          </cell>
          <cell r="AQ764" t="str">
            <v/>
          </cell>
          <cell r="AR764" t="str">
            <v/>
          </cell>
          <cell r="AS764" t="str">
            <v/>
          </cell>
          <cell r="AT764" t="str">
            <v/>
          </cell>
          <cell r="AU764">
            <v>475.25</v>
          </cell>
          <cell r="AV764">
            <v>712.875</v>
          </cell>
          <cell r="AW764">
            <v>712.875</v>
          </cell>
          <cell r="AX764">
            <v>950.5</v>
          </cell>
          <cell r="AY764">
            <v>1425.75</v>
          </cell>
          <cell r="AZ764">
            <v>1425.75</v>
          </cell>
          <cell r="BA764">
            <v>950.5</v>
          </cell>
          <cell r="BB764">
            <v>1425.75</v>
          </cell>
          <cell r="BC764">
            <v>1425.75</v>
          </cell>
          <cell r="BD764">
            <v>950.5</v>
          </cell>
          <cell r="BE764">
            <v>1425.75</v>
          </cell>
          <cell r="BF764">
            <v>0</v>
          </cell>
          <cell r="BG764">
            <v>950.5</v>
          </cell>
          <cell r="BH764">
            <v>950.5</v>
          </cell>
          <cell r="BI764">
            <v>0</v>
          </cell>
        </row>
        <row r="765">
          <cell r="C765" t="str">
            <v>A</v>
          </cell>
          <cell r="D765" t="str">
            <v>6N</v>
          </cell>
          <cell r="E765" t="str">
            <v>SRG0030</v>
          </cell>
          <cell r="F765" t="str">
            <v>CENTRALE SESTA 1</v>
          </cell>
          <cell r="G765" t="str">
            <v>TUSI075</v>
          </cell>
          <cell r="H765" t="str">
            <v>POZZO SESTA 6 BIS</v>
          </cell>
          <cell r="I765" t="str">
            <v>939</v>
          </cell>
          <cell r="J765" t="str">
            <v>**</v>
          </cell>
          <cell r="K765" t="str">
            <v>****</v>
          </cell>
          <cell r="L765" t="str">
            <v>****</v>
          </cell>
          <cell r="M765" t="str">
            <v>14</v>
          </cell>
          <cell r="N765" t="str">
            <v>0500</v>
          </cell>
          <cell r="O765" t="str">
            <v>*</v>
          </cell>
          <cell r="P765" t="str">
            <v>*</v>
          </cell>
          <cell r="Q765" t="str">
            <v>****</v>
          </cell>
          <cell r="R765" t="str">
            <v>11</v>
          </cell>
          <cell r="S765" t="str">
            <v>7506</v>
          </cell>
          <cell r="T765" t="str">
            <v>1</v>
          </cell>
          <cell r="U765">
            <v>1</v>
          </cell>
          <cell r="V765">
            <v>2001</v>
          </cell>
          <cell r="W765">
            <v>2001</v>
          </cell>
          <cell r="X765">
            <v>9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9</v>
          </cell>
          <cell r="AJ765">
            <v>9</v>
          </cell>
          <cell r="AK765" t="str">
            <v/>
          </cell>
          <cell r="AL765">
            <v>1999</v>
          </cell>
          <cell r="AM765">
            <v>2001</v>
          </cell>
          <cell r="AN765" t="str">
            <v>ta14939</v>
          </cell>
          <cell r="AO765" t="str">
            <v/>
          </cell>
          <cell r="AP765" t="str">
            <v/>
          </cell>
          <cell r="AQ765" t="str">
            <v/>
          </cell>
          <cell r="AR765" t="str">
            <v/>
          </cell>
          <cell r="AS765" t="str">
            <v/>
          </cell>
          <cell r="AT765" t="str">
            <v/>
          </cell>
          <cell r="AU765">
            <v>0.45</v>
          </cell>
          <cell r="AV765">
            <v>0.67499999999999993</v>
          </cell>
          <cell r="AW765">
            <v>0.67499999999999993</v>
          </cell>
          <cell r="AX765">
            <v>0.9</v>
          </cell>
          <cell r="AY765">
            <v>1.3499999999999999</v>
          </cell>
          <cell r="AZ765">
            <v>1.3499999999999999</v>
          </cell>
          <cell r="BA765">
            <v>0.9</v>
          </cell>
          <cell r="BB765">
            <v>1.3499999999999999</v>
          </cell>
          <cell r="BC765">
            <v>1.3499999999999999</v>
          </cell>
          <cell r="BD765">
            <v>0.9</v>
          </cell>
          <cell r="BE765">
            <v>1.3499999999999999</v>
          </cell>
          <cell r="BF765">
            <v>0</v>
          </cell>
          <cell r="BG765">
            <v>0.9</v>
          </cell>
          <cell r="BH765">
            <v>0.9</v>
          </cell>
          <cell r="BI765">
            <v>0</v>
          </cell>
        </row>
        <row r="766">
          <cell r="C766" t="str">
            <v>A</v>
          </cell>
          <cell r="D766" t="str">
            <v>6N</v>
          </cell>
          <cell r="E766" t="str">
            <v>SRG0030</v>
          </cell>
          <cell r="F766" t="str">
            <v>CENTRALE SESTA 1</v>
          </cell>
          <cell r="G766" t="str">
            <v>TUSI075</v>
          </cell>
          <cell r="H766" t="str">
            <v>POZZO SESTA 6 BIS</v>
          </cell>
          <cell r="I766" t="str">
            <v>939</v>
          </cell>
          <cell r="J766" t="str">
            <v>**</v>
          </cell>
          <cell r="K766" t="str">
            <v>****</v>
          </cell>
          <cell r="L766" t="str">
            <v>****</v>
          </cell>
          <cell r="M766" t="str">
            <v>14</v>
          </cell>
          <cell r="N766" t="str">
            <v>0500</v>
          </cell>
          <cell r="O766" t="str">
            <v>*</v>
          </cell>
          <cell r="P766" t="str">
            <v>*</v>
          </cell>
          <cell r="Q766" t="str">
            <v>****</v>
          </cell>
          <cell r="R766" t="str">
            <v>11</v>
          </cell>
          <cell r="S766" t="str">
            <v>7506</v>
          </cell>
          <cell r="T766" t="str">
            <v>1</v>
          </cell>
          <cell r="U766">
            <v>1</v>
          </cell>
          <cell r="V766">
            <v>2001</v>
          </cell>
          <cell r="W766">
            <v>2001</v>
          </cell>
          <cell r="X766">
            <v>60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I766">
            <v>60</v>
          </cell>
          <cell r="AJ766">
            <v>60</v>
          </cell>
          <cell r="AK766" t="str">
            <v/>
          </cell>
          <cell r="AL766">
            <v>1999</v>
          </cell>
          <cell r="AM766">
            <v>2001</v>
          </cell>
          <cell r="AN766" t="str">
            <v>ta14939</v>
          </cell>
          <cell r="AO766" t="str">
            <v/>
          </cell>
          <cell r="AP766" t="str">
            <v/>
          </cell>
          <cell r="AQ766" t="str">
            <v/>
          </cell>
          <cell r="AR766" t="str">
            <v/>
          </cell>
          <cell r="AS766" t="str">
            <v/>
          </cell>
          <cell r="AT766" t="str">
            <v/>
          </cell>
          <cell r="AU766">
            <v>3</v>
          </cell>
          <cell r="AV766">
            <v>4.5</v>
          </cell>
          <cell r="AW766">
            <v>4.5</v>
          </cell>
          <cell r="AX766">
            <v>6</v>
          </cell>
          <cell r="AY766">
            <v>9</v>
          </cell>
          <cell r="AZ766">
            <v>9</v>
          </cell>
          <cell r="BA766">
            <v>6</v>
          </cell>
          <cell r="BB766">
            <v>9</v>
          </cell>
          <cell r="BC766">
            <v>9</v>
          </cell>
          <cell r="BD766">
            <v>6</v>
          </cell>
          <cell r="BE766">
            <v>9</v>
          </cell>
          <cell r="BF766">
            <v>0</v>
          </cell>
          <cell r="BG766">
            <v>6</v>
          </cell>
          <cell r="BH766">
            <v>6</v>
          </cell>
          <cell r="BI766">
            <v>0</v>
          </cell>
        </row>
        <row r="767">
          <cell r="C767" t="str">
            <v>A</v>
          </cell>
          <cell r="D767" t="str">
            <v>6N</v>
          </cell>
          <cell r="E767" t="str">
            <v>SRG0030</v>
          </cell>
          <cell r="F767" t="str">
            <v>CENTRALE SESTA 1</v>
          </cell>
          <cell r="G767" t="str">
            <v>XUSI011</v>
          </cell>
          <cell r="H767" t="str">
            <v>POZZO SESTA 6 BIS/A</v>
          </cell>
          <cell r="I767" t="str">
            <v>935</v>
          </cell>
          <cell r="J767" t="str">
            <v>**</v>
          </cell>
          <cell r="K767" t="str">
            <v>****</v>
          </cell>
          <cell r="L767" t="str">
            <v>****</v>
          </cell>
          <cell r="M767" t="str">
            <v>14</v>
          </cell>
          <cell r="N767" t="str">
            <v>0510</v>
          </cell>
          <cell r="O767" t="str">
            <v>*</v>
          </cell>
          <cell r="P767" t="str">
            <v>*</v>
          </cell>
          <cell r="Q767" t="str">
            <v>****</v>
          </cell>
          <cell r="R767" t="str">
            <v>43</v>
          </cell>
          <cell r="S767" t="str">
            <v>7566</v>
          </cell>
          <cell r="T767" t="str">
            <v>1</v>
          </cell>
          <cell r="U767">
            <v>1</v>
          </cell>
          <cell r="V767">
            <v>2001</v>
          </cell>
          <cell r="W767">
            <v>2001</v>
          </cell>
          <cell r="X767">
            <v>59.8</v>
          </cell>
          <cell r="Y767">
            <v>998.4</v>
          </cell>
          <cell r="Z767">
            <v>2973.9846153846102</v>
          </cell>
          <cell r="AA767">
            <v>865.61538461538453</v>
          </cell>
          <cell r="AB767">
            <v>0</v>
          </cell>
          <cell r="AC767">
            <v>4837.9999999999945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4897.7999999999947</v>
          </cell>
          <cell r="AJ767">
            <v>4897.7999999999947</v>
          </cell>
          <cell r="AK767" t="str">
            <v/>
          </cell>
          <cell r="AL767">
            <v>2000</v>
          </cell>
          <cell r="AM767">
            <v>2001</v>
          </cell>
          <cell r="AN767" t="str">
            <v>ta14935</v>
          </cell>
          <cell r="AO767" t="str">
            <v/>
          </cell>
          <cell r="AP767" t="str">
            <v/>
          </cell>
          <cell r="AQ767" t="str">
            <v/>
          </cell>
          <cell r="AR767" t="str">
            <v/>
          </cell>
          <cell r="AS767" t="str">
            <v/>
          </cell>
          <cell r="AT767" t="str">
            <v/>
          </cell>
          <cell r="AU767">
            <v>244.88999999999976</v>
          </cell>
          <cell r="AV767">
            <v>367.33499999999958</v>
          </cell>
          <cell r="AW767">
            <v>367.33499999999958</v>
          </cell>
          <cell r="AX767">
            <v>489.77999999999952</v>
          </cell>
          <cell r="AY767">
            <v>734.66999999999916</v>
          </cell>
          <cell r="AZ767">
            <v>734.66999999999916</v>
          </cell>
          <cell r="BA767">
            <v>489.77999999999952</v>
          </cell>
          <cell r="BB767">
            <v>734.66999999999916</v>
          </cell>
          <cell r="BC767">
            <v>734.66999999999916</v>
          </cell>
          <cell r="BD767">
            <v>489.77999999999952</v>
          </cell>
          <cell r="BE767">
            <v>734.66999999999916</v>
          </cell>
          <cell r="BF767">
            <v>0</v>
          </cell>
          <cell r="BG767">
            <v>489.77999999999952</v>
          </cell>
          <cell r="BH767">
            <v>489.77999999999952</v>
          </cell>
          <cell r="BI767">
            <v>0</v>
          </cell>
        </row>
        <row r="768">
          <cell r="C768" t="str">
            <v>A</v>
          </cell>
          <cell r="D768" t="str">
            <v>6N</v>
          </cell>
          <cell r="E768" t="str">
            <v>SRG0030</v>
          </cell>
          <cell r="F768" t="str">
            <v>CENTRALE SESTA 1</v>
          </cell>
          <cell r="G768" t="str">
            <v>XUSI011</v>
          </cell>
          <cell r="H768" t="str">
            <v>POZZO SESTA 6 BIS/A</v>
          </cell>
          <cell r="I768" t="str">
            <v>935</v>
          </cell>
          <cell r="J768" t="str">
            <v>**</v>
          </cell>
          <cell r="K768" t="str">
            <v>****</v>
          </cell>
          <cell r="L768" t="str">
            <v>****</v>
          </cell>
          <cell r="M768" t="str">
            <v>14</v>
          </cell>
          <cell r="N768" t="str">
            <v>0510</v>
          </cell>
          <cell r="O768" t="str">
            <v>*</v>
          </cell>
          <cell r="P768" t="str">
            <v>*</v>
          </cell>
          <cell r="Q768" t="str">
            <v>****</v>
          </cell>
          <cell r="R768" t="str">
            <v>43</v>
          </cell>
          <cell r="S768" t="str">
            <v>7566</v>
          </cell>
          <cell r="T768" t="str">
            <v>1</v>
          </cell>
          <cell r="U768">
            <v>1</v>
          </cell>
          <cell r="V768">
            <v>2001</v>
          </cell>
          <cell r="W768">
            <v>2001</v>
          </cell>
          <cell r="X768">
            <v>2.2999999999999998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2.2999999999999998</v>
          </cell>
          <cell r="AJ768">
            <v>2.2999999999999998</v>
          </cell>
          <cell r="AK768" t="str">
            <v/>
          </cell>
          <cell r="AL768">
            <v>1999</v>
          </cell>
          <cell r="AM768">
            <v>2001</v>
          </cell>
          <cell r="AN768" t="str">
            <v>ta14935</v>
          </cell>
          <cell r="AO768" t="str">
            <v/>
          </cell>
          <cell r="AP768" t="str">
            <v/>
          </cell>
          <cell r="AQ768" t="str">
            <v/>
          </cell>
          <cell r="AR768" t="str">
            <v/>
          </cell>
          <cell r="AS768" t="str">
            <v/>
          </cell>
          <cell r="AT768" t="str">
            <v/>
          </cell>
          <cell r="AU768">
            <v>0.11499999999999999</v>
          </cell>
          <cell r="AV768">
            <v>0.17249999999999999</v>
          </cell>
          <cell r="AW768">
            <v>0.17249999999999999</v>
          </cell>
          <cell r="AX768">
            <v>0.22999999999999998</v>
          </cell>
          <cell r="AY768">
            <v>0.34499999999999997</v>
          </cell>
          <cell r="AZ768">
            <v>0.34499999999999997</v>
          </cell>
          <cell r="BA768">
            <v>0.22999999999999998</v>
          </cell>
          <cell r="BB768">
            <v>0.34499999999999997</v>
          </cell>
          <cell r="BC768">
            <v>0.34499999999999997</v>
          </cell>
          <cell r="BD768">
            <v>0.22999999999999998</v>
          </cell>
          <cell r="BE768">
            <v>0.34499999999999997</v>
          </cell>
          <cell r="BF768">
            <v>0</v>
          </cell>
          <cell r="BG768">
            <v>0.22999999999999998</v>
          </cell>
          <cell r="BH768">
            <v>0.22999999999999998</v>
          </cell>
          <cell r="BI768">
            <v>0</v>
          </cell>
        </row>
        <row r="769">
          <cell r="C769" t="str">
            <v>A</v>
          </cell>
          <cell r="D769" t="str">
            <v>6N</v>
          </cell>
          <cell r="E769" t="str">
            <v>SRG0030</v>
          </cell>
          <cell r="F769" t="str">
            <v>CENTRALE SESTA 1</v>
          </cell>
          <cell r="G769" t="str">
            <v>XUSI011</v>
          </cell>
          <cell r="H769" t="str">
            <v>POZZO SESTA 6 BIS/A</v>
          </cell>
          <cell r="I769" t="str">
            <v>939</v>
          </cell>
          <cell r="J769" t="str">
            <v>**</v>
          </cell>
          <cell r="K769" t="str">
            <v>****</v>
          </cell>
          <cell r="L769" t="str">
            <v>****</v>
          </cell>
          <cell r="M769" t="str">
            <v>14</v>
          </cell>
          <cell r="N769" t="str">
            <v>0510</v>
          </cell>
          <cell r="O769" t="str">
            <v>*</v>
          </cell>
          <cell r="P769" t="str">
            <v>*</v>
          </cell>
          <cell r="Q769" t="str">
            <v>****</v>
          </cell>
          <cell r="R769" t="str">
            <v>43</v>
          </cell>
          <cell r="S769" t="str">
            <v>7566</v>
          </cell>
          <cell r="T769" t="str">
            <v>1</v>
          </cell>
          <cell r="U769">
            <v>1</v>
          </cell>
          <cell r="V769">
            <v>2001</v>
          </cell>
          <cell r="W769">
            <v>2001</v>
          </cell>
          <cell r="X769">
            <v>0.8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0.8</v>
          </cell>
          <cell r="AJ769">
            <v>0.8</v>
          </cell>
          <cell r="AK769" t="str">
            <v/>
          </cell>
          <cell r="AL769">
            <v>1999</v>
          </cell>
          <cell r="AM769">
            <v>2001</v>
          </cell>
          <cell r="AN769" t="str">
            <v>ta14939</v>
          </cell>
          <cell r="AO769" t="str">
            <v/>
          </cell>
          <cell r="AP769" t="str">
            <v/>
          </cell>
          <cell r="AQ769" t="str">
            <v/>
          </cell>
          <cell r="AR769" t="str">
            <v/>
          </cell>
          <cell r="AS769" t="str">
            <v/>
          </cell>
          <cell r="AT769" t="str">
            <v/>
          </cell>
          <cell r="AU769">
            <v>4.0000000000000008E-2</v>
          </cell>
          <cell r="AV769">
            <v>0.06</v>
          </cell>
          <cell r="AW769">
            <v>0.06</v>
          </cell>
          <cell r="AX769">
            <v>8.0000000000000016E-2</v>
          </cell>
          <cell r="AY769">
            <v>0.12</v>
          </cell>
          <cell r="AZ769">
            <v>0.12</v>
          </cell>
          <cell r="BA769">
            <v>8.0000000000000016E-2</v>
          </cell>
          <cell r="BB769">
            <v>0.12</v>
          </cell>
          <cell r="BC769">
            <v>0.12</v>
          </cell>
          <cell r="BD769">
            <v>8.0000000000000016E-2</v>
          </cell>
          <cell r="BE769">
            <v>0.12</v>
          </cell>
          <cell r="BF769">
            <v>0</v>
          </cell>
          <cell r="BG769">
            <v>8.0000000000000016E-2</v>
          </cell>
          <cell r="BH769">
            <v>8.0000000000000016E-2</v>
          </cell>
          <cell r="BI769">
            <v>0</v>
          </cell>
        </row>
        <row r="770">
          <cell r="C770" t="str">
            <v>A</v>
          </cell>
          <cell r="D770" t="str">
            <v>6N</v>
          </cell>
          <cell r="E770" t="str">
            <v>SRG0030</v>
          </cell>
          <cell r="F770" t="str">
            <v>CENTRALE SESTA 1</v>
          </cell>
          <cell r="G770" t="str">
            <v>XUSI012</v>
          </cell>
          <cell r="H770" t="str">
            <v>POZZO SESTA 6 BIS B</v>
          </cell>
          <cell r="I770" t="str">
            <v>935</v>
          </cell>
          <cell r="J770" t="str">
            <v>**</v>
          </cell>
          <cell r="K770" t="str">
            <v>****</v>
          </cell>
          <cell r="L770" t="str">
            <v>****</v>
          </cell>
          <cell r="M770" t="str">
            <v>14</v>
          </cell>
          <cell r="N770" t="str">
            <v>0510</v>
          </cell>
          <cell r="O770" t="str">
            <v>*</v>
          </cell>
          <cell r="P770" t="str">
            <v>*</v>
          </cell>
          <cell r="Q770" t="str">
            <v>****</v>
          </cell>
          <cell r="R770" t="str">
            <v>43</v>
          </cell>
          <cell r="S770" t="str">
            <v>7567</v>
          </cell>
          <cell r="T770" t="str">
            <v>1</v>
          </cell>
          <cell r="U770">
            <v>1</v>
          </cell>
          <cell r="V770">
            <v>2001</v>
          </cell>
          <cell r="W770">
            <v>2001</v>
          </cell>
          <cell r="X770">
            <v>4.3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4.3</v>
          </cell>
          <cell r="AJ770">
            <v>4.3</v>
          </cell>
          <cell r="AK770" t="str">
            <v/>
          </cell>
          <cell r="AL770">
            <v>1999</v>
          </cell>
          <cell r="AM770">
            <v>2001</v>
          </cell>
          <cell r="AN770" t="str">
            <v>ta14935</v>
          </cell>
          <cell r="AO770" t="str">
            <v/>
          </cell>
          <cell r="AP770" t="str">
            <v/>
          </cell>
          <cell r="AQ770" t="str">
            <v/>
          </cell>
          <cell r="AR770" t="str">
            <v/>
          </cell>
          <cell r="AS770" t="str">
            <v/>
          </cell>
          <cell r="AT770" t="str">
            <v/>
          </cell>
          <cell r="AU770">
            <v>0.215</v>
          </cell>
          <cell r="AV770">
            <v>0.32249999999999995</v>
          </cell>
          <cell r="AW770">
            <v>0.32249999999999995</v>
          </cell>
          <cell r="AX770">
            <v>0.43</v>
          </cell>
          <cell r="AY770">
            <v>0.64499999999999991</v>
          </cell>
          <cell r="AZ770">
            <v>0.64499999999999991</v>
          </cell>
          <cell r="BA770">
            <v>0.43</v>
          </cell>
          <cell r="BB770">
            <v>0.64499999999999991</v>
          </cell>
          <cell r="BC770">
            <v>0.64499999999999991</v>
          </cell>
          <cell r="BD770">
            <v>0.43</v>
          </cell>
          <cell r="BE770">
            <v>0.64499999999999991</v>
          </cell>
          <cell r="BF770">
            <v>0</v>
          </cell>
          <cell r="BG770">
            <v>0.43</v>
          </cell>
          <cell r="BH770">
            <v>0.43</v>
          </cell>
          <cell r="BI770">
            <v>0</v>
          </cell>
        </row>
        <row r="771">
          <cell r="C771" t="str">
            <v>A</v>
          </cell>
          <cell r="D771" t="str">
            <v>6N</v>
          </cell>
          <cell r="E771" t="str">
            <v>SRG0030</v>
          </cell>
          <cell r="F771" t="str">
            <v>CENTRALE SESTA 1</v>
          </cell>
          <cell r="G771" t="str">
            <v>XUSI012</v>
          </cell>
          <cell r="H771" t="str">
            <v>POZZO SESTA 6 BIS B</v>
          </cell>
          <cell r="I771" t="str">
            <v>935</v>
          </cell>
          <cell r="J771" t="str">
            <v>**</v>
          </cell>
          <cell r="K771" t="str">
            <v>****</v>
          </cell>
          <cell r="L771" t="str">
            <v>****</v>
          </cell>
          <cell r="M771" t="str">
            <v>14</v>
          </cell>
          <cell r="N771" t="str">
            <v>0510</v>
          </cell>
          <cell r="O771" t="str">
            <v>*</v>
          </cell>
          <cell r="P771" t="str">
            <v>*</v>
          </cell>
          <cell r="Q771" t="str">
            <v>****</v>
          </cell>
          <cell r="R771" t="str">
            <v>43</v>
          </cell>
          <cell r="S771" t="str">
            <v>7567</v>
          </cell>
          <cell r="T771" t="str">
            <v>1</v>
          </cell>
          <cell r="U771">
            <v>1</v>
          </cell>
          <cell r="V771">
            <v>2001</v>
          </cell>
          <cell r="W771">
            <v>2001</v>
          </cell>
          <cell r="X771">
            <v>38.6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38.6</v>
          </cell>
          <cell r="AJ771">
            <v>38.6</v>
          </cell>
          <cell r="AK771" t="str">
            <v/>
          </cell>
          <cell r="AL771">
            <v>1999</v>
          </cell>
          <cell r="AM771">
            <v>2001</v>
          </cell>
          <cell r="AN771" t="str">
            <v>ta14935</v>
          </cell>
          <cell r="AO771" t="str">
            <v/>
          </cell>
          <cell r="AP771" t="str">
            <v/>
          </cell>
          <cell r="AQ771" t="str">
            <v/>
          </cell>
          <cell r="AR771" t="str">
            <v/>
          </cell>
          <cell r="AS771" t="str">
            <v/>
          </cell>
          <cell r="AT771" t="str">
            <v/>
          </cell>
          <cell r="AU771">
            <v>1.9300000000000002</v>
          </cell>
          <cell r="AV771">
            <v>2.895</v>
          </cell>
          <cell r="AW771">
            <v>2.895</v>
          </cell>
          <cell r="AX771">
            <v>3.8600000000000003</v>
          </cell>
          <cell r="AY771">
            <v>5.79</v>
          </cell>
          <cell r="AZ771">
            <v>5.79</v>
          </cell>
          <cell r="BA771">
            <v>3.8600000000000003</v>
          </cell>
          <cell r="BB771">
            <v>5.79</v>
          </cell>
          <cell r="BC771">
            <v>5.79</v>
          </cell>
          <cell r="BD771">
            <v>3.8600000000000003</v>
          </cell>
          <cell r="BE771">
            <v>5.79</v>
          </cell>
          <cell r="BF771">
            <v>0</v>
          </cell>
          <cell r="BG771">
            <v>3.8600000000000003</v>
          </cell>
          <cell r="BH771">
            <v>3.8600000000000003</v>
          </cell>
          <cell r="BI771">
            <v>0</v>
          </cell>
        </row>
        <row r="772">
          <cell r="C772" t="str">
            <v>A</v>
          </cell>
          <cell r="D772" t="str">
            <v>6N</v>
          </cell>
          <cell r="E772" t="str">
            <v>SRG0030</v>
          </cell>
          <cell r="F772" t="str">
            <v>CENTRALE SESTA 1</v>
          </cell>
          <cell r="G772" t="str">
            <v>XUSI089</v>
          </cell>
          <cell r="H772" t="str">
            <v>C.LE SESTA 1</v>
          </cell>
          <cell r="I772">
            <v>987</v>
          </cell>
          <cell r="J772" t="str">
            <v>10</v>
          </cell>
          <cell r="K772" t="str">
            <v>****</v>
          </cell>
          <cell r="L772" t="str">
            <v>****</v>
          </cell>
          <cell r="M772" t="str">
            <v>13</v>
          </cell>
          <cell r="N772" t="str">
            <v>SS00</v>
          </cell>
          <cell r="O772" t="str">
            <v>*</v>
          </cell>
          <cell r="P772" t="str">
            <v>*</v>
          </cell>
          <cell r="Q772" t="str">
            <v>****</v>
          </cell>
          <cell r="R772" t="str">
            <v>43</v>
          </cell>
          <cell r="S772" t="str">
            <v>8116</v>
          </cell>
          <cell r="T772" t="str">
            <v>1</v>
          </cell>
          <cell r="U772">
            <v>1</v>
          </cell>
          <cell r="V772">
            <v>2001</v>
          </cell>
          <cell r="W772">
            <v>2001</v>
          </cell>
          <cell r="X772">
            <v>188</v>
          </cell>
          <cell r="Y772">
            <v>110</v>
          </cell>
          <cell r="Z772">
            <v>647</v>
          </cell>
          <cell r="AA772">
            <v>5838</v>
          </cell>
          <cell r="AB772">
            <v>5474</v>
          </cell>
          <cell r="AC772">
            <v>12069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12257</v>
          </cell>
          <cell r="AJ772">
            <v>12257</v>
          </cell>
          <cell r="AK772" t="str">
            <v/>
          </cell>
          <cell r="AL772">
            <v>2000</v>
          </cell>
          <cell r="AM772">
            <v>2001</v>
          </cell>
          <cell r="AN772" t="str">
            <v>ta1398710</v>
          </cell>
          <cell r="AO772" t="str">
            <v/>
          </cell>
          <cell r="AP772" t="str">
            <v/>
          </cell>
          <cell r="AQ772" t="str">
            <v/>
          </cell>
          <cell r="AR772" t="str">
            <v/>
          </cell>
          <cell r="AS772" t="str">
            <v/>
          </cell>
          <cell r="AT772" t="str">
            <v/>
          </cell>
          <cell r="AU772">
            <v>300.29650000000004</v>
          </cell>
          <cell r="AV772">
            <v>466.99170000000004</v>
          </cell>
          <cell r="AW772">
            <v>466.99170000000004</v>
          </cell>
          <cell r="AX772">
            <v>577.30470000000003</v>
          </cell>
          <cell r="AY772">
            <v>927.85490000000004</v>
          </cell>
          <cell r="AZ772">
            <v>927.85490000000004</v>
          </cell>
          <cell r="BA772">
            <v>577.30470000000003</v>
          </cell>
          <cell r="BB772">
            <v>927.85490000000004</v>
          </cell>
          <cell r="BC772">
            <v>927.85490000000004</v>
          </cell>
          <cell r="BD772">
            <v>577.30470000000003</v>
          </cell>
          <cell r="BE772">
            <v>927.85490000000004</v>
          </cell>
          <cell r="BF772">
            <v>0</v>
          </cell>
          <cell r="BG772">
            <v>577.30470000000003</v>
          </cell>
          <cell r="BH772">
            <v>927.85490000000004</v>
          </cell>
          <cell r="BI772">
            <v>0</v>
          </cell>
        </row>
        <row r="773">
          <cell r="C773" t="str">
            <v>A</v>
          </cell>
          <cell r="D773" t="str">
            <v>6N</v>
          </cell>
          <cell r="E773" t="str">
            <v>SRG0030</v>
          </cell>
          <cell r="F773" t="str">
            <v>CENTRALE SESTA 1</v>
          </cell>
          <cell r="G773" t="str">
            <v>XUSI089</v>
          </cell>
          <cell r="H773" t="str">
            <v>C.LE SESTA 1</v>
          </cell>
          <cell r="I773" t="str">
            <v>987</v>
          </cell>
          <cell r="J773" t="str">
            <v>10</v>
          </cell>
          <cell r="K773" t="str">
            <v>****</v>
          </cell>
          <cell r="L773" t="str">
            <v>****</v>
          </cell>
          <cell r="M773" t="str">
            <v>13</v>
          </cell>
          <cell r="N773" t="str">
            <v>SS00</v>
          </cell>
          <cell r="O773" t="str">
            <v>*</v>
          </cell>
          <cell r="P773" t="str">
            <v>*</v>
          </cell>
          <cell r="Q773" t="str">
            <v>****</v>
          </cell>
          <cell r="R773" t="str">
            <v>43</v>
          </cell>
          <cell r="S773" t="str">
            <v>8116</v>
          </cell>
          <cell r="T773" t="str">
            <v>1</v>
          </cell>
          <cell r="U773">
            <v>1</v>
          </cell>
          <cell r="V773">
            <v>2001</v>
          </cell>
          <cell r="W773">
            <v>2001</v>
          </cell>
          <cell r="X773">
            <v>436</v>
          </cell>
          <cell r="AB773">
            <v>0</v>
          </cell>
          <cell r="AC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436</v>
          </cell>
          <cell r="AJ773">
            <v>436</v>
          </cell>
          <cell r="AK773" t="str">
            <v/>
          </cell>
          <cell r="AL773">
            <v>1999</v>
          </cell>
          <cell r="AM773">
            <v>2001</v>
          </cell>
          <cell r="AN773" t="str">
            <v>ta1398710</v>
          </cell>
          <cell r="AO773" t="str">
            <v/>
          </cell>
          <cell r="AP773" t="str">
            <v/>
          </cell>
          <cell r="AQ773" t="str">
            <v/>
          </cell>
          <cell r="AR773" t="str">
            <v/>
          </cell>
          <cell r="AS773" t="str">
            <v/>
          </cell>
          <cell r="AT773" t="str">
            <v/>
          </cell>
          <cell r="AU773">
            <v>10.682</v>
          </cell>
          <cell r="AV773">
            <v>16.611599999999999</v>
          </cell>
          <cell r="AW773">
            <v>16.611599999999999</v>
          </cell>
          <cell r="AX773">
            <v>20.535600000000002</v>
          </cell>
          <cell r="AY773">
            <v>33.005200000000002</v>
          </cell>
          <cell r="AZ773">
            <v>33.005200000000002</v>
          </cell>
          <cell r="BA773">
            <v>20.535600000000002</v>
          </cell>
          <cell r="BB773">
            <v>33.005200000000002</v>
          </cell>
          <cell r="BC773">
            <v>33.005200000000002</v>
          </cell>
          <cell r="BD773">
            <v>20.535600000000002</v>
          </cell>
          <cell r="BE773">
            <v>33.005200000000002</v>
          </cell>
          <cell r="BF773">
            <v>0</v>
          </cell>
          <cell r="BG773">
            <v>20.535600000000002</v>
          </cell>
          <cell r="BH773">
            <v>33.005200000000002</v>
          </cell>
          <cell r="BI773">
            <v>0</v>
          </cell>
        </row>
        <row r="774">
          <cell r="C774" t="str">
            <v>A</v>
          </cell>
          <cell r="D774" t="str">
            <v>6N</v>
          </cell>
          <cell r="E774" t="str">
            <v>SRG0030</v>
          </cell>
          <cell r="F774" t="str">
            <v>CENTRALE SESTA 1</v>
          </cell>
          <cell r="G774" t="str">
            <v>XUSI089</v>
          </cell>
          <cell r="H774" t="str">
            <v>C.LE SESTA 1</v>
          </cell>
          <cell r="I774">
            <v>987</v>
          </cell>
          <cell r="J774" t="str">
            <v>10</v>
          </cell>
          <cell r="K774" t="str">
            <v>****</v>
          </cell>
          <cell r="L774" t="str">
            <v>****</v>
          </cell>
          <cell r="M774" t="str">
            <v>13</v>
          </cell>
          <cell r="N774" t="str">
            <v>SS00</v>
          </cell>
          <cell r="O774" t="str">
            <v>*</v>
          </cell>
          <cell r="P774" t="str">
            <v>*</v>
          </cell>
          <cell r="Q774" t="str">
            <v>****</v>
          </cell>
          <cell r="R774" t="str">
            <v>43</v>
          </cell>
          <cell r="S774" t="str">
            <v>8116</v>
          </cell>
          <cell r="T774" t="str">
            <v>1</v>
          </cell>
          <cell r="U774">
            <v>1</v>
          </cell>
          <cell r="V774">
            <v>2001</v>
          </cell>
          <cell r="W774">
            <v>2001</v>
          </cell>
          <cell r="X774">
            <v>676</v>
          </cell>
          <cell r="AB774">
            <v>0</v>
          </cell>
          <cell r="AC774">
            <v>0</v>
          </cell>
          <cell r="AD774">
            <v>13320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13996</v>
          </cell>
          <cell r="AJ774">
            <v>13996</v>
          </cell>
          <cell r="AK774" t="str">
            <v/>
          </cell>
          <cell r="AL774">
            <v>2001</v>
          </cell>
          <cell r="AM774">
            <v>2001</v>
          </cell>
          <cell r="AN774" t="str">
            <v>ta1398710</v>
          </cell>
          <cell r="AO774" t="str">
            <v/>
          </cell>
          <cell r="AP774" t="str">
            <v/>
          </cell>
          <cell r="AQ774" t="str">
            <v/>
          </cell>
          <cell r="AR774" t="str">
            <v/>
          </cell>
          <cell r="AS774" t="str">
            <v/>
          </cell>
          <cell r="AT774" t="str">
            <v/>
          </cell>
          <cell r="AU774">
            <v>342.90199999999999</v>
          </cell>
          <cell r="AV774">
            <v>533.24760000000003</v>
          </cell>
          <cell r="AW774">
            <v>533.24760000000003</v>
          </cell>
          <cell r="AX774">
            <v>659.21160000000009</v>
          </cell>
          <cell r="AY774">
            <v>1059.4972</v>
          </cell>
          <cell r="AZ774">
            <v>1059.4972</v>
          </cell>
          <cell r="BA774">
            <v>659.21160000000009</v>
          </cell>
          <cell r="BB774">
            <v>1059.4972</v>
          </cell>
          <cell r="BC774">
            <v>1059.4972</v>
          </cell>
          <cell r="BD774">
            <v>659.21160000000009</v>
          </cell>
          <cell r="BE774">
            <v>1059.4972</v>
          </cell>
          <cell r="BF774">
            <v>0</v>
          </cell>
          <cell r="BG774">
            <v>659.21160000000009</v>
          </cell>
          <cell r="BH774">
            <v>1059.4972</v>
          </cell>
          <cell r="BI774">
            <v>0</v>
          </cell>
        </row>
        <row r="775">
          <cell r="C775" t="str">
            <v>A</v>
          </cell>
          <cell r="D775" t="str">
            <v>6N</v>
          </cell>
          <cell r="E775" t="str">
            <v>SRG0030</v>
          </cell>
          <cell r="F775" t="str">
            <v>CENTRALE SESTA 1</v>
          </cell>
          <cell r="G775" t="str">
            <v>XUSI089</v>
          </cell>
          <cell r="H775" t="str">
            <v>C.LE SESTA 1</v>
          </cell>
          <cell r="I775" t="str">
            <v>987</v>
          </cell>
          <cell r="J775" t="str">
            <v>10</v>
          </cell>
          <cell r="K775" t="str">
            <v>****</v>
          </cell>
          <cell r="L775" t="str">
            <v>****</v>
          </cell>
          <cell r="M775" t="str">
            <v>13</v>
          </cell>
          <cell r="N775" t="str">
            <v>SS00</v>
          </cell>
          <cell r="O775" t="str">
            <v>*</v>
          </cell>
          <cell r="P775" t="str">
            <v>*</v>
          </cell>
          <cell r="Q775" t="str">
            <v>****</v>
          </cell>
          <cell r="R775" t="str">
            <v>43</v>
          </cell>
          <cell r="S775" t="str">
            <v>8116</v>
          </cell>
          <cell r="T775" t="str">
            <v>1</v>
          </cell>
          <cell r="U775">
            <v>1</v>
          </cell>
          <cell r="V775">
            <v>2001</v>
          </cell>
          <cell r="W775">
            <v>2001</v>
          </cell>
          <cell r="X775">
            <v>1340.3</v>
          </cell>
          <cell r="AB775">
            <v>0</v>
          </cell>
          <cell r="AC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1340.3</v>
          </cell>
          <cell r="AJ775">
            <v>1340.3</v>
          </cell>
          <cell r="AK775" t="str">
            <v/>
          </cell>
          <cell r="AL775">
            <v>1999</v>
          </cell>
          <cell r="AM775">
            <v>2001</v>
          </cell>
          <cell r="AN775" t="str">
            <v>ta1398710</v>
          </cell>
          <cell r="AO775" t="str">
            <v/>
          </cell>
          <cell r="AP775" t="str">
            <v/>
          </cell>
          <cell r="AQ775" t="str">
            <v/>
          </cell>
          <cell r="AR775" t="str">
            <v/>
          </cell>
          <cell r="AS775" t="str">
            <v/>
          </cell>
          <cell r="AT775" t="str">
            <v/>
          </cell>
          <cell r="AU775">
            <v>32.837350000000001</v>
          </cell>
          <cell r="AV775">
            <v>51.065429999999999</v>
          </cell>
          <cell r="AW775">
            <v>51.065429999999999</v>
          </cell>
          <cell r="AX775">
            <v>63.128129999999999</v>
          </cell>
          <cell r="AY775">
            <v>101.46071000000001</v>
          </cell>
          <cell r="AZ775">
            <v>101.46071000000001</v>
          </cell>
          <cell r="BA775">
            <v>63.128129999999999</v>
          </cell>
          <cell r="BB775">
            <v>101.46071000000001</v>
          </cell>
          <cell r="BC775">
            <v>101.46071000000001</v>
          </cell>
          <cell r="BD775">
            <v>63.128129999999999</v>
          </cell>
          <cell r="BE775">
            <v>101.46071000000001</v>
          </cell>
          <cell r="BF775">
            <v>0</v>
          </cell>
          <cell r="BG775">
            <v>63.128129999999999</v>
          </cell>
          <cell r="BH775">
            <v>101.46071000000001</v>
          </cell>
          <cell r="BI775">
            <v>0</v>
          </cell>
        </row>
        <row r="776">
          <cell r="C776" t="str">
            <v>A</v>
          </cell>
          <cell r="D776" t="str">
            <v>6N</v>
          </cell>
          <cell r="E776" t="str">
            <v>SRG0030</v>
          </cell>
          <cell r="F776" t="str">
            <v>CENTRALE SESTA 1</v>
          </cell>
          <cell r="G776" t="str">
            <v>XUSI089</v>
          </cell>
          <cell r="H776" t="str">
            <v>C.LE SESTA 1</v>
          </cell>
          <cell r="I776" t="str">
            <v>987</v>
          </cell>
          <cell r="J776" t="str">
            <v>10</v>
          </cell>
          <cell r="K776" t="str">
            <v>****</v>
          </cell>
          <cell r="L776" t="str">
            <v>****</v>
          </cell>
          <cell r="M776" t="str">
            <v>13</v>
          </cell>
          <cell r="N776" t="str">
            <v>SS00</v>
          </cell>
          <cell r="O776" t="str">
            <v>*</v>
          </cell>
          <cell r="P776" t="str">
            <v>*</v>
          </cell>
          <cell r="Q776" t="str">
            <v>****</v>
          </cell>
          <cell r="R776" t="str">
            <v>43</v>
          </cell>
          <cell r="S776" t="str">
            <v>8116</v>
          </cell>
          <cell r="T776" t="str">
            <v>1</v>
          </cell>
          <cell r="U776">
            <v>1</v>
          </cell>
          <cell r="V776">
            <v>2001</v>
          </cell>
          <cell r="W776">
            <v>2001</v>
          </cell>
          <cell r="X776">
            <v>1865.4</v>
          </cell>
          <cell r="AB776">
            <v>0</v>
          </cell>
          <cell r="AC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1865.4</v>
          </cell>
          <cell r="AJ776">
            <v>1865.4</v>
          </cell>
          <cell r="AK776" t="str">
            <v/>
          </cell>
          <cell r="AL776">
            <v>1999</v>
          </cell>
          <cell r="AM776">
            <v>2001</v>
          </cell>
          <cell r="AN776" t="str">
            <v>ta1398710</v>
          </cell>
          <cell r="AO776" t="str">
            <v/>
          </cell>
          <cell r="AP776" t="str">
            <v/>
          </cell>
          <cell r="AQ776" t="str">
            <v/>
          </cell>
          <cell r="AR776" t="str">
            <v/>
          </cell>
          <cell r="AS776" t="str">
            <v/>
          </cell>
          <cell r="AT776" t="str">
            <v/>
          </cell>
          <cell r="AU776">
            <v>45.702300000000001</v>
          </cell>
          <cell r="AV776">
            <v>71.071740000000005</v>
          </cell>
          <cell r="AW776">
            <v>71.071740000000005</v>
          </cell>
          <cell r="AX776">
            <v>87.860340000000008</v>
          </cell>
          <cell r="AY776">
            <v>141.21078</v>
          </cell>
          <cell r="AZ776">
            <v>141.21078</v>
          </cell>
          <cell r="BA776">
            <v>87.860340000000008</v>
          </cell>
          <cell r="BB776">
            <v>141.21078</v>
          </cell>
          <cell r="BC776">
            <v>141.21078</v>
          </cell>
          <cell r="BD776">
            <v>87.860340000000008</v>
          </cell>
          <cell r="BE776">
            <v>141.21078</v>
          </cell>
          <cell r="BF776">
            <v>0</v>
          </cell>
          <cell r="BG776">
            <v>87.860340000000008</v>
          </cell>
          <cell r="BH776">
            <v>141.21078</v>
          </cell>
          <cell r="BI776">
            <v>0</v>
          </cell>
        </row>
        <row r="777">
          <cell r="C777" t="str">
            <v>A</v>
          </cell>
          <cell r="D777" t="str">
            <v>6N</v>
          </cell>
          <cell r="E777" t="str">
            <v>SRG0030</v>
          </cell>
          <cell r="F777" t="str">
            <v>CENTRALE SESTA 1</v>
          </cell>
          <cell r="G777" t="str">
            <v>XUSI089</v>
          </cell>
          <cell r="H777" t="str">
            <v>C.LE SESTA 1</v>
          </cell>
          <cell r="I777" t="str">
            <v>987</v>
          </cell>
          <cell r="J777">
            <v>10</v>
          </cell>
          <cell r="K777" t="str">
            <v>****</v>
          </cell>
          <cell r="L777" t="str">
            <v>****</v>
          </cell>
          <cell r="M777" t="str">
            <v>13</v>
          </cell>
          <cell r="N777" t="str">
            <v>SS00</v>
          </cell>
          <cell r="O777" t="str">
            <v>*</v>
          </cell>
          <cell r="P777" t="str">
            <v>*</v>
          </cell>
          <cell r="Q777" t="str">
            <v>****</v>
          </cell>
          <cell r="R777" t="str">
            <v>43</v>
          </cell>
          <cell r="S777" t="str">
            <v>8116</v>
          </cell>
          <cell r="T777" t="str">
            <v>1</v>
          </cell>
          <cell r="V777">
            <v>2002</v>
          </cell>
          <cell r="W777">
            <v>2002</v>
          </cell>
          <cell r="X777">
            <v>0</v>
          </cell>
          <cell r="AB777">
            <v>0</v>
          </cell>
          <cell r="AC777">
            <v>0</v>
          </cell>
          <cell r="AD777">
            <v>1310</v>
          </cell>
          <cell r="AE777">
            <v>1310</v>
          </cell>
          <cell r="AF777">
            <v>0</v>
          </cell>
          <cell r="AG777">
            <v>0</v>
          </cell>
          <cell r="AH777">
            <v>0</v>
          </cell>
          <cell r="AI777">
            <v>1310</v>
          </cell>
          <cell r="AJ777">
            <v>1310</v>
          </cell>
          <cell r="AK777" t="str">
            <v/>
          </cell>
          <cell r="AL777">
            <v>2002</v>
          </cell>
          <cell r="AM777">
            <v>2002</v>
          </cell>
          <cell r="AN777" t="str">
            <v>ta1398710</v>
          </cell>
          <cell r="AO777" t="str">
            <v/>
          </cell>
          <cell r="AP777" t="str">
            <v/>
          </cell>
          <cell r="AQ777" t="str">
            <v/>
          </cell>
          <cell r="AR777" t="str">
            <v/>
          </cell>
          <cell r="AS777" t="str">
            <v/>
          </cell>
          <cell r="AT777" t="str">
            <v/>
          </cell>
          <cell r="AU777" t="str">
            <v/>
          </cell>
          <cell r="AV777" t="str">
            <v/>
          </cell>
          <cell r="AW777" t="str">
            <v/>
          </cell>
          <cell r="AX777">
            <v>32.094999999999999</v>
          </cell>
          <cell r="AY777">
            <v>49.911000000000001</v>
          </cell>
          <cell r="AZ777">
            <v>49.911000000000001</v>
          </cell>
          <cell r="BA777">
            <v>61.701000000000001</v>
          </cell>
          <cell r="BB777">
            <v>99.167000000000002</v>
          </cell>
          <cell r="BC777">
            <v>99.167000000000002</v>
          </cell>
          <cell r="BD777">
            <v>61.701000000000001</v>
          </cell>
          <cell r="BE777">
            <v>99.167000000000002</v>
          </cell>
          <cell r="BF777">
            <v>99.167000000000002</v>
          </cell>
          <cell r="BG777">
            <v>61.701000000000001</v>
          </cell>
          <cell r="BH777">
            <v>99.167000000000002</v>
          </cell>
          <cell r="BI777">
            <v>0</v>
          </cell>
        </row>
        <row r="778">
          <cell r="C778" t="str">
            <v>A</v>
          </cell>
          <cell r="D778" t="str">
            <v>6N</v>
          </cell>
          <cell r="E778" t="str">
            <v>SRG0030</v>
          </cell>
          <cell r="F778" t="str">
            <v>CENTRALE SESTA 1</v>
          </cell>
          <cell r="G778" t="str">
            <v>XUSI090</v>
          </cell>
          <cell r="H778" t="str">
            <v>C.LE SESTA 1 - IMP. DI TRASPORTO + BIF.</v>
          </cell>
          <cell r="I778">
            <v>987</v>
          </cell>
          <cell r="J778" t="str">
            <v>07</v>
          </cell>
          <cell r="K778" t="str">
            <v>****</v>
          </cell>
          <cell r="L778" t="str">
            <v>****</v>
          </cell>
          <cell r="M778" t="str">
            <v>13</v>
          </cell>
          <cell r="N778" t="str">
            <v>SS00</v>
          </cell>
          <cell r="O778" t="str">
            <v>*</v>
          </cell>
          <cell r="P778" t="str">
            <v>*</v>
          </cell>
          <cell r="Q778" t="str">
            <v>****</v>
          </cell>
          <cell r="R778" t="str">
            <v>43</v>
          </cell>
          <cell r="S778" t="str">
            <v>8117</v>
          </cell>
          <cell r="T778" t="str">
            <v>1</v>
          </cell>
          <cell r="U778">
            <v>1</v>
          </cell>
          <cell r="V778">
            <v>2001</v>
          </cell>
          <cell r="W778">
            <v>2001</v>
          </cell>
          <cell r="X778">
            <v>14.7</v>
          </cell>
          <cell r="Y778">
            <v>1</v>
          </cell>
          <cell r="Z778">
            <v>100</v>
          </cell>
          <cell r="AA778">
            <v>1300</v>
          </cell>
          <cell r="AB778">
            <v>2113</v>
          </cell>
          <cell r="AC778">
            <v>3514</v>
          </cell>
          <cell r="AD778">
            <v>2336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5864.7</v>
          </cell>
          <cell r="AJ778">
            <v>5864.7</v>
          </cell>
          <cell r="AK778" t="str">
            <v/>
          </cell>
          <cell r="AL778">
            <v>2001</v>
          </cell>
          <cell r="AM778">
            <v>2001</v>
          </cell>
          <cell r="AN778" t="str">
            <v>ta1398707</v>
          </cell>
          <cell r="AO778" t="str">
            <v/>
          </cell>
          <cell r="AP778" t="str">
            <v/>
          </cell>
          <cell r="AQ778" t="str">
            <v/>
          </cell>
          <cell r="AR778" t="str">
            <v/>
          </cell>
          <cell r="AS778" t="str">
            <v/>
          </cell>
          <cell r="AT778" t="str">
            <v/>
          </cell>
          <cell r="AU778">
            <v>366.54374999999999</v>
          </cell>
          <cell r="AV778">
            <v>733.08749999999998</v>
          </cell>
          <cell r="AW778">
            <v>733.08749999999998</v>
          </cell>
          <cell r="AX778">
            <v>733.08749999999998</v>
          </cell>
          <cell r="AY778">
            <v>1466.175</v>
          </cell>
          <cell r="AZ778">
            <v>1466.175</v>
          </cell>
          <cell r="BA778">
            <v>733.08749999999998</v>
          </cell>
          <cell r="BB778">
            <v>733.08749999999998</v>
          </cell>
          <cell r="BC778">
            <v>733.08749999999998</v>
          </cell>
          <cell r="BD778" t="str">
            <v/>
          </cell>
          <cell r="BE778">
            <v>0</v>
          </cell>
          <cell r="BF778">
            <v>0</v>
          </cell>
          <cell r="BG778" t="str">
            <v/>
          </cell>
          <cell r="BH778">
            <v>0</v>
          </cell>
          <cell r="BI778">
            <v>0</v>
          </cell>
        </row>
        <row r="779">
          <cell r="C779" t="str">
            <v>A</v>
          </cell>
          <cell r="D779" t="str">
            <v>6N</v>
          </cell>
          <cell r="E779" t="str">
            <v>SRG0030</v>
          </cell>
          <cell r="F779" t="str">
            <v>CENTRALE SESTA 1</v>
          </cell>
          <cell r="G779" t="str">
            <v>XUSI090</v>
          </cell>
          <cell r="H779" t="str">
            <v>C.LE SESTA 1 - IMP. DI TRASPORTO + BIF.</v>
          </cell>
          <cell r="I779" t="str">
            <v>987</v>
          </cell>
          <cell r="J779" t="str">
            <v>08</v>
          </cell>
          <cell r="K779" t="str">
            <v>****</v>
          </cell>
          <cell r="L779" t="str">
            <v>****</v>
          </cell>
          <cell r="M779" t="str">
            <v>13</v>
          </cell>
          <cell r="N779" t="str">
            <v>SS00</v>
          </cell>
          <cell r="O779" t="str">
            <v>*</v>
          </cell>
          <cell r="P779" t="str">
            <v>*</v>
          </cell>
          <cell r="Q779" t="str">
            <v>****</v>
          </cell>
          <cell r="R779" t="str">
            <v>43</v>
          </cell>
          <cell r="S779" t="str">
            <v>8117</v>
          </cell>
          <cell r="T779" t="str">
            <v>1</v>
          </cell>
          <cell r="U779">
            <v>1</v>
          </cell>
          <cell r="V779">
            <v>2001</v>
          </cell>
          <cell r="W779">
            <v>2001</v>
          </cell>
          <cell r="X779">
            <v>0.1</v>
          </cell>
          <cell r="AB779">
            <v>0</v>
          </cell>
          <cell r="AC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0.1</v>
          </cell>
          <cell r="AJ779">
            <v>0.1</v>
          </cell>
          <cell r="AK779" t="str">
            <v/>
          </cell>
          <cell r="AL779">
            <v>1999</v>
          </cell>
          <cell r="AM779">
            <v>2001</v>
          </cell>
          <cell r="AN779" t="str">
            <v>ta1398708</v>
          </cell>
          <cell r="AO779" t="str">
            <v/>
          </cell>
          <cell r="AP779" t="str">
            <v/>
          </cell>
          <cell r="AQ779" t="str">
            <v/>
          </cell>
          <cell r="AR779" t="str">
            <v/>
          </cell>
          <cell r="AS779" t="str">
            <v/>
          </cell>
          <cell r="AT779" t="str">
            <v/>
          </cell>
          <cell r="AU779">
            <v>6.2500000000000003E-3</v>
          </cell>
          <cell r="AV779">
            <v>1.2500000000000001E-2</v>
          </cell>
          <cell r="AW779">
            <v>1.2500000000000001E-2</v>
          </cell>
          <cell r="AX779">
            <v>1.2500000000000001E-2</v>
          </cell>
          <cell r="AY779">
            <v>2.5000000000000001E-2</v>
          </cell>
          <cell r="AZ779">
            <v>2.5000000000000001E-2</v>
          </cell>
          <cell r="BA779">
            <v>1.2500000000000001E-2</v>
          </cell>
          <cell r="BB779">
            <v>1.2500000000000001E-2</v>
          </cell>
          <cell r="BC779">
            <v>1.2500000000000001E-2</v>
          </cell>
          <cell r="BD779" t="str">
            <v/>
          </cell>
          <cell r="BE779">
            <v>0</v>
          </cell>
          <cell r="BF779">
            <v>0</v>
          </cell>
          <cell r="BG779" t="str">
            <v/>
          </cell>
          <cell r="BH779">
            <v>0</v>
          </cell>
          <cell r="BI779">
            <v>0</v>
          </cell>
        </row>
        <row r="780">
          <cell r="C780" t="str">
            <v>A</v>
          </cell>
          <cell r="D780" t="str">
            <v>6N</v>
          </cell>
          <cell r="E780" t="str">
            <v>SRG0030</v>
          </cell>
          <cell r="F780" t="str">
            <v>CENTRALE SESTA 1</v>
          </cell>
          <cell r="G780" t="str">
            <v>XUSI090</v>
          </cell>
          <cell r="H780" t="str">
            <v>C.LE SESTA 1 - IMP. DI TRASPORTO + BIF.</v>
          </cell>
          <cell r="I780" t="str">
            <v>987</v>
          </cell>
          <cell r="J780" t="str">
            <v>07</v>
          </cell>
          <cell r="K780" t="str">
            <v>****</v>
          </cell>
          <cell r="L780" t="str">
            <v>****</v>
          </cell>
          <cell r="M780" t="str">
            <v>13</v>
          </cell>
          <cell r="N780" t="str">
            <v>SS00</v>
          </cell>
          <cell r="O780" t="str">
            <v>*</v>
          </cell>
          <cell r="P780" t="str">
            <v>*</v>
          </cell>
          <cell r="Q780" t="str">
            <v>****</v>
          </cell>
          <cell r="R780" t="str">
            <v>43</v>
          </cell>
          <cell r="S780" t="str">
            <v>8117</v>
          </cell>
          <cell r="T780" t="str">
            <v>1</v>
          </cell>
          <cell r="U780">
            <v>1</v>
          </cell>
          <cell r="V780">
            <v>2001</v>
          </cell>
          <cell r="W780">
            <v>2001</v>
          </cell>
          <cell r="X780">
            <v>44.3</v>
          </cell>
          <cell r="AB780">
            <v>0</v>
          </cell>
          <cell r="AC780">
            <v>0</v>
          </cell>
          <cell r="AE780">
            <v>0</v>
          </cell>
          <cell r="AF780">
            <v>0</v>
          </cell>
          <cell r="AG780">
            <v>0</v>
          </cell>
          <cell r="AH780">
            <v>0</v>
          </cell>
          <cell r="AI780">
            <v>44.3</v>
          </cell>
          <cell r="AJ780">
            <v>44.3</v>
          </cell>
          <cell r="AK780" t="str">
            <v/>
          </cell>
          <cell r="AL780">
            <v>1999</v>
          </cell>
          <cell r="AM780">
            <v>2001</v>
          </cell>
          <cell r="AN780" t="str">
            <v>ta1398707</v>
          </cell>
          <cell r="AO780" t="str">
            <v/>
          </cell>
          <cell r="AP780" t="str">
            <v/>
          </cell>
          <cell r="AQ780" t="str">
            <v/>
          </cell>
          <cell r="AR780" t="str">
            <v/>
          </cell>
          <cell r="AS780" t="str">
            <v/>
          </cell>
          <cell r="AT780" t="str">
            <v/>
          </cell>
          <cell r="AU780">
            <v>2.7687499999999998</v>
          </cell>
          <cell r="AV780">
            <v>5.5374999999999996</v>
          </cell>
          <cell r="AW780">
            <v>5.5374999999999996</v>
          </cell>
          <cell r="AX780">
            <v>5.5374999999999996</v>
          </cell>
          <cell r="AY780">
            <v>11.074999999999999</v>
          </cell>
          <cell r="AZ780">
            <v>11.074999999999999</v>
          </cell>
          <cell r="BA780">
            <v>5.5374999999999996</v>
          </cell>
          <cell r="BB780">
            <v>5.5374999999999996</v>
          </cell>
          <cell r="BC780">
            <v>5.5374999999999996</v>
          </cell>
          <cell r="BD780" t="str">
            <v/>
          </cell>
          <cell r="BE780">
            <v>0</v>
          </cell>
          <cell r="BF780">
            <v>0</v>
          </cell>
          <cell r="BG780" t="str">
            <v/>
          </cell>
          <cell r="BH780">
            <v>0</v>
          </cell>
          <cell r="BI780">
            <v>0</v>
          </cell>
        </row>
        <row r="781">
          <cell r="C781" t="str">
            <v>A</v>
          </cell>
          <cell r="D781" t="str">
            <v>6N</v>
          </cell>
          <cell r="E781" t="str">
            <v>SRG0030</v>
          </cell>
          <cell r="F781" t="str">
            <v>CENTRALE SESTA 1</v>
          </cell>
          <cell r="G781" t="str">
            <v>XUSI090</v>
          </cell>
          <cell r="H781" t="str">
            <v>C.LE SESTA 1 - IMP. DI TRASPORTO + BIF.</v>
          </cell>
          <cell r="I781" t="str">
            <v>987</v>
          </cell>
          <cell r="J781" t="str">
            <v>07</v>
          </cell>
          <cell r="K781" t="str">
            <v>****</v>
          </cell>
          <cell r="L781" t="str">
            <v>****</v>
          </cell>
          <cell r="M781" t="str">
            <v>13</v>
          </cell>
          <cell r="N781" t="str">
            <v>SS00</v>
          </cell>
          <cell r="O781" t="str">
            <v>*</v>
          </cell>
          <cell r="P781" t="str">
            <v>*</v>
          </cell>
          <cell r="Q781" t="str">
            <v>****</v>
          </cell>
          <cell r="R781" t="str">
            <v>43</v>
          </cell>
          <cell r="S781" t="str">
            <v>8117</v>
          </cell>
          <cell r="T781" t="str">
            <v>1</v>
          </cell>
          <cell r="U781">
            <v>1</v>
          </cell>
          <cell r="V781">
            <v>2001</v>
          </cell>
          <cell r="W781">
            <v>2001</v>
          </cell>
          <cell r="X781">
            <v>52.1</v>
          </cell>
          <cell r="AB781">
            <v>0</v>
          </cell>
          <cell r="AC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52.1</v>
          </cell>
          <cell r="AJ781">
            <v>52.1</v>
          </cell>
          <cell r="AK781" t="str">
            <v/>
          </cell>
          <cell r="AL781">
            <v>1999</v>
          </cell>
          <cell r="AM781">
            <v>2001</v>
          </cell>
          <cell r="AN781" t="str">
            <v>ta1398707</v>
          </cell>
          <cell r="AO781" t="str">
            <v/>
          </cell>
          <cell r="AP781" t="str">
            <v/>
          </cell>
          <cell r="AQ781" t="str">
            <v/>
          </cell>
          <cell r="AR781" t="str">
            <v/>
          </cell>
          <cell r="AS781" t="str">
            <v/>
          </cell>
          <cell r="AT781" t="str">
            <v/>
          </cell>
          <cell r="AU781">
            <v>3.2562500000000001</v>
          </cell>
          <cell r="AV781">
            <v>6.5125000000000002</v>
          </cell>
          <cell r="AW781">
            <v>6.5125000000000002</v>
          </cell>
          <cell r="AX781">
            <v>6.5125000000000002</v>
          </cell>
          <cell r="AY781">
            <v>13.025</v>
          </cell>
          <cell r="AZ781">
            <v>13.025</v>
          </cell>
          <cell r="BA781">
            <v>6.5125000000000002</v>
          </cell>
          <cell r="BB781">
            <v>6.5125000000000002</v>
          </cell>
          <cell r="BC781">
            <v>6.5125000000000002</v>
          </cell>
          <cell r="BD781" t="str">
            <v/>
          </cell>
          <cell r="BE781">
            <v>0</v>
          </cell>
          <cell r="BF781">
            <v>0</v>
          </cell>
          <cell r="BG781" t="str">
            <v/>
          </cell>
          <cell r="BH781">
            <v>0</v>
          </cell>
          <cell r="BI781">
            <v>0</v>
          </cell>
        </row>
        <row r="782">
          <cell r="C782" t="str">
            <v>A</v>
          </cell>
          <cell r="D782" t="str">
            <v>6N</v>
          </cell>
          <cell r="E782" t="str">
            <v>SRG0030</v>
          </cell>
          <cell r="F782" t="str">
            <v>CENTRALE SESTA 1</v>
          </cell>
          <cell r="G782" t="str">
            <v>XUSI091</v>
          </cell>
          <cell r="H782" t="str">
            <v>C.LE SESTA 1 - IMP. DI REINIEZIONE</v>
          </cell>
          <cell r="I782">
            <v>987</v>
          </cell>
          <cell r="J782" t="str">
            <v>08</v>
          </cell>
          <cell r="K782" t="str">
            <v>****</v>
          </cell>
          <cell r="L782" t="str">
            <v>****</v>
          </cell>
          <cell r="M782" t="str">
            <v>13</v>
          </cell>
          <cell r="N782" t="str">
            <v>SS00</v>
          </cell>
          <cell r="O782" t="str">
            <v>*</v>
          </cell>
          <cell r="P782" t="str">
            <v>*</v>
          </cell>
          <cell r="Q782" t="str">
            <v>****</v>
          </cell>
          <cell r="R782" t="str">
            <v>43</v>
          </cell>
          <cell r="S782" t="str">
            <v>8119</v>
          </cell>
          <cell r="T782" t="str">
            <v>1</v>
          </cell>
          <cell r="U782">
            <v>1</v>
          </cell>
          <cell r="V782">
            <v>2001</v>
          </cell>
          <cell r="W782">
            <v>2001</v>
          </cell>
          <cell r="X782">
            <v>0</v>
          </cell>
          <cell r="Y782">
            <v>0</v>
          </cell>
          <cell r="Z782">
            <v>25</v>
          </cell>
          <cell r="AA782">
            <v>0</v>
          </cell>
          <cell r="AB782">
            <v>0</v>
          </cell>
          <cell r="AC782">
            <v>25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25</v>
          </cell>
          <cell r="AJ782">
            <v>25</v>
          </cell>
          <cell r="AK782" t="str">
            <v/>
          </cell>
          <cell r="AL782">
            <v>2000</v>
          </cell>
          <cell r="AM782">
            <v>2001</v>
          </cell>
          <cell r="AN782" t="str">
            <v>ta1398708</v>
          </cell>
          <cell r="AO782" t="str">
            <v/>
          </cell>
          <cell r="AP782" t="str">
            <v/>
          </cell>
          <cell r="AQ782" t="str">
            <v/>
          </cell>
          <cell r="AR782" t="str">
            <v/>
          </cell>
          <cell r="AS782" t="str">
            <v/>
          </cell>
          <cell r="AT782" t="str">
            <v/>
          </cell>
          <cell r="AU782">
            <v>1.5625</v>
          </cell>
          <cell r="AV782">
            <v>3.125</v>
          </cell>
          <cell r="AW782">
            <v>3.125</v>
          </cell>
          <cell r="AX782">
            <v>3.125</v>
          </cell>
          <cell r="AY782">
            <v>6.25</v>
          </cell>
          <cell r="AZ782">
            <v>6.25</v>
          </cell>
          <cell r="BA782">
            <v>3.125</v>
          </cell>
          <cell r="BB782">
            <v>3.125</v>
          </cell>
          <cell r="BC782">
            <v>3.125</v>
          </cell>
          <cell r="BD782" t="str">
            <v/>
          </cell>
          <cell r="BE782">
            <v>0</v>
          </cell>
          <cell r="BF782">
            <v>0</v>
          </cell>
          <cell r="BG782" t="str">
            <v/>
          </cell>
          <cell r="BH782">
            <v>0</v>
          </cell>
          <cell r="BI782">
            <v>0</v>
          </cell>
        </row>
        <row r="783">
          <cell r="C783" t="str">
            <v>A</v>
          </cell>
          <cell r="D783" t="str">
            <v>6N</v>
          </cell>
          <cell r="E783" t="str">
            <v>SRG0030</v>
          </cell>
          <cell r="F783" t="str">
            <v>CENTRALE SESTA 1</v>
          </cell>
          <cell r="G783" t="str">
            <v>XUSI091</v>
          </cell>
          <cell r="H783" t="str">
            <v>C.LE SESTA 1 - IMP. DI REINIEZIONE</v>
          </cell>
          <cell r="I783" t="str">
            <v>987</v>
          </cell>
          <cell r="J783" t="str">
            <v>08</v>
          </cell>
          <cell r="K783" t="str">
            <v>****</v>
          </cell>
          <cell r="L783" t="str">
            <v>****</v>
          </cell>
          <cell r="M783" t="str">
            <v>13</v>
          </cell>
          <cell r="N783" t="str">
            <v>SS00</v>
          </cell>
          <cell r="O783" t="str">
            <v>*</v>
          </cell>
          <cell r="P783" t="str">
            <v>*</v>
          </cell>
          <cell r="Q783" t="str">
            <v>****</v>
          </cell>
          <cell r="R783" t="str">
            <v>43</v>
          </cell>
          <cell r="S783" t="str">
            <v>8119</v>
          </cell>
          <cell r="T783" t="str">
            <v>1</v>
          </cell>
          <cell r="U783">
            <v>1</v>
          </cell>
          <cell r="V783">
            <v>2001</v>
          </cell>
          <cell r="W783">
            <v>2001</v>
          </cell>
          <cell r="X783">
            <v>6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  <cell r="AG783">
            <v>0</v>
          </cell>
          <cell r="AH783">
            <v>0</v>
          </cell>
          <cell r="AI783">
            <v>6</v>
          </cell>
          <cell r="AJ783">
            <v>6</v>
          </cell>
          <cell r="AK783" t="str">
            <v/>
          </cell>
          <cell r="AL783">
            <v>1999</v>
          </cell>
          <cell r="AM783">
            <v>2001</v>
          </cell>
          <cell r="AN783" t="str">
            <v>ta1398708</v>
          </cell>
          <cell r="AO783" t="str">
            <v/>
          </cell>
          <cell r="AP783" t="str">
            <v/>
          </cell>
          <cell r="AQ783" t="str">
            <v/>
          </cell>
          <cell r="AR783" t="str">
            <v/>
          </cell>
          <cell r="AS783" t="str">
            <v/>
          </cell>
          <cell r="AT783" t="str">
            <v/>
          </cell>
          <cell r="AU783">
            <v>0.375</v>
          </cell>
          <cell r="AV783">
            <v>0.75</v>
          </cell>
          <cell r="AW783">
            <v>0.75</v>
          </cell>
          <cell r="AX783">
            <v>0.75</v>
          </cell>
          <cell r="AY783">
            <v>1.5</v>
          </cell>
          <cell r="AZ783">
            <v>1.5</v>
          </cell>
          <cell r="BA783">
            <v>0.75</v>
          </cell>
          <cell r="BB783">
            <v>0.75</v>
          </cell>
          <cell r="BC783">
            <v>0.75</v>
          </cell>
          <cell r="BD783" t="str">
            <v/>
          </cell>
          <cell r="BE783">
            <v>0</v>
          </cell>
          <cell r="BF783">
            <v>0</v>
          </cell>
          <cell r="BG783" t="str">
            <v/>
          </cell>
          <cell r="BH783">
            <v>0</v>
          </cell>
          <cell r="BI783">
            <v>0</v>
          </cell>
        </row>
        <row r="784">
          <cell r="C784" t="str">
            <v>A</v>
          </cell>
          <cell r="D784" t="str">
            <v>6N</v>
          </cell>
          <cell r="E784" t="str">
            <v>SRG0030</v>
          </cell>
          <cell r="F784" t="str">
            <v>CENTRALE SESTA 1</v>
          </cell>
          <cell r="G784" t="str">
            <v>XUSI091</v>
          </cell>
          <cell r="H784" t="str">
            <v>C.LE SESTA 1 - IMP. DI REINIEZIONE</v>
          </cell>
          <cell r="I784" t="str">
            <v>987</v>
          </cell>
          <cell r="J784" t="str">
            <v>08</v>
          </cell>
          <cell r="K784" t="str">
            <v>****</v>
          </cell>
          <cell r="L784" t="str">
            <v>****</v>
          </cell>
          <cell r="M784" t="str">
            <v>13</v>
          </cell>
          <cell r="N784" t="str">
            <v>SS00</v>
          </cell>
          <cell r="O784" t="str">
            <v>*</v>
          </cell>
          <cell r="P784" t="str">
            <v>*</v>
          </cell>
          <cell r="Q784" t="str">
            <v>****</v>
          </cell>
          <cell r="R784" t="str">
            <v>43</v>
          </cell>
          <cell r="S784" t="str">
            <v>8119</v>
          </cell>
          <cell r="T784" t="str">
            <v>1</v>
          </cell>
          <cell r="U784">
            <v>1</v>
          </cell>
          <cell r="V784">
            <v>2001</v>
          </cell>
          <cell r="W784">
            <v>2001</v>
          </cell>
          <cell r="X784">
            <v>6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6</v>
          </cell>
          <cell r="AJ784">
            <v>6</v>
          </cell>
          <cell r="AK784" t="str">
            <v/>
          </cell>
          <cell r="AL784">
            <v>1999</v>
          </cell>
          <cell r="AM784">
            <v>2001</v>
          </cell>
          <cell r="AN784" t="str">
            <v>ta1398708</v>
          </cell>
          <cell r="AO784" t="str">
            <v/>
          </cell>
          <cell r="AP784" t="str">
            <v/>
          </cell>
          <cell r="AQ784" t="str">
            <v/>
          </cell>
          <cell r="AR784" t="str">
            <v/>
          </cell>
          <cell r="AS784" t="str">
            <v/>
          </cell>
          <cell r="AT784" t="str">
            <v/>
          </cell>
          <cell r="AU784">
            <v>0.375</v>
          </cell>
          <cell r="AV784">
            <v>0.75</v>
          </cell>
          <cell r="AW784">
            <v>0.75</v>
          </cell>
          <cell r="AX784">
            <v>0.75</v>
          </cell>
          <cell r="AY784">
            <v>1.5</v>
          </cell>
          <cell r="AZ784">
            <v>1.5</v>
          </cell>
          <cell r="BA784">
            <v>0.75</v>
          </cell>
          <cell r="BB784">
            <v>0.75</v>
          </cell>
          <cell r="BC784">
            <v>0.75</v>
          </cell>
          <cell r="BD784" t="str">
            <v/>
          </cell>
          <cell r="BE784">
            <v>0</v>
          </cell>
          <cell r="BF784">
            <v>0</v>
          </cell>
          <cell r="BG784" t="str">
            <v/>
          </cell>
          <cell r="BH784">
            <v>0</v>
          </cell>
          <cell r="BI784">
            <v>0</v>
          </cell>
        </row>
        <row r="785">
          <cell r="C785" t="str">
            <v>A</v>
          </cell>
          <cell r="D785" t="str">
            <v>6N</v>
          </cell>
          <cell r="E785" t="str">
            <v>SRG0030</v>
          </cell>
          <cell r="F785" t="str">
            <v>CENTRALE SESTA 1</v>
          </cell>
          <cell r="G785" t="str">
            <v>XUSI092</v>
          </cell>
          <cell r="H785" t="str">
            <v>C.LE SESTA 1 - IMP. DI BOCCAPOZZO</v>
          </cell>
          <cell r="I785">
            <v>987</v>
          </cell>
          <cell r="J785" t="str">
            <v>07</v>
          </cell>
          <cell r="K785" t="str">
            <v>****</v>
          </cell>
          <cell r="L785" t="str">
            <v>****</v>
          </cell>
          <cell r="M785" t="str">
            <v>13</v>
          </cell>
          <cell r="N785" t="str">
            <v>SS00</v>
          </cell>
          <cell r="O785" t="str">
            <v>*</v>
          </cell>
          <cell r="P785" t="str">
            <v>*</v>
          </cell>
          <cell r="Q785" t="str">
            <v>****</v>
          </cell>
          <cell r="R785" t="str">
            <v>43</v>
          </cell>
          <cell r="S785" t="str">
            <v>8118</v>
          </cell>
          <cell r="T785" t="str">
            <v>1</v>
          </cell>
          <cell r="U785">
            <v>1</v>
          </cell>
          <cell r="V785">
            <v>2001</v>
          </cell>
          <cell r="W785">
            <v>2001</v>
          </cell>
          <cell r="X785">
            <v>0</v>
          </cell>
          <cell r="Y785">
            <v>0</v>
          </cell>
          <cell r="Z785">
            <v>0</v>
          </cell>
          <cell r="AA785">
            <v>403</v>
          </cell>
          <cell r="AB785">
            <v>1892</v>
          </cell>
          <cell r="AC785">
            <v>2295</v>
          </cell>
          <cell r="AD785">
            <v>2360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4655</v>
          </cell>
          <cell r="AJ785">
            <v>4655</v>
          </cell>
          <cell r="AK785" t="str">
            <v/>
          </cell>
          <cell r="AL785">
            <v>2001</v>
          </cell>
          <cell r="AM785">
            <v>2001</v>
          </cell>
          <cell r="AN785" t="str">
            <v>ta1398707</v>
          </cell>
          <cell r="AO785" t="str">
            <v/>
          </cell>
          <cell r="AP785" t="str">
            <v/>
          </cell>
          <cell r="AQ785" t="str">
            <v/>
          </cell>
          <cell r="AR785" t="str">
            <v/>
          </cell>
          <cell r="AS785" t="str">
            <v/>
          </cell>
          <cell r="AT785" t="str">
            <v/>
          </cell>
          <cell r="AU785">
            <v>290.9375</v>
          </cell>
          <cell r="AV785">
            <v>581.875</v>
          </cell>
          <cell r="AW785">
            <v>581.875</v>
          </cell>
          <cell r="AX785">
            <v>581.875</v>
          </cell>
          <cell r="AY785">
            <v>1163.75</v>
          </cell>
          <cell r="AZ785">
            <v>1163.75</v>
          </cell>
          <cell r="BA785">
            <v>581.875</v>
          </cell>
          <cell r="BB785">
            <v>581.875</v>
          </cell>
          <cell r="BC785">
            <v>581.875</v>
          </cell>
          <cell r="BD785" t="str">
            <v/>
          </cell>
          <cell r="BE785">
            <v>0</v>
          </cell>
          <cell r="BF785">
            <v>0</v>
          </cell>
          <cell r="BG785" t="str">
            <v/>
          </cell>
          <cell r="BH785">
            <v>0</v>
          </cell>
          <cell r="BI785">
            <v>0</v>
          </cell>
        </row>
        <row r="786">
          <cell r="C786" t="str">
            <v>A</v>
          </cell>
          <cell r="D786" t="str">
            <v>6N</v>
          </cell>
          <cell r="E786" t="str">
            <v>SRG0030</v>
          </cell>
          <cell r="F786" t="str">
            <v>CENTRALE SESTA 1</v>
          </cell>
          <cell r="G786" t="str">
            <v>XUSI092</v>
          </cell>
          <cell r="H786" t="str">
            <v>C.LE SESTA 1 - IMP. DI BOCCAPOZZO</v>
          </cell>
          <cell r="I786" t="str">
            <v>987</v>
          </cell>
          <cell r="J786" t="str">
            <v>07</v>
          </cell>
          <cell r="K786" t="str">
            <v>****</v>
          </cell>
          <cell r="L786" t="str">
            <v>****</v>
          </cell>
          <cell r="M786" t="str">
            <v>13</v>
          </cell>
          <cell r="N786" t="str">
            <v>SS00</v>
          </cell>
          <cell r="O786" t="str">
            <v>*</v>
          </cell>
          <cell r="P786" t="str">
            <v>*</v>
          </cell>
          <cell r="Q786" t="str">
            <v>****</v>
          </cell>
          <cell r="R786" t="str">
            <v>43</v>
          </cell>
          <cell r="S786" t="str">
            <v>8118</v>
          </cell>
          <cell r="T786" t="str">
            <v>1</v>
          </cell>
          <cell r="U786">
            <v>1</v>
          </cell>
          <cell r="V786">
            <v>2001</v>
          </cell>
          <cell r="W786">
            <v>2001</v>
          </cell>
          <cell r="X786">
            <v>50</v>
          </cell>
          <cell r="Y786">
            <v>0</v>
          </cell>
          <cell r="Z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50</v>
          </cell>
          <cell r="AJ786">
            <v>50</v>
          </cell>
          <cell r="AK786" t="str">
            <v/>
          </cell>
          <cell r="AL786">
            <v>1999</v>
          </cell>
          <cell r="AM786">
            <v>2001</v>
          </cell>
          <cell r="AN786" t="str">
            <v>ta1398707</v>
          </cell>
          <cell r="AO786" t="str">
            <v/>
          </cell>
          <cell r="AP786" t="str">
            <v/>
          </cell>
          <cell r="AQ786" t="str">
            <v/>
          </cell>
          <cell r="AR786" t="str">
            <v/>
          </cell>
          <cell r="AS786" t="str">
            <v/>
          </cell>
          <cell r="AT786" t="str">
            <v/>
          </cell>
          <cell r="AU786">
            <v>3.125</v>
          </cell>
          <cell r="AV786">
            <v>6.25</v>
          </cell>
          <cell r="AW786">
            <v>6.25</v>
          </cell>
          <cell r="AX786">
            <v>6.25</v>
          </cell>
          <cell r="AY786">
            <v>12.5</v>
          </cell>
          <cell r="AZ786">
            <v>12.5</v>
          </cell>
          <cell r="BA786">
            <v>6.25</v>
          </cell>
          <cell r="BB786">
            <v>6.25</v>
          </cell>
          <cell r="BC786">
            <v>6.25</v>
          </cell>
          <cell r="BD786" t="str">
            <v/>
          </cell>
          <cell r="BE786">
            <v>0</v>
          </cell>
          <cell r="BF786">
            <v>0</v>
          </cell>
          <cell r="BG786" t="str">
            <v/>
          </cell>
          <cell r="BH786">
            <v>0</v>
          </cell>
          <cell r="BI786">
            <v>0</v>
          </cell>
        </row>
        <row r="787">
          <cell r="C787" t="str">
            <v>A</v>
          </cell>
          <cell r="D787" t="str">
            <v>6N</v>
          </cell>
          <cell r="E787" t="str">
            <v>SRG0030</v>
          </cell>
          <cell r="F787" t="str">
            <v>CENTRALE SESTA 1</v>
          </cell>
          <cell r="G787" t="str">
            <v>XUSI093</v>
          </cell>
          <cell r="H787" t="str">
            <v>POZZO SESTA 2 A</v>
          </cell>
          <cell r="I787" t="str">
            <v>935</v>
          </cell>
          <cell r="J787" t="str">
            <v>**</v>
          </cell>
          <cell r="K787" t="str">
            <v>****</v>
          </cell>
          <cell r="L787" t="str">
            <v>****</v>
          </cell>
          <cell r="M787" t="str">
            <v>14</v>
          </cell>
          <cell r="N787" t="str">
            <v>0510</v>
          </cell>
          <cell r="O787" t="str">
            <v>*</v>
          </cell>
          <cell r="P787" t="str">
            <v>*</v>
          </cell>
          <cell r="Q787" t="str">
            <v>****</v>
          </cell>
          <cell r="R787" t="str">
            <v>43</v>
          </cell>
          <cell r="S787" t="str">
            <v>****</v>
          </cell>
          <cell r="T787">
            <v>1</v>
          </cell>
          <cell r="U787">
            <v>1</v>
          </cell>
          <cell r="V787">
            <v>2001</v>
          </cell>
          <cell r="W787">
            <v>2001</v>
          </cell>
          <cell r="X787">
            <v>0</v>
          </cell>
          <cell r="Y787">
            <v>648</v>
          </cell>
          <cell r="Z787">
            <v>648</v>
          </cell>
          <cell r="AA787">
            <v>1697.2657273918744</v>
          </cell>
          <cell r="AB787">
            <v>2858.7342726081301</v>
          </cell>
          <cell r="AC787">
            <v>5204.0000000000045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5204.0000000000045</v>
          </cell>
          <cell r="AJ787">
            <v>5204.0000000000045</v>
          </cell>
          <cell r="AK787" t="str">
            <v/>
          </cell>
          <cell r="AL787">
            <v>2000</v>
          </cell>
          <cell r="AM787">
            <v>2001</v>
          </cell>
          <cell r="AN787" t="str">
            <v>ta14935</v>
          </cell>
          <cell r="AO787" t="str">
            <v/>
          </cell>
          <cell r="AP787" t="str">
            <v/>
          </cell>
          <cell r="AQ787" t="str">
            <v/>
          </cell>
          <cell r="AR787" t="str">
            <v/>
          </cell>
          <cell r="AS787" t="str">
            <v/>
          </cell>
          <cell r="AT787" t="str">
            <v/>
          </cell>
          <cell r="AU787">
            <v>260.20000000000022</v>
          </cell>
          <cell r="AV787">
            <v>390.30000000000035</v>
          </cell>
          <cell r="AW787">
            <v>390.30000000000035</v>
          </cell>
          <cell r="AX787">
            <v>520.40000000000043</v>
          </cell>
          <cell r="AY787">
            <v>780.6000000000007</v>
          </cell>
          <cell r="AZ787">
            <v>780.6000000000007</v>
          </cell>
          <cell r="BA787">
            <v>520.40000000000043</v>
          </cell>
          <cell r="BB787">
            <v>780.6000000000007</v>
          </cell>
          <cell r="BC787">
            <v>780.6000000000007</v>
          </cell>
          <cell r="BD787">
            <v>520.40000000000043</v>
          </cell>
          <cell r="BE787">
            <v>780.6000000000007</v>
          </cell>
          <cell r="BF787">
            <v>0</v>
          </cell>
          <cell r="BG787">
            <v>520.40000000000043</v>
          </cell>
          <cell r="BH787">
            <v>520.40000000000043</v>
          </cell>
          <cell r="BI787">
            <v>0</v>
          </cell>
        </row>
        <row r="788">
          <cell r="C788" t="str">
            <v>A</v>
          </cell>
          <cell r="D788" t="str">
            <v>6N</v>
          </cell>
          <cell r="E788" t="str">
            <v>SRG0030</v>
          </cell>
          <cell r="F788" t="str">
            <v>CENTRALE SESTA 1</v>
          </cell>
          <cell r="G788" t="str">
            <v>XUSI093</v>
          </cell>
          <cell r="H788" t="str">
            <v>POZZO SESTA 2 A</v>
          </cell>
          <cell r="I788" t="str">
            <v>939</v>
          </cell>
          <cell r="J788" t="str">
            <v>**</v>
          </cell>
          <cell r="K788" t="str">
            <v>****</v>
          </cell>
          <cell r="L788" t="str">
            <v>****</v>
          </cell>
          <cell r="M788" t="str">
            <v>14</v>
          </cell>
          <cell r="N788" t="str">
            <v>0510</v>
          </cell>
          <cell r="O788" t="str">
            <v>*</v>
          </cell>
          <cell r="P788" t="str">
            <v>*</v>
          </cell>
          <cell r="Q788" t="str">
            <v>****</v>
          </cell>
          <cell r="R788" t="str">
            <v>43</v>
          </cell>
          <cell r="S788" t="str">
            <v>6041</v>
          </cell>
          <cell r="T788" t="str">
            <v>1</v>
          </cell>
          <cell r="U788">
            <v>1</v>
          </cell>
          <cell r="V788">
            <v>2001</v>
          </cell>
          <cell r="W788">
            <v>2001</v>
          </cell>
          <cell r="X788">
            <v>14</v>
          </cell>
          <cell r="Y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14</v>
          </cell>
          <cell r="AJ788">
            <v>14</v>
          </cell>
          <cell r="AK788" t="str">
            <v/>
          </cell>
          <cell r="AL788">
            <v>1999</v>
          </cell>
          <cell r="AM788">
            <v>2001</v>
          </cell>
          <cell r="AN788" t="str">
            <v>ta14939</v>
          </cell>
          <cell r="AO788" t="str">
            <v/>
          </cell>
          <cell r="AP788" t="str">
            <v/>
          </cell>
          <cell r="AQ788" t="str">
            <v/>
          </cell>
          <cell r="AR788" t="str">
            <v/>
          </cell>
          <cell r="AS788" t="str">
            <v/>
          </cell>
          <cell r="AT788" t="str">
            <v/>
          </cell>
          <cell r="AU788">
            <v>0.70000000000000007</v>
          </cell>
          <cell r="AV788">
            <v>1.05</v>
          </cell>
          <cell r="AW788">
            <v>1.05</v>
          </cell>
          <cell r="AX788">
            <v>1.4000000000000001</v>
          </cell>
          <cell r="AY788">
            <v>2.1</v>
          </cell>
          <cell r="AZ788">
            <v>2.1</v>
          </cell>
          <cell r="BA788">
            <v>1.4000000000000001</v>
          </cell>
          <cell r="BB788">
            <v>2.1</v>
          </cell>
          <cell r="BC788">
            <v>2.1</v>
          </cell>
          <cell r="BD788">
            <v>1.4000000000000001</v>
          </cell>
          <cell r="BE788">
            <v>2.1</v>
          </cell>
          <cell r="BF788">
            <v>0</v>
          </cell>
          <cell r="BG788">
            <v>1.4000000000000001</v>
          </cell>
          <cell r="BH788">
            <v>1.4000000000000001</v>
          </cell>
          <cell r="BI788">
            <v>0</v>
          </cell>
        </row>
        <row r="789">
          <cell r="C789" t="str">
            <v>A</v>
          </cell>
          <cell r="D789" t="str">
            <v>6N</v>
          </cell>
          <cell r="E789" t="str">
            <v>SRG0030</v>
          </cell>
          <cell r="F789" t="str">
            <v>CENTRALE SESTA 1</v>
          </cell>
          <cell r="G789" t="str">
            <v>XUSI094</v>
          </cell>
          <cell r="H789" t="str">
            <v>POZZO SESTA 2 B</v>
          </cell>
          <cell r="I789" t="str">
            <v>935</v>
          </cell>
          <cell r="J789" t="str">
            <v>**</v>
          </cell>
          <cell r="K789" t="str">
            <v>****</v>
          </cell>
          <cell r="L789" t="str">
            <v>****</v>
          </cell>
          <cell r="M789" t="str">
            <v>14</v>
          </cell>
          <cell r="N789" t="str">
            <v>0510</v>
          </cell>
          <cell r="O789" t="str">
            <v>*</v>
          </cell>
          <cell r="P789" t="str">
            <v>*</v>
          </cell>
          <cell r="Q789" t="str">
            <v>****</v>
          </cell>
          <cell r="R789" t="str">
            <v>43</v>
          </cell>
          <cell r="S789" t="str">
            <v>****</v>
          </cell>
          <cell r="V789">
            <v>2001</v>
          </cell>
          <cell r="W789">
            <v>2001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5400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5400</v>
          </cell>
          <cell r="AJ789">
            <v>5400</v>
          </cell>
          <cell r="AK789" t="str">
            <v/>
          </cell>
          <cell r="AL789">
            <v>2001</v>
          </cell>
          <cell r="AM789">
            <v>2001</v>
          </cell>
          <cell r="AN789" t="str">
            <v>ta14935</v>
          </cell>
          <cell r="AO789" t="str">
            <v/>
          </cell>
          <cell r="AP789" t="str">
            <v/>
          </cell>
          <cell r="AQ789" t="str">
            <v/>
          </cell>
          <cell r="AR789" t="str">
            <v/>
          </cell>
          <cell r="AS789" t="str">
            <v/>
          </cell>
          <cell r="AT789" t="str">
            <v/>
          </cell>
          <cell r="AU789">
            <v>270</v>
          </cell>
          <cell r="AV789">
            <v>405</v>
          </cell>
          <cell r="AW789">
            <v>405</v>
          </cell>
          <cell r="AX789">
            <v>540</v>
          </cell>
          <cell r="AY789">
            <v>810</v>
          </cell>
          <cell r="AZ789">
            <v>810</v>
          </cell>
          <cell r="BA789">
            <v>540</v>
          </cell>
          <cell r="BB789">
            <v>810</v>
          </cell>
          <cell r="BC789">
            <v>810</v>
          </cell>
          <cell r="BD789">
            <v>540</v>
          </cell>
          <cell r="BE789">
            <v>810</v>
          </cell>
          <cell r="BF789">
            <v>0</v>
          </cell>
          <cell r="BG789">
            <v>540</v>
          </cell>
          <cell r="BH789">
            <v>540</v>
          </cell>
          <cell r="BI789">
            <v>0</v>
          </cell>
        </row>
        <row r="790">
          <cell r="C790" t="str">
            <v>A</v>
          </cell>
          <cell r="D790" t="str">
            <v>6N</v>
          </cell>
          <cell r="E790" t="str">
            <v>SRG0031</v>
          </cell>
          <cell r="F790" t="str">
            <v>CENTRALE BAGNORE 4</v>
          </cell>
          <cell r="G790" t="str">
            <v>SLS0033</v>
          </cell>
          <cell r="H790" t="str">
            <v>POZZO BAGNORE 3 BIS</v>
          </cell>
          <cell r="I790" t="str">
            <v>935</v>
          </cell>
          <cell r="J790" t="str">
            <v>**</v>
          </cell>
          <cell r="K790" t="str">
            <v>****</v>
          </cell>
          <cell r="L790" t="str">
            <v>****</v>
          </cell>
          <cell r="M790" t="str">
            <v>14</v>
          </cell>
          <cell r="N790" t="str">
            <v>0520</v>
          </cell>
          <cell r="O790" t="str">
            <v>*</v>
          </cell>
          <cell r="P790" t="str">
            <v>*</v>
          </cell>
          <cell r="Q790" t="str">
            <v>****</v>
          </cell>
          <cell r="R790" t="str">
            <v>37</v>
          </cell>
          <cell r="S790" t="str">
            <v>7108</v>
          </cell>
          <cell r="T790" t="str">
            <v>1</v>
          </cell>
          <cell r="U790">
            <v>1</v>
          </cell>
          <cell r="V790">
            <v>2002</v>
          </cell>
          <cell r="W790">
            <v>2002</v>
          </cell>
          <cell r="X790">
            <v>8512.6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>
            <v>8512.6</v>
          </cell>
          <cell r="AJ790">
            <v>8512.6</v>
          </cell>
          <cell r="AK790" t="str">
            <v/>
          </cell>
          <cell r="AL790">
            <v>1999</v>
          </cell>
          <cell r="AM790">
            <v>2002</v>
          </cell>
          <cell r="AN790" t="str">
            <v>ta14935</v>
          </cell>
          <cell r="AO790" t="str">
            <v/>
          </cell>
          <cell r="AP790" t="str">
            <v/>
          </cell>
          <cell r="AQ790" t="str">
            <v/>
          </cell>
          <cell r="AR790" t="str">
            <v/>
          </cell>
          <cell r="AS790" t="str">
            <v/>
          </cell>
          <cell r="AT790" t="str">
            <v/>
          </cell>
          <cell r="AU790" t="str">
            <v/>
          </cell>
          <cell r="AV790" t="str">
            <v/>
          </cell>
          <cell r="AW790" t="str">
            <v/>
          </cell>
          <cell r="AX790">
            <v>425.63000000000005</v>
          </cell>
          <cell r="AY790">
            <v>638.44500000000005</v>
          </cell>
          <cell r="AZ790">
            <v>638.44500000000005</v>
          </cell>
          <cell r="BA790">
            <v>851.2600000000001</v>
          </cell>
          <cell r="BB790">
            <v>1276.8900000000001</v>
          </cell>
          <cell r="BC790">
            <v>1276.8900000000001</v>
          </cell>
          <cell r="BD790">
            <v>851.2600000000001</v>
          </cell>
          <cell r="BE790">
            <v>1276.8900000000001</v>
          </cell>
          <cell r="BF790">
            <v>1276.8900000000001</v>
          </cell>
          <cell r="BG790">
            <v>851.2600000000001</v>
          </cell>
          <cell r="BH790">
            <v>1276.8900000000001</v>
          </cell>
          <cell r="BI790">
            <v>0</v>
          </cell>
        </row>
        <row r="791">
          <cell r="C791" t="str">
            <v>A</v>
          </cell>
          <cell r="D791" t="str">
            <v>6N</v>
          </cell>
          <cell r="E791" t="str">
            <v>SRG0031</v>
          </cell>
          <cell r="F791" t="str">
            <v>CENTRALE BAGNORE 4</v>
          </cell>
          <cell r="G791" t="str">
            <v>SLS0033</v>
          </cell>
          <cell r="H791" t="str">
            <v>POZZO BAGNORE 3 BIS</v>
          </cell>
          <cell r="I791" t="str">
            <v>939</v>
          </cell>
          <cell r="J791" t="str">
            <v>**</v>
          </cell>
          <cell r="K791" t="str">
            <v>****</v>
          </cell>
          <cell r="L791" t="str">
            <v>****</v>
          </cell>
          <cell r="M791" t="str">
            <v>14</v>
          </cell>
          <cell r="N791" t="str">
            <v>0520</v>
          </cell>
          <cell r="O791" t="str">
            <v>*</v>
          </cell>
          <cell r="P791" t="str">
            <v>*</v>
          </cell>
          <cell r="Q791" t="str">
            <v>****</v>
          </cell>
          <cell r="R791" t="str">
            <v>37</v>
          </cell>
          <cell r="S791" t="str">
            <v>7108</v>
          </cell>
          <cell r="T791" t="str">
            <v>1</v>
          </cell>
          <cell r="U791">
            <v>1</v>
          </cell>
          <cell r="V791">
            <v>2002</v>
          </cell>
          <cell r="W791">
            <v>2002</v>
          </cell>
          <cell r="X791">
            <v>21.2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0</v>
          </cell>
          <cell r="AH791">
            <v>0</v>
          </cell>
          <cell r="AI791">
            <v>21.2</v>
          </cell>
          <cell r="AJ791">
            <v>21.2</v>
          </cell>
          <cell r="AK791" t="str">
            <v/>
          </cell>
          <cell r="AL791">
            <v>1999</v>
          </cell>
          <cell r="AM791">
            <v>2002</v>
          </cell>
          <cell r="AN791" t="str">
            <v>ta14939</v>
          </cell>
          <cell r="AO791" t="str">
            <v/>
          </cell>
          <cell r="AP791" t="str">
            <v/>
          </cell>
          <cell r="AQ791" t="str">
            <v/>
          </cell>
          <cell r="AR791" t="str">
            <v/>
          </cell>
          <cell r="AS791" t="str">
            <v/>
          </cell>
          <cell r="AT791" t="str">
            <v/>
          </cell>
          <cell r="AU791" t="str">
            <v/>
          </cell>
          <cell r="AV791" t="str">
            <v/>
          </cell>
          <cell r="AW791" t="str">
            <v/>
          </cell>
          <cell r="AX791">
            <v>1.06</v>
          </cell>
          <cell r="AY791">
            <v>1.5899999999999999</v>
          </cell>
          <cell r="AZ791">
            <v>1.5899999999999999</v>
          </cell>
          <cell r="BA791">
            <v>2.12</v>
          </cell>
          <cell r="BB791">
            <v>3.1799999999999997</v>
          </cell>
          <cell r="BC791">
            <v>3.1799999999999997</v>
          </cell>
          <cell r="BD791">
            <v>2.12</v>
          </cell>
          <cell r="BE791">
            <v>3.1799999999999997</v>
          </cell>
          <cell r="BF791">
            <v>3.1799999999999997</v>
          </cell>
          <cell r="BG791">
            <v>2.12</v>
          </cell>
          <cell r="BH791">
            <v>3.1799999999999997</v>
          </cell>
          <cell r="BI791">
            <v>0</v>
          </cell>
        </row>
        <row r="792">
          <cell r="C792" t="str">
            <v>A</v>
          </cell>
          <cell r="D792" t="str">
            <v>6N</v>
          </cell>
          <cell r="E792" t="str">
            <v>SRG0031</v>
          </cell>
          <cell r="F792" t="str">
            <v>CENTRALE BAGNORE 4</v>
          </cell>
          <cell r="G792" t="str">
            <v>SLS0034</v>
          </cell>
          <cell r="H792" t="str">
            <v>POZZO BAGNORE 3 BIS A DEVIATO</v>
          </cell>
          <cell r="I792" t="str">
            <v>935</v>
          </cell>
          <cell r="J792" t="str">
            <v>**</v>
          </cell>
          <cell r="K792" t="str">
            <v>****</v>
          </cell>
          <cell r="L792" t="str">
            <v>****</v>
          </cell>
          <cell r="M792" t="str">
            <v>14</v>
          </cell>
          <cell r="N792" t="str">
            <v>0520</v>
          </cell>
          <cell r="O792" t="str">
            <v>*</v>
          </cell>
          <cell r="P792" t="str">
            <v>*</v>
          </cell>
          <cell r="Q792" t="str">
            <v>****</v>
          </cell>
          <cell r="R792" t="str">
            <v>37</v>
          </cell>
          <cell r="S792" t="str">
            <v>7192</v>
          </cell>
          <cell r="T792" t="str">
            <v>1</v>
          </cell>
          <cell r="U792">
            <v>1</v>
          </cell>
          <cell r="V792">
            <v>2002</v>
          </cell>
          <cell r="W792">
            <v>2002</v>
          </cell>
          <cell r="X792">
            <v>5328.5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5328.5</v>
          </cell>
          <cell r="AJ792">
            <v>5328.5</v>
          </cell>
          <cell r="AK792" t="str">
            <v/>
          </cell>
          <cell r="AL792">
            <v>1999</v>
          </cell>
          <cell r="AM792">
            <v>2002</v>
          </cell>
          <cell r="AN792" t="str">
            <v>ta14935</v>
          </cell>
          <cell r="AO792" t="str">
            <v/>
          </cell>
          <cell r="AP792" t="str">
            <v/>
          </cell>
          <cell r="AQ792" t="str">
            <v/>
          </cell>
          <cell r="AR792" t="str">
            <v/>
          </cell>
          <cell r="AS792" t="str">
            <v/>
          </cell>
          <cell r="AT792" t="str">
            <v/>
          </cell>
          <cell r="AU792" t="str">
            <v/>
          </cell>
          <cell r="AV792" t="str">
            <v/>
          </cell>
          <cell r="AW792" t="str">
            <v/>
          </cell>
          <cell r="AX792">
            <v>266.42500000000001</v>
          </cell>
          <cell r="AY792">
            <v>399.63749999999999</v>
          </cell>
          <cell r="AZ792">
            <v>399.63749999999999</v>
          </cell>
          <cell r="BA792">
            <v>532.85</v>
          </cell>
          <cell r="BB792">
            <v>799.27499999999998</v>
          </cell>
          <cell r="BC792">
            <v>799.27499999999998</v>
          </cell>
          <cell r="BD792">
            <v>532.85</v>
          </cell>
          <cell r="BE792">
            <v>799.27499999999998</v>
          </cell>
          <cell r="BF792">
            <v>799.27499999999998</v>
          </cell>
          <cell r="BG792">
            <v>532.85</v>
          </cell>
          <cell r="BH792">
            <v>799.27499999999998</v>
          </cell>
          <cell r="BI792">
            <v>0</v>
          </cell>
        </row>
        <row r="793">
          <cell r="C793" t="str">
            <v>A</v>
          </cell>
          <cell r="D793" t="str">
            <v>6N</v>
          </cell>
          <cell r="E793" t="str">
            <v>SRG0031</v>
          </cell>
          <cell r="F793" t="str">
            <v>CENTRALE BAGNORE 4</v>
          </cell>
          <cell r="G793" t="str">
            <v>SLS0034</v>
          </cell>
          <cell r="H793" t="str">
            <v>POZZO BAGNORE 3 BIS A DEVIATO</v>
          </cell>
          <cell r="I793" t="str">
            <v>939</v>
          </cell>
          <cell r="J793" t="str">
            <v>**</v>
          </cell>
          <cell r="K793" t="str">
            <v>****</v>
          </cell>
          <cell r="L793" t="str">
            <v>****</v>
          </cell>
          <cell r="M793" t="str">
            <v>14</v>
          </cell>
          <cell r="N793" t="str">
            <v>0520</v>
          </cell>
          <cell r="O793" t="str">
            <v>*</v>
          </cell>
          <cell r="P793" t="str">
            <v>*</v>
          </cell>
          <cell r="Q793" t="str">
            <v>****</v>
          </cell>
          <cell r="R793" t="str">
            <v>37</v>
          </cell>
          <cell r="S793" t="str">
            <v>7192</v>
          </cell>
          <cell r="T793" t="str">
            <v>1</v>
          </cell>
          <cell r="U793">
            <v>1</v>
          </cell>
          <cell r="V793">
            <v>2002</v>
          </cell>
          <cell r="W793">
            <v>2002</v>
          </cell>
          <cell r="X793">
            <v>20.7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20.7</v>
          </cell>
          <cell r="AJ793">
            <v>20.7</v>
          </cell>
          <cell r="AK793" t="str">
            <v/>
          </cell>
          <cell r="AL793">
            <v>1999</v>
          </cell>
          <cell r="AM793">
            <v>2002</v>
          </cell>
          <cell r="AN793" t="str">
            <v>ta14939</v>
          </cell>
          <cell r="AO793" t="str">
            <v/>
          </cell>
          <cell r="AP793" t="str">
            <v/>
          </cell>
          <cell r="AQ793" t="str">
            <v/>
          </cell>
          <cell r="AR793" t="str">
            <v/>
          </cell>
          <cell r="AS793" t="str">
            <v/>
          </cell>
          <cell r="AT793" t="str">
            <v/>
          </cell>
          <cell r="AU793" t="str">
            <v/>
          </cell>
          <cell r="AV793" t="str">
            <v/>
          </cell>
          <cell r="AW793" t="str">
            <v/>
          </cell>
          <cell r="AX793">
            <v>1.0349999999999999</v>
          </cell>
          <cell r="AY793">
            <v>1.5525</v>
          </cell>
          <cell r="AZ793">
            <v>1.5525</v>
          </cell>
          <cell r="BA793">
            <v>2.0699999999999998</v>
          </cell>
          <cell r="BB793">
            <v>3.105</v>
          </cell>
          <cell r="BC793">
            <v>3.105</v>
          </cell>
          <cell r="BD793">
            <v>2.0699999999999998</v>
          </cell>
          <cell r="BE793">
            <v>3.105</v>
          </cell>
          <cell r="BF793">
            <v>3.105</v>
          </cell>
          <cell r="BG793">
            <v>2.0699999999999998</v>
          </cell>
          <cell r="BH793">
            <v>3.105</v>
          </cell>
          <cell r="BI793">
            <v>0</v>
          </cell>
        </row>
        <row r="794">
          <cell r="C794" t="str">
            <v>A</v>
          </cell>
          <cell r="D794" t="str">
            <v>6N</v>
          </cell>
          <cell r="E794" t="str">
            <v>SRG0031</v>
          </cell>
          <cell r="F794" t="str">
            <v>CENTRALE BAGNORE 4</v>
          </cell>
          <cell r="G794" t="str">
            <v>SLS0048</v>
          </cell>
          <cell r="H794" t="str">
            <v>POZZO BAGNORE 26</v>
          </cell>
          <cell r="I794" t="str">
            <v>935</v>
          </cell>
          <cell r="J794" t="str">
            <v>**</v>
          </cell>
          <cell r="K794" t="str">
            <v>****</v>
          </cell>
          <cell r="L794" t="str">
            <v>****</v>
          </cell>
          <cell r="M794" t="str">
            <v>14</v>
          </cell>
          <cell r="N794" t="str">
            <v>0520</v>
          </cell>
          <cell r="O794" t="str">
            <v>*</v>
          </cell>
          <cell r="P794" t="str">
            <v>*</v>
          </cell>
          <cell r="Q794" t="str">
            <v>****</v>
          </cell>
          <cell r="R794" t="str">
            <v>37</v>
          </cell>
          <cell r="S794" t="str">
            <v>7233</v>
          </cell>
          <cell r="T794" t="str">
            <v>1</v>
          </cell>
          <cell r="U794">
            <v>1</v>
          </cell>
          <cell r="V794">
            <v>2002</v>
          </cell>
          <cell r="W794">
            <v>2002</v>
          </cell>
          <cell r="X794">
            <v>0.3</v>
          </cell>
          <cell r="Y794">
            <v>0</v>
          </cell>
          <cell r="Z794">
            <v>0</v>
          </cell>
          <cell r="AA794">
            <v>0</v>
          </cell>
          <cell r="AB794">
            <v>8</v>
          </cell>
          <cell r="AC794">
            <v>8</v>
          </cell>
          <cell r="AD794">
            <v>3000</v>
          </cell>
          <cell r="AE794">
            <v>3467</v>
          </cell>
          <cell r="AF794">
            <v>0</v>
          </cell>
          <cell r="AG794">
            <v>0</v>
          </cell>
          <cell r="AH794">
            <v>0</v>
          </cell>
          <cell r="AI794">
            <v>6475.3</v>
          </cell>
          <cell r="AJ794">
            <v>6475.3</v>
          </cell>
          <cell r="AK794" t="str">
            <v/>
          </cell>
          <cell r="AL794">
            <v>2002</v>
          </cell>
          <cell r="AM794">
            <v>2002</v>
          </cell>
          <cell r="AN794" t="str">
            <v>ta14935</v>
          </cell>
          <cell r="AO794" t="str">
            <v/>
          </cell>
          <cell r="AP794" t="str">
            <v/>
          </cell>
          <cell r="AQ794" t="str">
            <v/>
          </cell>
          <cell r="AR794" t="str">
            <v/>
          </cell>
          <cell r="AS794" t="str">
            <v/>
          </cell>
          <cell r="AT794" t="str">
            <v/>
          </cell>
          <cell r="AU794" t="str">
            <v/>
          </cell>
          <cell r="AV794" t="str">
            <v/>
          </cell>
          <cell r="AW794" t="str">
            <v/>
          </cell>
          <cell r="AX794">
            <v>323.76500000000004</v>
          </cell>
          <cell r="AY794">
            <v>485.64749999999998</v>
          </cell>
          <cell r="AZ794">
            <v>485.64749999999998</v>
          </cell>
          <cell r="BA794">
            <v>647.53000000000009</v>
          </cell>
          <cell r="BB794">
            <v>971.29499999999996</v>
          </cell>
          <cell r="BC794">
            <v>971.29499999999996</v>
          </cell>
          <cell r="BD794">
            <v>647.53000000000009</v>
          </cell>
          <cell r="BE794">
            <v>971.29499999999996</v>
          </cell>
          <cell r="BF794">
            <v>971.29499999999996</v>
          </cell>
          <cell r="BG794">
            <v>647.53000000000009</v>
          </cell>
          <cell r="BH794">
            <v>971.29499999999996</v>
          </cell>
          <cell r="BI794">
            <v>0</v>
          </cell>
        </row>
        <row r="795">
          <cell r="C795" t="str">
            <v>A</v>
          </cell>
          <cell r="D795" t="str">
            <v>6N</v>
          </cell>
          <cell r="E795" t="str">
            <v>SRG0031</v>
          </cell>
          <cell r="F795" t="str">
            <v>CENTRALE BAGNORE 4</v>
          </cell>
          <cell r="G795" t="str">
            <v>SLS0048</v>
          </cell>
          <cell r="H795" t="str">
            <v>POZZO BAGNORE 26</v>
          </cell>
          <cell r="I795" t="str">
            <v>939</v>
          </cell>
          <cell r="J795" t="str">
            <v>**</v>
          </cell>
          <cell r="K795" t="str">
            <v>****</v>
          </cell>
          <cell r="L795" t="str">
            <v>****</v>
          </cell>
          <cell r="M795" t="str">
            <v>14</v>
          </cell>
          <cell r="N795" t="str">
            <v>0520</v>
          </cell>
          <cell r="O795" t="str">
            <v>*</v>
          </cell>
          <cell r="P795" t="str">
            <v>*</v>
          </cell>
          <cell r="Q795" t="str">
            <v>****</v>
          </cell>
          <cell r="R795" t="str">
            <v>37</v>
          </cell>
          <cell r="S795" t="str">
            <v>7233</v>
          </cell>
          <cell r="T795" t="str">
            <v>1</v>
          </cell>
          <cell r="U795">
            <v>1</v>
          </cell>
          <cell r="V795">
            <v>2002</v>
          </cell>
          <cell r="W795">
            <v>2002</v>
          </cell>
          <cell r="X795">
            <v>1.3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1.3</v>
          </cell>
          <cell r="AJ795">
            <v>1.3</v>
          </cell>
          <cell r="AK795" t="str">
            <v/>
          </cell>
          <cell r="AL795">
            <v>1999</v>
          </cell>
          <cell r="AM795">
            <v>2002</v>
          </cell>
          <cell r="AN795" t="str">
            <v>ta14939</v>
          </cell>
          <cell r="AO795" t="str">
            <v/>
          </cell>
          <cell r="AP795" t="str">
            <v/>
          </cell>
          <cell r="AQ795" t="str">
            <v/>
          </cell>
          <cell r="AR795" t="str">
            <v/>
          </cell>
          <cell r="AS795" t="str">
            <v/>
          </cell>
          <cell r="AT795" t="str">
            <v/>
          </cell>
          <cell r="AU795" t="str">
            <v/>
          </cell>
          <cell r="AV795" t="str">
            <v/>
          </cell>
          <cell r="AW795" t="str">
            <v/>
          </cell>
          <cell r="AX795">
            <v>6.5000000000000002E-2</v>
          </cell>
          <cell r="AY795">
            <v>9.7500000000000003E-2</v>
          </cell>
          <cell r="AZ795">
            <v>9.7500000000000003E-2</v>
          </cell>
          <cell r="BA795">
            <v>0.13</v>
          </cell>
          <cell r="BB795">
            <v>0.19500000000000001</v>
          </cell>
          <cell r="BC795">
            <v>0.19500000000000001</v>
          </cell>
          <cell r="BD795">
            <v>0.13</v>
          </cell>
          <cell r="BE795">
            <v>0.19500000000000001</v>
          </cell>
          <cell r="BF795">
            <v>0.19500000000000001</v>
          </cell>
          <cell r="BG795">
            <v>0.13</v>
          </cell>
          <cell r="BH795">
            <v>0.19500000000000001</v>
          </cell>
          <cell r="BI795">
            <v>0</v>
          </cell>
        </row>
        <row r="796">
          <cell r="C796" t="str">
            <v>A</v>
          </cell>
          <cell r="D796" t="str">
            <v>6N</v>
          </cell>
          <cell r="E796" t="str">
            <v>SRG0031</v>
          </cell>
          <cell r="F796" t="str">
            <v>CENTRALE BAGNORE 4</v>
          </cell>
          <cell r="G796" t="str">
            <v>SLS0206</v>
          </cell>
          <cell r="H796" t="str">
            <v>VAPORDOTTO BAGNORE 26 - BAGNORE 9</v>
          </cell>
          <cell r="I796" t="str">
            <v>987</v>
          </cell>
          <cell r="J796" t="str">
            <v>07</v>
          </cell>
          <cell r="K796" t="str">
            <v>****</v>
          </cell>
          <cell r="L796" t="str">
            <v>****</v>
          </cell>
          <cell r="M796" t="str">
            <v>13</v>
          </cell>
          <cell r="N796" t="str">
            <v>****</v>
          </cell>
          <cell r="O796" t="str">
            <v>*</v>
          </cell>
          <cell r="P796" t="str">
            <v>*</v>
          </cell>
          <cell r="Q796" t="str">
            <v>****</v>
          </cell>
          <cell r="R796" t="str">
            <v>**</v>
          </cell>
          <cell r="S796" t="str">
            <v>****</v>
          </cell>
          <cell r="T796">
            <v>1</v>
          </cell>
          <cell r="U796">
            <v>1</v>
          </cell>
          <cell r="V796">
            <v>2002</v>
          </cell>
          <cell r="W796">
            <v>2002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18</v>
          </cell>
          <cell r="AC796">
            <v>18</v>
          </cell>
          <cell r="AD796">
            <v>200</v>
          </cell>
          <cell r="AE796">
            <v>1500</v>
          </cell>
          <cell r="AF796">
            <v>0</v>
          </cell>
          <cell r="AG796">
            <v>0</v>
          </cell>
          <cell r="AH796">
            <v>0</v>
          </cell>
          <cell r="AI796">
            <v>1718</v>
          </cell>
          <cell r="AJ796">
            <v>1718</v>
          </cell>
          <cell r="AK796" t="str">
            <v/>
          </cell>
          <cell r="AL796">
            <v>2002</v>
          </cell>
          <cell r="AM796">
            <v>2002</v>
          </cell>
          <cell r="AN796" t="str">
            <v>ta1398707</v>
          </cell>
          <cell r="AO796" t="str">
            <v/>
          </cell>
          <cell r="AP796" t="str">
            <v/>
          </cell>
          <cell r="AQ796" t="str">
            <v/>
          </cell>
          <cell r="AR796" t="str">
            <v/>
          </cell>
          <cell r="AS796" t="str">
            <v/>
          </cell>
          <cell r="AT796" t="str">
            <v/>
          </cell>
          <cell r="AU796" t="str">
            <v/>
          </cell>
          <cell r="AV796" t="str">
            <v/>
          </cell>
          <cell r="AW796" t="str">
            <v/>
          </cell>
          <cell r="AX796">
            <v>107.375</v>
          </cell>
          <cell r="AY796">
            <v>214.75</v>
          </cell>
          <cell r="AZ796">
            <v>214.75</v>
          </cell>
          <cell r="BA796">
            <v>214.75</v>
          </cell>
          <cell r="BB796">
            <v>429.5</v>
          </cell>
          <cell r="BC796">
            <v>429.5</v>
          </cell>
          <cell r="BD796">
            <v>214.75</v>
          </cell>
          <cell r="BE796">
            <v>214.75</v>
          </cell>
          <cell r="BF796">
            <v>214.75</v>
          </cell>
          <cell r="BG796" t="str">
            <v/>
          </cell>
          <cell r="BH796">
            <v>0</v>
          </cell>
          <cell r="BI796">
            <v>0</v>
          </cell>
        </row>
        <row r="797">
          <cell r="C797" t="str">
            <v>A</v>
          </cell>
          <cell r="D797" t="str">
            <v>6N</v>
          </cell>
          <cell r="E797" t="str">
            <v>SRG0031</v>
          </cell>
          <cell r="F797" t="str">
            <v>CENTRALE BAGNORE 4</v>
          </cell>
          <cell r="G797" t="str">
            <v>XUSI025</v>
          </cell>
          <cell r="H797" t="str">
            <v>IMPIANTO DI BOCCAPOZZO BAGNORE 3/3BIS</v>
          </cell>
          <cell r="I797">
            <v>987</v>
          </cell>
          <cell r="J797" t="str">
            <v>07</v>
          </cell>
          <cell r="K797" t="str">
            <v>****</v>
          </cell>
          <cell r="L797" t="str">
            <v>****</v>
          </cell>
          <cell r="M797" t="str">
            <v>13</v>
          </cell>
          <cell r="N797" t="str">
            <v>****</v>
          </cell>
          <cell r="O797" t="str">
            <v>*</v>
          </cell>
          <cell r="P797" t="str">
            <v>*</v>
          </cell>
          <cell r="Q797" t="str">
            <v>****</v>
          </cell>
          <cell r="R797" t="str">
            <v>37</v>
          </cell>
          <cell r="S797" t="str">
            <v>****</v>
          </cell>
          <cell r="T797">
            <v>1</v>
          </cell>
          <cell r="U797">
            <v>1</v>
          </cell>
          <cell r="V797">
            <v>2002</v>
          </cell>
          <cell r="W797">
            <v>2002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3</v>
          </cell>
          <cell r="AC797">
            <v>3</v>
          </cell>
          <cell r="AD797">
            <v>256</v>
          </cell>
          <cell r="AE797">
            <v>1000</v>
          </cell>
          <cell r="AF797">
            <v>0</v>
          </cell>
          <cell r="AG797">
            <v>0</v>
          </cell>
          <cell r="AH797">
            <v>0</v>
          </cell>
          <cell r="AI797">
            <v>1259</v>
          </cell>
          <cell r="AJ797">
            <v>1259</v>
          </cell>
          <cell r="AK797" t="str">
            <v/>
          </cell>
          <cell r="AL797">
            <v>2002</v>
          </cell>
          <cell r="AM797">
            <v>2002</v>
          </cell>
          <cell r="AN797" t="str">
            <v>ta1398707</v>
          </cell>
          <cell r="AO797" t="str">
            <v/>
          </cell>
          <cell r="AP797" t="str">
            <v/>
          </cell>
          <cell r="AQ797" t="str">
            <v/>
          </cell>
          <cell r="AR797" t="str">
            <v/>
          </cell>
          <cell r="AS797" t="str">
            <v/>
          </cell>
          <cell r="AT797" t="str">
            <v/>
          </cell>
          <cell r="AU797" t="str">
            <v/>
          </cell>
          <cell r="AV797" t="str">
            <v/>
          </cell>
          <cell r="AW797" t="str">
            <v/>
          </cell>
          <cell r="AX797">
            <v>78.6875</v>
          </cell>
          <cell r="AY797">
            <v>157.375</v>
          </cell>
          <cell r="AZ797">
            <v>157.375</v>
          </cell>
          <cell r="BA797">
            <v>157.375</v>
          </cell>
          <cell r="BB797">
            <v>314.75</v>
          </cell>
          <cell r="BC797">
            <v>314.75</v>
          </cell>
          <cell r="BD797">
            <v>157.375</v>
          </cell>
          <cell r="BE797">
            <v>157.375</v>
          </cell>
          <cell r="BF797">
            <v>157.375</v>
          </cell>
          <cell r="BG797" t="str">
            <v/>
          </cell>
          <cell r="BH797">
            <v>0</v>
          </cell>
          <cell r="BI797">
            <v>0</v>
          </cell>
        </row>
        <row r="798">
          <cell r="C798" t="str">
            <v>A</v>
          </cell>
          <cell r="D798" t="str">
            <v>6N</v>
          </cell>
          <cell r="E798" t="str">
            <v>SRG0031</v>
          </cell>
          <cell r="F798" t="str">
            <v>CENTRALE BAGNORE 4</v>
          </cell>
          <cell r="G798" t="str">
            <v>XUSI035</v>
          </cell>
          <cell r="H798" t="str">
            <v>VAP. + BIF. BAGNORE 3 BIS C.LE BAGNORE 4</v>
          </cell>
          <cell r="I798">
            <v>987</v>
          </cell>
          <cell r="J798" t="str">
            <v>07</v>
          </cell>
          <cell r="K798" t="str">
            <v>****</v>
          </cell>
          <cell r="L798" t="str">
            <v>****</v>
          </cell>
          <cell r="M798" t="str">
            <v>13</v>
          </cell>
          <cell r="N798" t="str">
            <v>B300</v>
          </cell>
          <cell r="O798" t="str">
            <v>*</v>
          </cell>
          <cell r="P798" t="str">
            <v>*</v>
          </cell>
          <cell r="Q798" t="str">
            <v>****</v>
          </cell>
          <cell r="R798" t="str">
            <v>37</v>
          </cell>
          <cell r="S798" t="str">
            <v>8045</v>
          </cell>
          <cell r="T798" t="str">
            <v>1</v>
          </cell>
          <cell r="U798">
            <v>1</v>
          </cell>
          <cell r="V798">
            <v>2002</v>
          </cell>
          <cell r="W798">
            <v>2002</v>
          </cell>
          <cell r="X798">
            <v>362</v>
          </cell>
          <cell r="Y798">
            <v>0</v>
          </cell>
          <cell r="Z798">
            <v>0</v>
          </cell>
          <cell r="AA798">
            <v>0</v>
          </cell>
          <cell r="AB798">
            <v>24</v>
          </cell>
          <cell r="AC798">
            <v>24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386</v>
          </cell>
          <cell r="AJ798">
            <v>386</v>
          </cell>
          <cell r="AK798" t="str">
            <v/>
          </cell>
          <cell r="AL798">
            <v>2000</v>
          </cell>
          <cell r="AM798">
            <v>2002</v>
          </cell>
          <cell r="AN798" t="str">
            <v>ta1398707</v>
          </cell>
          <cell r="AO798" t="str">
            <v/>
          </cell>
          <cell r="AP798" t="str">
            <v/>
          </cell>
          <cell r="AQ798" t="str">
            <v/>
          </cell>
          <cell r="AR798" t="str">
            <v/>
          </cell>
          <cell r="AS798" t="str">
            <v/>
          </cell>
          <cell r="AT798" t="str">
            <v/>
          </cell>
          <cell r="AU798" t="str">
            <v/>
          </cell>
          <cell r="AV798" t="str">
            <v/>
          </cell>
          <cell r="AW798" t="str">
            <v/>
          </cell>
          <cell r="AX798">
            <v>24.125</v>
          </cell>
          <cell r="AY798">
            <v>48.25</v>
          </cell>
          <cell r="AZ798">
            <v>48.25</v>
          </cell>
          <cell r="BA798">
            <v>48.25</v>
          </cell>
          <cell r="BB798">
            <v>96.5</v>
          </cell>
          <cell r="BC798">
            <v>96.5</v>
          </cell>
          <cell r="BD798">
            <v>48.25</v>
          </cell>
          <cell r="BE798">
            <v>48.25</v>
          </cell>
          <cell r="BF798">
            <v>48.25</v>
          </cell>
          <cell r="BG798" t="str">
            <v/>
          </cell>
          <cell r="BH798">
            <v>0</v>
          </cell>
          <cell r="BI798">
            <v>0</v>
          </cell>
        </row>
        <row r="799">
          <cell r="C799" t="str">
            <v>A</v>
          </cell>
          <cell r="D799" t="str">
            <v>6N</v>
          </cell>
          <cell r="E799" t="str">
            <v>SRG0031</v>
          </cell>
          <cell r="F799" t="str">
            <v>CENTRALE BAGNORE 4</v>
          </cell>
          <cell r="G799" t="str">
            <v>XUSI035</v>
          </cell>
          <cell r="H799" t="str">
            <v>VAP. + BIF. BAGNORE 3 BIS C.LE BAGNORE 4</v>
          </cell>
          <cell r="I799">
            <v>987</v>
          </cell>
          <cell r="J799" t="str">
            <v>07</v>
          </cell>
          <cell r="K799" t="str">
            <v>****</v>
          </cell>
          <cell r="L799" t="str">
            <v>****</v>
          </cell>
          <cell r="M799" t="str">
            <v>13</v>
          </cell>
          <cell r="N799" t="str">
            <v>B300</v>
          </cell>
          <cell r="O799" t="str">
            <v>*</v>
          </cell>
          <cell r="P799" t="str">
            <v>*</v>
          </cell>
          <cell r="Q799" t="str">
            <v>****</v>
          </cell>
          <cell r="R799" t="str">
            <v>37</v>
          </cell>
          <cell r="S799" t="str">
            <v>8045</v>
          </cell>
          <cell r="T799" t="str">
            <v>1</v>
          </cell>
          <cell r="U799">
            <v>1</v>
          </cell>
          <cell r="V799">
            <v>2002</v>
          </cell>
          <cell r="W799">
            <v>2002</v>
          </cell>
          <cell r="X799">
            <v>0.2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C799">
            <v>0</v>
          </cell>
          <cell r="AD799">
            <v>600</v>
          </cell>
          <cell r="AE799">
            <v>1989</v>
          </cell>
          <cell r="AF799">
            <v>0</v>
          </cell>
          <cell r="AG799">
            <v>0</v>
          </cell>
          <cell r="AH799">
            <v>0</v>
          </cell>
          <cell r="AI799">
            <v>2589.1999999999998</v>
          </cell>
          <cell r="AJ799">
            <v>2589.1999999999998</v>
          </cell>
          <cell r="AK799" t="str">
            <v/>
          </cell>
          <cell r="AL799">
            <v>2002</v>
          </cell>
          <cell r="AM799">
            <v>2002</v>
          </cell>
          <cell r="AN799" t="str">
            <v>ta1398707</v>
          </cell>
          <cell r="AO799" t="str">
            <v/>
          </cell>
          <cell r="AP799" t="str">
            <v/>
          </cell>
          <cell r="AQ799" t="str">
            <v/>
          </cell>
          <cell r="AR799" t="str">
            <v/>
          </cell>
          <cell r="AS799" t="str">
            <v/>
          </cell>
          <cell r="AT799" t="str">
            <v/>
          </cell>
          <cell r="AU799" t="str">
            <v/>
          </cell>
          <cell r="AV799" t="str">
            <v/>
          </cell>
          <cell r="AW799" t="str">
            <v/>
          </cell>
          <cell r="AX799">
            <v>161.82499999999999</v>
          </cell>
          <cell r="AY799">
            <v>323.64999999999998</v>
          </cell>
          <cell r="AZ799">
            <v>323.64999999999998</v>
          </cell>
          <cell r="BA799">
            <v>323.64999999999998</v>
          </cell>
          <cell r="BB799">
            <v>647.29999999999995</v>
          </cell>
          <cell r="BC799">
            <v>647.29999999999995</v>
          </cell>
          <cell r="BD799">
            <v>323.64999999999998</v>
          </cell>
          <cell r="BE799">
            <v>323.64999999999998</v>
          </cell>
          <cell r="BF799">
            <v>323.64999999999998</v>
          </cell>
          <cell r="BG799" t="str">
            <v/>
          </cell>
          <cell r="BH799">
            <v>0</v>
          </cell>
          <cell r="BI799">
            <v>0</v>
          </cell>
        </row>
        <row r="800">
          <cell r="C800" t="str">
            <v>A</v>
          </cell>
          <cell r="D800" t="str">
            <v>6N</v>
          </cell>
          <cell r="E800" t="str">
            <v>SRG0031</v>
          </cell>
          <cell r="F800" t="str">
            <v>CENTRALE BAGNORE 4</v>
          </cell>
          <cell r="G800" t="str">
            <v>XUSI035</v>
          </cell>
          <cell r="H800" t="str">
            <v>VAP. + BIF. BAGNORE 3 BIS C.LE BAGNORE 4</v>
          </cell>
          <cell r="I800" t="str">
            <v>987</v>
          </cell>
          <cell r="J800" t="str">
            <v>07</v>
          </cell>
          <cell r="K800" t="str">
            <v>****</v>
          </cell>
          <cell r="L800" t="str">
            <v>****</v>
          </cell>
          <cell r="M800" t="str">
            <v>13</v>
          </cell>
          <cell r="N800" t="str">
            <v>B300</v>
          </cell>
          <cell r="O800" t="str">
            <v>*</v>
          </cell>
          <cell r="P800" t="str">
            <v>*</v>
          </cell>
          <cell r="Q800" t="str">
            <v>****</v>
          </cell>
          <cell r="R800" t="str">
            <v>37</v>
          </cell>
          <cell r="S800" t="str">
            <v>8045</v>
          </cell>
          <cell r="T800" t="str">
            <v>1</v>
          </cell>
          <cell r="U800">
            <v>1</v>
          </cell>
          <cell r="V800">
            <v>2002</v>
          </cell>
          <cell r="W800">
            <v>2002</v>
          </cell>
          <cell r="X800">
            <v>277.8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277.8</v>
          </cell>
          <cell r="AJ800">
            <v>277.8</v>
          </cell>
          <cell r="AK800" t="str">
            <v/>
          </cell>
          <cell r="AL800">
            <v>1999</v>
          </cell>
          <cell r="AM800">
            <v>2002</v>
          </cell>
          <cell r="AN800" t="str">
            <v>ta1398707</v>
          </cell>
          <cell r="AO800" t="str">
            <v/>
          </cell>
          <cell r="AP800" t="str">
            <v/>
          </cell>
          <cell r="AQ800" t="str">
            <v/>
          </cell>
          <cell r="AR800" t="str">
            <v/>
          </cell>
          <cell r="AS800" t="str">
            <v/>
          </cell>
          <cell r="AT800" t="str">
            <v/>
          </cell>
          <cell r="AU800" t="str">
            <v/>
          </cell>
          <cell r="AV800" t="str">
            <v/>
          </cell>
          <cell r="AW800" t="str">
            <v/>
          </cell>
          <cell r="AX800">
            <v>17.362500000000001</v>
          </cell>
          <cell r="AY800">
            <v>34.725000000000001</v>
          </cell>
          <cell r="AZ800">
            <v>34.725000000000001</v>
          </cell>
          <cell r="BA800">
            <v>34.725000000000001</v>
          </cell>
          <cell r="BB800">
            <v>69.45</v>
          </cell>
          <cell r="BC800">
            <v>69.45</v>
          </cell>
          <cell r="BD800">
            <v>34.725000000000001</v>
          </cell>
          <cell r="BE800">
            <v>34.725000000000001</v>
          </cell>
          <cell r="BF800">
            <v>34.725000000000001</v>
          </cell>
          <cell r="BG800" t="str">
            <v/>
          </cell>
          <cell r="BH800">
            <v>0</v>
          </cell>
          <cell r="BI800">
            <v>0</v>
          </cell>
        </row>
        <row r="801">
          <cell r="C801" t="str">
            <v>A</v>
          </cell>
          <cell r="D801" t="str">
            <v>6N</v>
          </cell>
          <cell r="E801" t="str">
            <v>SRG0031</v>
          </cell>
          <cell r="F801" t="str">
            <v>CENTRALE BAGNORE 4</v>
          </cell>
          <cell r="G801" t="str">
            <v>XUSI035</v>
          </cell>
          <cell r="H801" t="str">
            <v>VAP. + BIF. BAGNORE 3 BIS C.LE BAGNORE 4</v>
          </cell>
          <cell r="I801" t="str">
            <v>987</v>
          </cell>
          <cell r="J801" t="str">
            <v>07</v>
          </cell>
          <cell r="K801" t="str">
            <v>****</v>
          </cell>
          <cell r="L801" t="str">
            <v>****</v>
          </cell>
          <cell r="M801" t="str">
            <v>13</v>
          </cell>
          <cell r="N801" t="str">
            <v>B400</v>
          </cell>
          <cell r="O801" t="str">
            <v>*</v>
          </cell>
          <cell r="P801" t="str">
            <v>*</v>
          </cell>
          <cell r="Q801" t="str">
            <v>****</v>
          </cell>
          <cell r="R801" t="str">
            <v>37</v>
          </cell>
          <cell r="S801" t="str">
            <v>8109</v>
          </cell>
          <cell r="T801" t="str">
            <v>1</v>
          </cell>
          <cell r="U801">
            <v>1</v>
          </cell>
          <cell r="V801">
            <v>2002</v>
          </cell>
          <cell r="W801">
            <v>2002</v>
          </cell>
          <cell r="X801">
            <v>39.700000000000003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39.700000000000003</v>
          </cell>
          <cell r="AJ801">
            <v>39.700000000000003</v>
          </cell>
          <cell r="AK801" t="str">
            <v/>
          </cell>
          <cell r="AL801">
            <v>1999</v>
          </cell>
          <cell r="AM801">
            <v>2002</v>
          </cell>
          <cell r="AN801" t="str">
            <v>ta1398707</v>
          </cell>
          <cell r="AO801" t="str">
            <v/>
          </cell>
          <cell r="AP801" t="str">
            <v/>
          </cell>
          <cell r="AQ801" t="str">
            <v/>
          </cell>
          <cell r="AR801" t="str">
            <v/>
          </cell>
          <cell r="AS801" t="str">
            <v/>
          </cell>
          <cell r="AT801" t="str">
            <v/>
          </cell>
          <cell r="AU801" t="str">
            <v/>
          </cell>
          <cell r="AV801" t="str">
            <v/>
          </cell>
          <cell r="AW801" t="str">
            <v/>
          </cell>
          <cell r="AX801">
            <v>2.4812500000000002</v>
          </cell>
          <cell r="AY801">
            <v>4.9625000000000004</v>
          </cell>
          <cell r="AZ801">
            <v>4.9625000000000004</v>
          </cell>
          <cell r="BA801">
            <v>4.9625000000000004</v>
          </cell>
          <cell r="BB801">
            <v>9.9250000000000007</v>
          </cell>
          <cell r="BC801">
            <v>9.9250000000000007</v>
          </cell>
          <cell r="BD801">
            <v>4.9625000000000004</v>
          </cell>
          <cell r="BE801">
            <v>4.9625000000000004</v>
          </cell>
          <cell r="BF801">
            <v>4.9625000000000004</v>
          </cell>
          <cell r="BG801" t="str">
            <v/>
          </cell>
          <cell r="BH801">
            <v>0</v>
          </cell>
          <cell r="BI801">
            <v>0</v>
          </cell>
        </row>
        <row r="802">
          <cell r="C802" t="str">
            <v>A</v>
          </cell>
          <cell r="D802" t="str">
            <v>6N</v>
          </cell>
          <cell r="E802" t="str">
            <v>SRG0031</v>
          </cell>
          <cell r="F802" t="str">
            <v>CENTRALE BAGNORE 4</v>
          </cell>
          <cell r="G802" t="str">
            <v>XUSI087</v>
          </cell>
          <cell r="H802" t="str">
            <v>ACQ. ALLACC. BAGNORE 2 BIS E BAGNORE 19</v>
          </cell>
          <cell r="I802">
            <v>987</v>
          </cell>
          <cell r="J802" t="str">
            <v>08</v>
          </cell>
          <cell r="K802" t="str">
            <v>****</v>
          </cell>
          <cell r="L802" t="str">
            <v>****</v>
          </cell>
          <cell r="M802" t="str">
            <v>13</v>
          </cell>
          <cell r="N802" t="str">
            <v>B300</v>
          </cell>
          <cell r="O802" t="str">
            <v>*</v>
          </cell>
          <cell r="P802" t="str">
            <v>*</v>
          </cell>
          <cell r="Q802" t="str">
            <v>****</v>
          </cell>
          <cell r="R802" t="str">
            <v>37</v>
          </cell>
          <cell r="S802" t="str">
            <v>****</v>
          </cell>
          <cell r="T802">
            <v>1</v>
          </cell>
          <cell r="U802">
            <v>1</v>
          </cell>
          <cell r="V802">
            <v>2002</v>
          </cell>
          <cell r="W802">
            <v>2002</v>
          </cell>
          <cell r="X802">
            <v>0</v>
          </cell>
          <cell r="Y802">
            <v>0</v>
          </cell>
          <cell r="Z802">
            <v>3</v>
          </cell>
          <cell r="AA802">
            <v>0</v>
          </cell>
          <cell r="AB802">
            <v>0</v>
          </cell>
          <cell r="AC802">
            <v>3</v>
          </cell>
          <cell r="AD802">
            <v>0</v>
          </cell>
          <cell r="AE802">
            <v>251</v>
          </cell>
          <cell r="AF802">
            <v>0</v>
          </cell>
          <cell r="AG802">
            <v>0</v>
          </cell>
          <cell r="AH802">
            <v>0</v>
          </cell>
          <cell r="AI802">
            <v>254</v>
          </cell>
          <cell r="AJ802">
            <v>254</v>
          </cell>
          <cell r="AK802" t="str">
            <v/>
          </cell>
          <cell r="AL802">
            <v>2002</v>
          </cell>
          <cell r="AM802">
            <v>2002</v>
          </cell>
          <cell r="AN802" t="str">
            <v>ta1398708</v>
          </cell>
          <cell r="AO802" t="str">
            <v/>
          </cell>
          <cell r="AP802" t="str">
            <v/>
          </cell>
          <cell r="AQ802" t="str">
            <v/>
          </cell>
          <cell r="AR802" t="str">
            <v/>
          </cell>
          <cell r="AS802" t="str">
            <v/>
          </cell>
          <cell r="AT802" t="str">
            <v/>
          </cell>
          <cell r="AU802" t="str">
            <v/>
          </cell>
          <cell r="AV802" t="str">
            <v/>
          </cell>
          <cell r="AW802" t="str">
            <v/>
          </cell>
          <cell r="AX802">
            <v>15.875</v>
          </cell>
          <cell r="AY802">
            <v>31.75</v>
          </cell>
          <cell r="AZ802">
            <v>31.75</v>
          </cell>
          <cell r="BA802">
            <v>31.75</v>
          </cell>
          <cell r="BB802">
            <v>63.5</v>
          </cell>
          <cell r="BC802">
            <v>63.5</v>
          </cell>
          <cell r="BD802">
            <v>31.75</v>
          </cell>
          <cell r="BE802">
            <v>31.75</v>
          </cell>
          <cell r="BF802">
            <v>31.75</v>
          </cell>
          <cell r="BG802" t="str">
            <v/>
          </cell>
          <cell r="BH802">
            <v>0</v>
          </cell>
          <cell r="BI802">
            <v>0</v>
          </cell>
        </row>
        <row r="803">
          <cell r="C803" t="str">
            <v>A</v>
          </cell>
          <cell r="D803" t="str">
            <v>6N</v>
          </cell>
          <cell r="E803" t="str">
            <v>SRG0031</v>
          </cell>
          <cell r="F803" t="str">
            <v>CENTRALE BAGNORE 4</v>
          </cell>
          <cell r="G803" t="str">
            <v>XUSI095</v>
          </cell>
          <cell r="H803" t="str">
            <v>C.LE BAGNORE 4</v>
          </cell>
          <cell r="I803">
            <v>987</v>
          </cell>
          <cell r="J803" t="str">
            <v>10</v>
          </cell>
          <cell r="K803" t="str">
            <v>****</v>
          </cell>
          <cell r="L803" t="str">
            <v>****</v>
          </cell>
          <cell r="M803" t="str">
            <v>13</v>
          </cell>
          <cell r="N803" t="str">
            <v>B400</v>
          </cell>
          <cell r="O803" t="str">
            <v>*</v>
          </cell>
          <cell r="P803" t="str">
            <v>*</v>
          </cell>
          <cell r="Q803" t="str">
            <v>****</v>
          </cell>
          <cell r="R803" t="str">
            <v>37</v>
          </cell>
          <cell r="S803" t="str">
            <v>8125</v>
          </cell>
          <cell r="T803" t="str">
            <v>1</v>
          </cell>
          <cell r="U803">
            <v>1</v>
          </cell>
          <cell r="V803">
            <v>2002</v>
          </cell>
          <cell r="W803">
            <v>2002</v>
          </cell>
          <cell r="X803">
            <v>47</v>
          </cell>
          <cell r="Y803">
            <v>140</v>
          </cell>
          <cell r="Z803">
            <v>23</v>
          </cell>
          <cell r="AA803">
            <v>90</v>
          </cell>
          <cell r="AB803">
            <v>423</v>
          </cell>
          <cell r="AC803">
            <v>676</v>
          </cell>
          <cell r="AD803">
            <v>9327</v>
          </cell>
          <cell r="AE803">
            <v>19714</v>
          </cell>
          <cell r="AF803">
            <v>0</v>
          </cell>
          <cell r="AG803">
            <v>0</v>
          </cell>
          <cell r="AH803">
            <v>0</v>
          </cell>
          <cell r="AI803">
            <v>29764</v>
          </cell>
          <cell r="AJ803">
            <v>29764</v>
          </cell>
          <cell r="AK803" t="str">
            <v/>
          </cell>
          <cell r="AL803">
            <v>2002</v>
          </cell>
          <cell r="AM803">
            <v>2002</v>
          </cell>
          <cell r="AN803" t="str">
            <v>ta1398710</v>
          </cell>
          <cell r="AO803" t="str">
            <v/>
          </cell>
          <cell r="AP803" t="str">
            <v/>
          </cell>
          <cell r="AQ803" t="str">
            <v/>
          </cell>
          <cell r="AR803" t="str">
            <v/>
          </cell>
          <cell r="AS803" t="str">
            <v/>
          </cell>
          <cell r="AT803" t="str">
            <v/>
          </cell>
          <cell r="AU803" t="str">
            <v/>
          </cell>
          <cell r="AV803" t="str">
            <v/>
          </cell>
          <cell r="AW803" t="str">
            <v/>
          </cell>
          <cell r="AX803">
            <v>729.21800000000007</v>
          </cell>
          <cell r="AY803">
            <v>1134.0084000000002</v>
          </cell>
          <cell r="AZ803">
            <v>1134.0084000000002</v>
          </cell>
          <cell r="BA803">
            <v>1401.8844000000001</v>
          </cell>
          <cell r="BB803">
            <v>2253.1348000000003</v>
          </cell>
          <cell r="BC803">
            <v>2253.1348000000003</v>
          </cell>
          <cell r="BD803">
            <v>1401.8844000000001</v>
          </cell>
          <cell r="BE803">
            <v>2253.1348000000003</v>
          </cell>
          <cell r="BF803">
            <v>2253.1348000000003</v>
          </cell>
          <cell r="BG803">
            <v>1401.8844000000001</v>
          </cell>
          <cell r="BH803">
            <v>2253.1348000000003</v>
          </cell>
          <cell r="BI803">
            <v>0</v>
          </cell>
        </row>
        <row r="804">
          <cell r="C804" t="str">
            <v>A</v>
          </cell>
          <cell r="D804" t="str">
            <v>6N</v>
          </cell>
          <cell r="E804" t="str">
            <v>SRG0031</v>
          </cell>
          <cell r="F804" t="str">
            <v>CENTRALE BAGNORE 4</v>
          </cell>
          <cell r="G804" t="str">
            <v>XUSI095</v>
          </cell>
          <cell r="H804" t="str">
            <v>C.LE BAGNORE 4</v>
          </cell>
          <cell r="I804" t="str">
            <v>987</v>
          </cell>
          <cell r="J804">
            <v>10</v>
          </cell>
          <cell r="K804" t="str">
            <v>****</v>
          </cell>
          <cell r="L804" t="str">
            <v>****</v>
          </cell>
          <cell r="M804" t="str">
            <v>13</v>
          </cell>
          <cell r="N804" t="str">
            <v>B400</v>
          </cell>
          <cell r="O804" t="str">
            <v>*</v>
          </cell>
          <cell r="P804" t="str">
            <v>*</v>
          </cell>
          <cell r="Q804" t="str">
            <v>****</v>
          </cell>
          <cell r="R804" t="str">
            <v>37</v>
          </cell>
          <cell r="S804" t="str">
            <v>8125</v>
          </cell>
          <cell r="T804" t="str">
            <v>1</v>
          </cell>
          <cell r="U804">
            <v>1</v>
          </cell>
          <cell r="V804">
            <v>2002</v>
          </cell>
          <cell r="W804">
            <v>2002</v>
          </cell>
          <cell r="X804">
            <v>310.60000000000002</v>
          </cell>
          <cell r="AB804">
            <v>0</v>
          </cell>
          <cell r="AC804">
            <v>0</v>
          </cell>
          <cell r="AF804">
            <v>0</v>
          </cell>
          <cell r="AG804">
            <v>0</v>
          </cell>
          <cell r="AH804">
            <v>0</v>
          </cell>
          <cell r="AI804">
            <v>310.60000000000002</v>
          </cell>
          <cell r="AJ804">
            <v>310.60000000000002</v>
          </cell>
          <cell r="AK804" t="str">
            <v/>
          </cell>
          <cell r="AL804">
            <v>1999</v>
          </cell>
          <cell r="AM804">
            <v>2002</v>
          </cell>
          <cell r="AN804" t="str">
            <v>ta1398710</v>
          </cell>
          <cell r="AO804" t="str">
            <v/>
          </cell>
          <cell r="AP804" t="str">
            <v/>
          </cell>
          <cell r="AQ804" t="str">
            <v/>
          </cell>
          <cell r="AR804" t="str">
            <v/>
          </cell>
          <cell r="AS804" t="str">
            <v/>
          </cell>
          <cell r="AT804" t="str">
            <v/>
          </cell>
          <cell r="AU804" t="str">
            <v/>
          </cell>
          <cell r="AV804" t="str">
            <v/>
          </cell>
          <cell r="AW804" t="str">
            <v/>
          </cell>
          <cell r="AX804">
            <v>7.609700000000001</v>
          </cell>
          <cell r="AY804">
            <v>11.833860000000001</v>
          </cell>
          <cell r="AZ804">
            <v>11.833860000000001</v>
          </cell>
          <cell r="BA804">
            <v>14.629260000000002</v>
          </cell>
          <cell r="BB804">
            <v>23.512420000000002</v>
          </cell>
          <cell r="BC804">
            <v>23.512420000000002</v>
          </cell>
          <cell r="BD804">
            <v>14.629260000000002</v>
          </cell>
          <cell r="BE804">
            <v>23.512420000000002</v>
          </cell>
          <cell r="BF804">
            <v>23.512420000000002</v>
          </cell>
          <cell r="BG804">
            <v>14.629260000000002</v>
          </cell>
          <cell r="BH804">
            <v>23.512420000000002</v>
          </cell>
          <cell r="BI804">
            <v>0</v>
          </cell>
        </row>
        <row r="805">
          <cell r="C805" t="str">
            <v>A</v>
          </cell>
          <cell r="D805" t="str">
            <v>6N</v>
          </cell>
          <cell r="E805" t="str">
            <v>SRG0031</v>
          </cell>
          <cell r="F805" t="str">
            <v>CENTRALE BAGNORE 4</v>
          </cell>
          <cell r="G805" t="str">
            <v>XUSI095</v>
          </cell>
          <cell r="H805" t="str">
            <v>C.LE BAGNORE 4</v>
          </cell>
          <cell r="I805" t="str">
            <v>987</v>
          </cell>
          <cell r="J805">
            <v>10</v>
          </cell>
          <cell r="K805" t="str">
            <v>****</v>
          </cell>
          <cell r="L805" t="str">
            <v>****</v>
          </cell>
          <cell r="M805" t="str">
            <v>13</v>
          </cell>
          <cell r="N805" t="str">
            <v>B400</v>
          </cell>
          <cell r="O805" t="str">
            <v>*</v>
          </cell>
          <cell r="P805" t="str">
            <v>*</v>
          </cell>
          <cell r="Q805" t="str">
            <v>****</v>
          </cell>
          <cell r="R805" t="str">
            <v>37</v>
          </cell>
          <cell r="S805" t="str">
            <v>8125</v>
          </cell>
          <cell r="T805" t="str">
            <v>1</v>
          </cell>
          <cell r="V805">
            <v>2003</v>
          </cell>
          <cell r="W805">
            <v>2003</v>
          </cell>
          <cell r="X805">
            <v>0</v>
          </cell>
          <cell r="AB805">
            <v>0</v>
          </cell>
          <cell r="AC805">
            <v>0</v>
          </cell>
          <cell r="AE805">
            <v>500</v>
          </cell>
          <cell r="AF805">
            <v>500</v>
          </cell>
          <cell r="AG805">
            <v>0</v>
          </cell>
          <cell r="AH805">
            <v>0</v>
          </cell>
          <cell r="AI805">
            <v>500</v>
          </cell>
          <cell r="AJ805">
            <v>500</v>
          </cell>
          <cell r="AK805" t="str">
            <v/>
          </cell>
          <cell r="AL805">
            <v>2003</v>
          </cell>
          <cell r="AM805">
            <v>2003</v>
          </cell>
          <cell r="AN805" t="str">
            <v>ta1398710</v>
          </cell>
          <cell r="AO805" t="str">
            <v/>
          </cell>
          <cell r="AP805" t="str">
            <v/>
          </cell>
          <cell r="AQ805" t="str">
            <v/>
          </cell>
          <cell r="AR805" t="str">
            <v/>
          </cell>
          <cell r="AS805" t="str">
            <v/>
          </cell>
          <cell r="AT805" t="str">
            <v/>
          </cell>
          <cell r="AU805" t="str">
            <v/>
          </cell>
          <cell r="AV805" t="str">
            <v/>
          </cell>
          <cell r="AW805" t="str">
            <v/>
          </cell>
          <cell r="AX805" t="str">
            <v/>
          </cell>
          <cell r="AY805" t="str">
            <v/>
          </cell>
          <cell r="AZ805" t="str">
            <v/>
          </cell>
          <cell r="BA805">
            <v>12.25</v>
          </cell>
          <cell r="BB805">
            <v>19.05</v>
          </cell>
          <cell r="BC805">
            <v>19.05</v>
          </cell>
          <cell r="BD805">
            <v>23.55</v>
          </cell>
          <cell r="BE805">
            <v>37.85</v>
          </cell>
          <cell r="BF805">
            <v>37.85</v>
          </cell>
          <cell r="BG805">
            <v>23.55</v>
          </cell>
          <cell r="BH805">
            <v>37.85</v>
          </cell>
          <cell r="BI805">
            <v>37.85</v>
          </cell>
        </row>
        <row r="806">
          <cell r="C806" t="str">
            <v>A</v>
          </cell>
          <cell r="D806" t="str">
            <v>6N</v>
          </cell>
          <cell r="E806" t="str">
            <v>SRG0031</v>
          </cell>
          <cell r="F806" t="str">
            <v>CENTRALE BAGNORE 4</v>
          </cell>
          <cell r="G806" t="str">
            <v>XUSI098</v>
          </cell>
          <cell r="H806" t="str">
            <v>C.LE BAGNORE 4 - IMP. DI BOCCAPOZZO</v>
          </cell>
          <cell r="I806">
            <v>987</v>
          </cell>
          <cell r="J806" t="str">
            <v>07</v>
          </cell>
          <cell r="K806" t="str">
            <v>****</v>
          </cell>
          <cell r="L806" t="str">
            <v>****</v>
          </cell>
          <cell r="M806" t="str">
            <v>13</v>
          </cell>
          <cell r="N806" t="str">
            <v>B400</v>
          </cell>
          <cell r="O806" t="str">
            <v>*</v>
          </cell>
          <cell r="P806" t="str">
            <v>*</v>
          </cell>
          <cell r="Q806" t="str">
            <v>****</v>
          </cell>
          <cell r="R806" t="str">
            <v>37</v>
          </cell>
          <cell r="S806" t="str">
            <v>8110</v>
          </cell>
          <cell r="T806" t="str">
            <v>1</v>
          </cell>
          <cell r="V806">
            <v>2002</v>
          </cell>
          <cell r="W806">
            <v>2002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800</v>
          </cell>
          <cell r="AF806">
            <v>0</v>
          </cell>
          <cell r="AG806">
            <v>0</v>
          </cell>
          <cell r="AH806">
            <v>0</v>
          </cell>
          <cell r="AI806">
            <v>800</v>
          </cell>
          <cell r="AJ806">
            <v>800</v>
          </cell>
          <cell r="AK806" t="str">
            <v/>
          </cell>
          <cell r="AL806">
            <v>2002</v>
          </cell>
          <cell r="AM806">
            <v>2002</v>
          </cell>
          <cell r="AN806" t="str">
            <v>ta1398707</v>
          </cell>
          <cell r="AO806" t="str">
            <v/>
          </cell>
          <cell r="AP806" t="str">
            <v/>
          </cell>
          <cell r="AQ806" t="str">
            <v/>
          </cell>
          <cell r="AR806" t="str">
            <v/>
          </cell>
          <cell r="AS806" t="str">
            <v/>
          </cell>
          <cell r="AT806" t="str">
            <v/>
          </cell>
          <cell r="AU806" t="str">
            <v/>
          </cell>
          <cell r="AV806" t="str">
            <v/>
          </cell>
          <cell r="AW806" t="str">
            <v/>
          </cell>
          <cell r="AX806">
            <v>50</v>
          </cell>
          <cell r="AY806">
            <v>100</v>
          </cell>
          <cell r="AZ806">
            <v>100</v>
          </cell>
          <cell r="BA806">
            <v>100</v>
          </cell>
          <cell r="BB806">
            <v>200</v>
          </cell>
          <cell r="BC806">
            <v>200</v>
          </cell>
          <cell r="BD806">
            <v>100</v>
          </cell>
          <cell r="BE806">
            <v>100</v>
          </cell>
          <cell r="BF806">
            <v>100</v>
          </cell>
          <cell r="BG806" t="str">
            <v/>
          </cell>
          <cell r="BH806">
            <v>0</v>
          </cell>
          <cell r="BI806">
            <v>0</v>
          </cell>
        </row>
        <row r="807">
          <cell r="C807" t="str">
            <v>A</v>
          </cell>
          <cell r="D807" t="str">
            <v>6N</v>
          </cell>
          <cell r="E807" t="str">
            <v>SRG0031</v>
          </cell>
          <cell r="F807" t="str">
            <v>CENTRALE BAGNORE 4</v>
          </cell>
          <cell r="G807" t="str">
            <v>XUSI098</v>
          </cell>
          <cell r="H807" t="str">
            <v>C.LE BAGNORE 4 - IMP. DI BOCCAPOZZO</v>
          </cell>
          <cell r="I807" t="str">
            <v>987</v>
          </cell>
          <cell r="J807" t="str">
            <v>07</v>
          </cell>
          <cell r="K807" t="str">
            <v>****</v>
          </cell>
          <cell r="L807" t="str">
            <v>****</v>
          </cell>
          <cell r="M807" t="str">
            <v>13</v>
          </cell>
          <cell r="N807" t="str">
            <v>B400</v>
          </cell>
          <cell r="O807" t="str">
            <v>*</v>
          </cell>
          <cell r="P807" t="str">
            <v>*</v>
          </cell>
          <cell r="Q807" t="str">
            <v>****</v>
          </cell>
          <cell r="R807" t="str">
            <v>37</v>
          </cell>
          <cell r="S807" t="str">
            <v>8110</v>
          </cell>
          <cell r="T807" t="str">
            <v>1</v>
          </cell>
          <cell r="U807">
            <v>1</v>
          </cell>
          <cell r="V807">
            <v>2002</v>
          </cell>
          <cell r="W807">
            <v>2002</v>
          </cell>
          <cell r="X807">
            <v>0.6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  <cell r="AG807">
            <v>0</v>
          </cell>
          <cell r="AH807">
            <v>0</v>
          </cell>
          <cell r="AI807">
            <v>0.6</v>
          </cell>
          <cell r="AJ807">
            <v>0.6</v>
          </cell>
          <cell r="AK807" t="str">
            <v/>
          </cell>
          <cell r="AL807">
            <v>1999</v>
          </cell>
          <cell r="AM807">
            <v>2002</v>
          </cell>
          <cell r="AN807" t="str">
            <v>ta1398707</v>
          </cell>
          <cell r="AO807" t="str">
            <v/>
          </cell>
          <cell r="AP807" t="str">
            <v/>
          </cell>
          <cell r="AQ807" t="str">
            <v/>
          </cell>
          <cell r="AR807" t="str">
            <v/>
          </cell>
          <cell r="AS807" t="str">
            <v/>
          </cell>
          <cell r="AT807" t="str">
            <v/>
          </cell>
          <cell r="AU807" t="str">
            <v/>
          </cell>
          <cell r="AV807" t="str">
            <v/>
          </cell>
          <cell r="AW807" t="str">
            <v/>
          </cell>
          <cell r="AX807">
            <v>3.7499999999999999E-2</v>
          </cell>
          <cell r="AY807">
            <v>7.4999999999999997E-2</v>
          </cell>
          <cell r="AZ807">
            <v>7.4999999999999997E-2</v>
          </cell>
          <cell r="BA807">
            <v>7.4999999999999997E-2</v>
          </cell>
          <cell r="BB807">
            <v>0.15</v>
          </cell>
          <cell r="BC807">
            <v>0.15</v>
          </cell>
          <cell r="BD807">
            <v>7.4999999999999997E-2</v>
          </cell>
          <cell r="BE807">
            <v>7.4999999999999997E-2</v>
          </cell>
          <cell r="BF807">
            <v>7.4999999999999997E-2</v>
          </cell>
          <cell r="BG807" t="str">
            <v/>
          </cell>
          <cell r="BH807">
            <v>0</v>
          </cell>
          <cell r="BI807">
            <v>0</v>
          </cell>
        </row>
        <row r="808">
          <cell r="C808" t="str">
            <v>A</v>
          </cell>
          <cell r="D808" t="str">
            <v>6N</v>
          </cell>
          <cell r="E808" t="str">
            <v>SRG0031</v>
          </cell>
          <cell r="F808" t="str">
            <v>CENTRALE BAGNORE 4</v>
          </cell>
          <cell r="G808" t="str">
            <v>XUSI098</v>
          </cell>
          <cell r="H808" t="str">
            <v>C.LE BAGNORE 4 - IMP. DI BOCCAPOZZO</v>
          </cell>
          <cell r="I808" t="str">
            <v>987</v>
          </cell>
          <cell r="J808" t="str">
            <v>07</v>
          </cell>
          <cell r="K808" t="str">
            <v>****</v>
          </cell>
          <cell r="L808" t="str">
            <v>****</v>
          </cell>
          <cell r="M808" t="str">
            <v>13</v>
          </cell>
          <cell r="N808" t="str">
            <v>B400</v>
          </cell>
          <cell r="O808" t="str">
            <v>*</v>
          </cell>
          <cell r="P808" t="str">
            <v>*</v>
          </cell>
          <cell r="Q808" t="str">
            <v>****</v>
          </cell>
          <cell r="R808" t="str">
            <v>37</v>
          </cell>
          <cell r="S808" t="str">
            <v>8110</v>
          </cell>
          <cell r="T808" t="str">
            <v>1</v>
          </cell>
          <cell r="U808">
            <v>1</v>
          </cell>
          <cell r="V808">
            <v>2002</v>
          </cell>
          <cell r="W808">
            <v>2002</v>
          </cell>
          <cell r="X808">
            <v>1.4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0</v>
          </cell>
          <cell r="AH808">
            <v>0</v>
          </cell>
          <cell r="AI808">
            <v>1.4</v>
          </cell>
          <cell r="AJ808">
            <v>1.4</v>
          </cell>
          <cell r="AK808" t="str">
            <v/>
          </cell>
          <cell r="AL808">
            <v>1999</v>
          </cell>
          <cell r="AM808">
            <v>2002</v>
          </cell>
          <cell r="AN808" t="str">
            <v>ta1398707</v>
          </cell>
          <cell r="AO808" t="str">
            <v/>
          </cell>
          <cell r="AP808" t="str">
            <v/>
          </cell>
          <cell r="AQ808" t="str">
            <v/>
          </cell>
          <cell r="AR808" t="str">
            <v/>
          </cell>
          <cell r="AS808" t="str">
            <v/>
          </cell>
          <cell r="AT808" t="str">
            <v/>
          </cell>
          <cell r="AU808" t="str">
            <v/>
          </cell>
          <cell r="AV808" t="str">
            <v/>
          </cell>
          <cell r="AW808" t="str">
            <v/>
          </cell>
          <cell r="AX808">
            <v>8.7499999999999994E-2</v>
          </cell>
          <cell r="AY808">
            <v>0.17499999999999999</v>
          </cell>
          <cell r="AZ808">
            <v>0.17499999999999999</v>
          </cell>
          <cell r="BA808">
            <v>0.17499999999999999</v>
          </cell>
          <cell r="BB808">
            <v>0.35</v>
          </cell>
          <cell r="BC808">
            <v>0.35</v>
          </cell>
          <cell r="BD808">
            <v>0.17499999999999999</v>
          </cell>
          <cell r="BE808">
            <v>0.17499999999999999</v>
          </cell>
          <cell r="BF808">
            <v>0.17499999999999999</v>
          </cell>
          <cell r="BG808" t="str">
            <v/>
          </cell>
          <cell r="BH808">
            <v>0</v>
          </cell>
          <cell r="BI808">
            <v>0</v>
          </cell>
        </row>
        <row r="809">
          <cell r="C809" t="str">
            <v>A</v>
          </cell>
          <cell r="D809" t="str">
            <v>6N</v>
          </cell>
          <cell r="E809" t="str">
            <v>SRG0032</v>
          </cell>
          <cell r="F809" t="str">
            <v>CENTRALE CHIUSDINO 1</v>
          </cell>
          <cell r="G809" t="str">
            <v>TUSI057</v>
          </cell>
          <cell r="H809" t="str">
            <v>POZZO TRAVALE SUD 1 C</v>
          </cell>
          <cell r="I809" t="str">
            <v>935</v>
          </cell>
          <cell r="J809" t="str">
            <v>**</v>
          </cell>
          <cell r="K809" t="str">
            <v>****</v>
          </cell>
          <cell r="L809" t="str">
            <v>****</v>
          </cell>
          <cell r="M809" t="str">
            <v>14</v>
          </cell>
          <cell r="N809" t="str">
            <v>0510</v>
          </cell>
          <cell r="O809" t="str">
            <v>*</v>
          </cell>
          <cell r="P809" t="str">
            <v>*</v>
          </cell>
          <cell r="Q809" t="str">
            <v>****</v>
          </cell>
          <cell r="R809" t="str">
            <v>42</v>
          </cell>
          <cell r="S809" t="str">
            <v>****</v>
          </cell>
          <cell r="V809">
            <v>2004</v>
          </cell>
          <cell r="W809">
            <v>2004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5500</v>
          </cell>
          <cell r="AG809">
            <v>0</v>
          </cell>
          <cell r="AH809">
            <v>0</v>
          </cell>
          <cell r="AI809">
            <v>5500</v>
          </cell>
          <cell r="AJ809">
            <v>5500</v>
          </cell>
          <cell r="AK809" t="str">
            <v/>
          </cell>
          <cell r="AL809">
            <v>2003</v>
          </cell>
          <cell r="AM809">
            <v>2004</v>
          </cell>
          <cell r="AN809" t="str">
            <v>ta14935</v>
          </cell>
          <cell r="AO809" t="str">
            <v/>
          </cell>
          <cell r="AP809" t="str">
            <v/>
          </cell>
          <cell r="AQ809" t="str">
            <v/>
          </cell>
          <cell r="AR809" t="str">
            <v/>
          </cell>
          <cell r="AS809" t="str">
            <v/>
          </cell>
          <cell r="AT809" t="str">
            <v/>
          </cell>
          <cell r="AU809" t="str">
            <v/>
          </cell>
          <cell r="AV809" t="str">
            <v/>
          </cell>
          <cell r="AW809" t="str">
            <v/>
          </cell>
          <cell r="AX809" t="str">
            <v/>
          </cell>
          <cell r="AY809" t="str">
            <v/>
          </cell>
          <cell r="AZ809" t="str">
            <v/>
          </cell>
          <cell r="BA809" t="str">
            <v/>
          </cell>
          <cell r="BB809" t="str">
            <v/>
          </cell>
          <cell r="BC809" t="str">
            <v/>
          </cell>
          <cell r="BD809">
            <v>275</v>
          </cell>
          <cell r="BE809">
            <v>412.5</v>
          </cell>
          <cell r="BF809">
            <v>412.5</v>
          </cell>
          <cell r="BG809">
            <v>550</v>
          </cell>
          <cell r="BH809">
            <v>825</v>
          </cell>
          <cell r="BI809">
            <v>825</v>
          </cell>
        </row>
        <row r="810">
          <cell r="C810" t="str">
            <v>A</v>
          </cell>
          <cell r="D810" t="str">
            <v>6N</v>
          </cell>
          <cell r="E810" t="str">
            <v>SRG0032</v>
          </cell>
          <cell r="F810" t="str">
            <v>CENTRALE CHIUSDINO 1</v>
          </cell>
          <cell r="G810" t="str">
            <v>TUSI058</v>
          </cell>
          <cell r="H810" t="str">
            <v>POZZO TRAVALE SUD 1 D</v>
          </cell>
          <cell r="I810" t="str">
            <v>935</v>
          </cell>
          <cell r="J810" t="str">
            <v>**</v>
          </cell>
          <cell r="K810" t="str">
            <v>****</v>
          </cell>
          <cell r="L810" t="str">
            <v>****</v>
          </cell>
          <cell r="M810" t="str">
            <v>14</v>
          </cell>
          <cell r="N810" t="str">
            <v>0510</v>
          </cell>
          <cell r="O810" t="str">
            <v>*</v>
          </cell>
          <cell r="P810" t="str">
            <v>*</v>
          </cell>
          <cell r="Q810" t="str">
            <v>****</v>
          </cell>
          <cell r="R810" t="str">
            <v>42</v>
          </cell>
          <cell r="S810" t="str">
            <v>****</v>
          </cell>
          <cell r="V810">
            <v>2004</v>
          </cell>
          <cell r="W810">
            <v>2004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2000</v>
          </cell>
          <cell r="AG810">
            <v>3500</v>
          </cell>
          <cell r="AH810">
            <v>0</v>
          </cell>
          <cell r="AI810">
            <v>5500</v>
          </cell>
          <cell r="AJ810">
            <v>5500</v>
          </cell>
          <cell r="AK810" t="str">
            <v/>
          </cell>
          <cell r="AL810">
            <v>2004</v>
          </cell>
          <cell r="AM810">
            <v>2004</v>
          </cell>
          <cell r="AN810" t="str">
            <v>ta14935</v>
          </cell>
          <cell r="AO810" t="str">
            <v/>
          </cell>
          <cell r="AP810" t="str">
            <v/>
          </cell>
          <cell r="AQ810" t="str">
            <v/>
          </cell>
          <cell r="AR810" t="str">
            <v/>
          </cell>
          <cell r="AS810" t="str">
            <v/>
          </cell>
          <cell r="AT810" t="str">
            <v/>
          </cell>
          <cell r="AU810" t="str">
            <v/>
          </cell>
          <cell r="AV810" t="str">
            <v/>
          </cell>
          <cell r="AW810" t="str">
            <v/>
          </cell>
          <cell r="AX810" t="str">
            <v/>
          </cell>
          <cell r="AY810" t="str">
            <v/>
          </cell>
          <cell r="AZ810" t="str">
            <v/>
          </cell>
          <cell r="BA810" t="str">
            <v/>
          </cell>
          <cell r="BB810" t="str">
            <v/>
          </cell>
          <cell r="BC810" t="str">
            <v/>
          </cell>
          <cell r="BD810">
            <v>275</v>
          </cell>
          <cell r="BE810">
            <v>412.5</v>
          </cell>
          <cell r="BF810">
            <v>412.5</v>
          </cell>
          <cell r="BG810">
            <v>550</v>
          </cell>
          <cell r="BH810">
            <v>825</v>
          </cell>
          <cell r="BI810">
            <v>825</v>
          </cell>
        </row>
        <row r="811">
          <cell r="C811" t="str">
            <v>A</v>
          </cell>
          <cell r="D811" t="str">
            <v>6N</v>
          </cell>
          <cell r="E811" t="str">
            <v>SRG0032</v>
          </cell>
          <cell r="F811" t="str">
            <v>CENTRALE CHIUSDINO 1</v>
          </cell>
          <cell r="G811" t="str">
            <v>XUSI109</v>
          </cell>
          <cell r="H811" t="str">
            <v>C.LE CHIUSDINO 1</v>
          </cell>
          <cell r="I811" t="str">
            <v>987</v>
          </cell>
          <cell r="J811" t="str">
            <v>10</v>
          </cell>
          <cell r="K811" t="str">
            <v>****</v>
          </cell>
          <cell r="L811" t="str">
            <v>****</v>
          </cell>
          <cell r="M811" t="str">
            <v>13</v>
          </cell>
          <cell r="N811" t="str">
            <v>CU00</v>
          </cell>
          <cell r="O811" t="str">
            <v>*</v>
          </cell>
          <cell r="P811" t="str">
            <v>*</v>
          </cell>
          <cell r="Q811" t="str">
            <v>****</v>
          </cell>
          <cell r="R811" t="str">
            <v>42</v>
          </cell>
          <cell r="S811" t="str">
            <v>8124</v>
          </cell>
          <cell r="T811" t="str">
            <v>1</v>
          </cell>
          <cell r="U811">
            <v>1</v>
          </cell>
          <cell r="V811">
            <v>2004</v>
          </cell>
          <cell r="W811">
            <v>2004</v>
          </cell>
          <cell r="X811">
            <v>72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I811">
            <v>72</v>
          </cell>
          <cell r="AJ811">
            <v>72</v>
          </cell>
          <cell r="AK811" t="str">
            <v/>
          </cell>
          <cell r="AL811">
            <v>1999</v>
          </cell>
          <cell r="AM811">
            <v>2004</v>
          </cell>
          <cell r="AN811" t="str">
            <v>ta1398710</v>
          </cell>
          <cell r="AO811" t="str">
            <v/>
          </cell>
          <cell r="AP811" t="str">
            <v/>
          </cell>
          <cell r="AQ811" t="str">
            <v/>
          </cell>
          <cell r="AR811" t="str">
            <v/>
          </cell>
          <cell r="AS811" t="str">
            <v/>
          </cell>
          <cell r="AT811" t="str">
            <v/>
          </cell>
          <cell r="AU811" t="str">
            <v/>
          </cell>
          <cell r="AV811" t="str">
            <v/>
          </cell>
          <cell r="AW811" t="str">
            <v/>
          </cell>
          <cell r="AX811" t="str">
            <v/>
          </cell>
          <cell r="AY811" t="str">
            <v/>
          </cell>
          <cell r="AZ811" t="str">
            <v/>
          </cell>
          <cell r="BA811" t="str">
            <v/>
          </cell>
          <cell r="BB811" t="str">
            <v/>
          </cell>
          <cell r="BC811" t="str">
            <v/>
          </cell>
          <cell r="BD811">
            <v>1.764</v>
          </cell>
          <cell r="BE811">
            <v>2.7432000000000003</v>
          </cell>
          <cell r="BF811">
            <v>2.7432000000000003</v>
          </cell>
          <cell r="BG811">
            <v>3.3912000000000004</v>
          </cell>
          <cell r="BH811">
            <v>5.4504000000000001</v>
          </cell>
          <cell r="BI811">
            <v>5.4504000000000001</v>
          </cell>
        </row>
        <row r="812">
          <cell r="C812" t="str">
            <v>A</v>
          </cell>
          <cell r="D812" t="str">
            <v>6N</v>
          </cell>
          <cell r="E812" t="str">
            <v>SRG0032</v>
          </cell>
          <cell r="F812" t="str">
            <v>CENTRALE CHIUSDINO 1</v>
          </cell>
          <cell r="G812" t="str">
            <v>XUSI109</v>
          </cell>
          <cell r="H812" t="str">
            <v>C.LE CHIUSDINO 1</v>
          </cell>
          <cell r="I812">
            <v>987</v>
          </cell>
          <cell r="J812" t="str">
            <v>10</v>
          </cell>
          <cell r="K812" t="str">
            <v>****</v>
          </cell>
          <cell r="L812" t="str">
            <v>****</v>
          </cell>
          <cell r="M812" t="str">
            <v>13</v>
          </cell>
          <cell r="N812" t="str">
            <v>CU00</v>
          </cell>
          <cell r="O812" t="str">
            <v>*</v>
          </cell>
          <cell r="P812" t="str">
            <v>*</v>
          </cell>
          <cell r="Q812" t="str">
            <v>****</v>
          </cell>
          <cell r="R812" t="str">
            <v>42</v>
          </cell>
          <cell r="S812" t="str">
            <v>8124</v>
          </cell>
          <cell r="T812" t="str">
            <v>1</v>
          </cell>
          <cell r="U812">
            <v>1</v>
          </cell>
          <cell r="V812">
            <v>2004</v>
          </cell>
          <cell r="W812">
            <v>2004</v>
          </cell>
          <cell r="X812">
            <v>231.4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13743</v>
          </cell>
          <cell r="AG812">
            <v>15700</v>
          </cell>
          <cell r="AI812">
            <v>29674.400000000001</v>
          </cell>
          <cell r="AJ812">
            <v>29674.400000000001</v>
          </cell>
          <cell r="AK812" t="str">
            <v/>
          </cell>
          <cell r="AL812">
            <v>2004</v>
          </cell>
          <cell r="AM812">
            <v>2004</v>
          </cell>
          <cell r="AN812" t="str">
            <v>ta1398710</v>
          </cell>
          <cell r="AO812" t="str">
            <v/>
          </cell>
          <cell r="AP812" t="str">
            <v/>
          </cell>
          <cell r="AQ812" t="str">
            <v/>
          </cell>
          <cell r="AR812" t="str">
            <v/>
          </cell>
          <cell r="AS812" t="str">
            <v/>
          </cell>
          <cell r="AT812" t="str">
            <v/>
          </cell>
          <cell r="AU812" t="str">
            <v/>
          </cell>
          <cell r="AV812" t="str">
            <v/>
          </cell>
          <cell r="AW812" t="str">
            <v/>
          </cell>
          <cell r="AX812" t="str">
            <v/>
          </cell>
          <cell r="AY812" t="str">
            <v/>
          </cell>
          <cell r="AZ812" t="str">
            <v/>
          </cell>
          <cell r="BA812" t="str">
            <v/>
          </cell>
          <cell r="BB812" t="str">
            <v/>
          </cell>
          <cell r="BC812" t="str">
            <v/>
          </cell>
          <cell r="BD812">
            <v>727.02280000000007</v>
          </cell>
          <cell r="BE812">
            <v>1130.59464</v>
          </cell>
          <cell r="BF812">
            <v>1130.59464</v>
          </cell>
          <cell r="BG812">
            <v>1397.6642400000001</v>
          </cell>
          <cell r="BH812">
            <v>2246.3520800000001</v>
          </cell>
          <cell r="BI812">
            <v>2246.3520800000001</v>
          </cell>
        </row>
        <row r="813">
          <cell r="C813" t="str">
            <v>A</v>
          </cell>
          <cell r="D813" t="str">
            <v>6N</v>
          </cell>
          <cell r="E813" t="str">
            <v>SRG0032</v>
          </cell>
          <cell r="F813" t="str">
            <v>CENTRALE CHIUSDINO 1</v>
          </cell>
          <cell r="G813" t="str">
            <v>XUSI109</v>
          </cell>
          <cell r="H813" t="str">
            <v>C.LE CHIUSDINO 1</v>
          </cell>
          <cell r="I813" t="str">
            <v>987</v>
          </cell>
          <cell r="J813">
            <v>10</v>
          </cell>
          <cell r="K813" t="str">
            <v>****</v>
          </cell>
          <cell r="L813" t="str">
            <v>****</v>
          </cell>
          <cell r="M813" t="str">
            <v>13</v>
          </cell>
          <cell r="N813" t="str">
            <v>CU00</v>
          </cell>
          <cell r="O813" t="str">
            <v>*</v>
          </cell>
          <cell r="P813" t="str">
            <v>*</v>
          </cell>
          <cell r="Q813" t="str">
            <v>****</v>
          </cell>
          <cell r="R813" t="str">
            <v>42</v>
          </cell>
          <cell r="S813" t="str">
            <v>8124</v>
          </cell>
          <cell r="T813" t="str">
            <v>1</v>
          </cell>
          <cell r="V813">
            <v>2005</v>
          </cell>
          <cell r="W813">
            <v>2005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G813">
            <v>3714</v>
          </cell>
          <cell r="AH813">
            <v>3714</v>
          </cell>
          <cell r="AI813">
            <v>3714</v>
          </cell>
          <cell r="AJ813">
            <v>3714</v>
          </cell>
          <cell r="AK813" t="str">
            <v/>
          </cell>
          <cell r="AL813">
            <v>2005</v>
          </cell>
          <cell r="AM813">
            <v>2005</v>
          </cell>
          <cell r="AN813" t="str">
            <v>ta1398710</v>
          </cell>
          <cell r="AO813" t="str">
            <v/>
          </cell>
          <cell r="AP813" t="str">
            <v/>
          </cell>
          <cell r="AQ813" t="str">
            <v/>
          </cell>
          <cell r="AR813" t="str">
            <v/>
          </cell>
          <cell r="AS813" t="str">
            <v/>
          </cell>
          <cell r="AT813" t="str">
            <v/>
          </cell>
          <cell r="AU813" t="str">
            <v/>
          </cell>
          <cell r="AV813" t="str">
            <v/>
          </cell>
          <cell r="AW813" t="str">
            <v/>
          </cell>
          <cell r="AX813" t="str">
            <v/>
          </cell>
          <cell r="AY813" t="str">
            <v/>
          </cell>
          <cell r="AZ813" t="str">
            <v/>
          </cell>
          <cell r="BA813" t="str">
            <v/>
          </cell>
          <cell r="BB813" t="str">
            <v/>
          </cell>
          <cell r="BC813" t="str">
            <v/>
          </cell>
          <cell r="BD813" t="str">
            <v/>
          </cell>
          <cell r="BE813" t="str">
            <v/>
          </cell>
          <cell r="BF813" t="str">
            <v/>
          </cell>
          <cell r="BG813">
            <v>90.993000000000009</v>
          </cell>
          <cell r="BH813">
            <v>141.5034</v>
          </cell>
          <cell r="BI813">
            <v>141.5034</v>
          </cell>
        </row>
        <row r="814">
          <cell r="C814" t="str">
            <v>A</v>
          </cell>
          <cell r="D814" t="str">
            <v>6N</v>
          </cell>
          <cell r="E814" t="str">
            <v>SRG0032</v>
          </cell>
          <cell r="F814" t="str">
            <v>CENTRALE CHIUSDINO 1</v>
          </cell>
          <cell r="G814" t="str">
            <v>XUSI110</v>
          </cell>
          <cell r="H814" t="str">
            <v>RETE ACQUEDOTTI C.LE CHIUSDINO 1</v>
          </cell>
          <cell r="I814">
            <v>987</v>
          </cell>
          <cell r="J814" t="str">
            <v>08</v>
          </cell>
          <cell r="K814" t="str">
            <v>****</v>
          </cell>
          <cell r="L814" t="str">
            <v>****</v>
          </cell>
          <cell r="M814" t="str">
            <v>13</v>
          </cell>
          <cell r="N814" t="str">
            <v>SCH0</v>
          </cell>
          <cell r="O814" t="str">
            <v>*</v>
          </cell>
          <cell r="P814" t="str">
            <v>*</v>
          </cell>
          <cell r="Q814" t="str">
            <v>****</v>
          </cell>
          <cell r="R814" t="str">
            <v>42</v>
          </cell>
          <cell r="S814" t="str">
            <v>****</v>
          </cell>
          <cell r="V814">
            <v>2004</v>
          </cell>
          <cell r="W814">
            <v>2004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1126</v>
          </cell>
          <cell r="AH814">
            <v>0</v>
          </cell>
          <cell r="AI814">
            <v>1126</v>
          </cell>
          <cell r="AJ814">
            <v>1126</v>
          </cell>
          <cell r="AK814" t="str">
            <v/>
          </cell>
          <cell r="AL814">
            <v>2004</v>
          </cell>
          <cell r="AM814">
            <v>2004</v>
          </cell>
          <cell r="AN814" t="str">
            <v>ta1398708</v>
          </cell>
          <cell r="AO814" t="str">
            <v/>
          </cell>
          <cell r="AP814" t="str">
            <v/>
          </cell>
          <cell r="AQ814" t="str">
            <v/>
          </cell>
          <cell r="AR814" t="str">
            <v/>
          </cell>
          <cell r="AS814" t="str">
            <v/>
          </cell>
          <cell r="AT814" t="str">
            <v/>
          </cell>
          <cell r="AU814" t="str">
            <v/>
          </cell>
          <cell r="AV814" t="str">
            <v/>
          </cell>
          <cell r="AW814" t="str">
            <v/>
          </cell>
          <cell r="AX814" t="str">
            <v/>
          </cell>
          <cell r="AY814" t="str">
            <v/>
          </cell>
          <cell r="AZ814" t="str">
            <v/>
          </cell>
          <cell r="BA814" t="str">
            <v/>
          </cell>
          <cell r="BB814" t="str">
            <v/>
          </cell>
          <cell r="BC814" t="str">
            <v/>
          </cell>
          <cell r="BD814">
            <v>70.375</v>
          </cell>
          <cell r="BE814">
            <v>140.75</v>
          </cell>
          <cell r="BF814">
            <v>140.75</v>
          </cell>
          <cell r="BG814">
            <v>140.75</v>
          </cell>
          <cell r="BH814">
            <v>281.5</v>
          </cell>
          <cell r="BI814">
            <v>281.5</v>
          </cell>
        </row>
        <row r="815">
          <cell r="C815" t="str">
            <v>A</v>
          </cell>
          <cell r="D815" t="str">
            <v>6N</v>
          </cell>
          <cell r="E815" t="str">
            <v>SRG0032</v>
          </cell>
          <cell r="F815" t="str">
            <v>CENTRALE CHIUSDINO 1</v>
          </cell>
          <cell r="G815" t="str">
            <v>XUSI111</v>
          </cell>
          <cell r="H815" t="str">
            <v>RETE VAPORDOTTI C.LE CHIUSDINO 1</v>
          </cell>
          <cell r="I815">
            <v>987</v>
          </cell>
          <cell r="J815" t="str">
            <v>07</v>
          </cell>
          <cell r="K815" t="str">
            <v>****</v>
          </cell>
          <cell r="L815" t="str">
            <v>****</v>
          </cell>
          <cell r="M815" t="str">
            <v>13</v>
          </cell>
          <cell r="N815" t="str">
            <v>SCH0</v>
          </cell>
          <cell r="O815" t="str">
            <v>*</v>
          </cell>
          <cell r="P815" t="str">
            <v>*</v>
          </cell>
          <cell r="Q815" t="str">
            <v>****</v>
          </cell>
          <cell r="R815" t="str">
            <v>42</v>
          </cell>
          <cell r="S815" t="str">
            <v>****</v>
          </cell>
          <cell r="V815">
            <v>2004</v>
          </cell>
          <cell r="W815">
            <v>2004</v>
          </cell>
          <cell r="X815">
            <v>0</v>
          </cell>
          <cell r="Y815">
            <v>0</v>
          </cell>
          <cell r="Z815">
            <v>0</v>
          </cell>
          <cell r="AA815">
            <v>0</v>
          </cell>
          <cell r="AB815">
            <v>0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  <cell r="AG815">
            <v>6757</v>
          </cell>
          <cell r="AH815">
            <v>0</v>
          </cell>
          <cell r="AI815">
            <v>6757</v>
          </cell>
          <cell r="AJ815">
            <v>6757</v>
          </cell>
          <cell r="AK815" t="str">
            <v/>
          </cell>
          <cell r="AL815">
            <v>2004</v>
          </cell>
          <cell r="AM815">
            <v>2004</v>
          </cell>
          <cell r="AN815" t="str">
            <v>ta1398707</v>
          </cell>
          <cell r="AO815" t="str">
            <v/>
          </cell>
          <cell r="AP815" t="str">
            <v/>
          </cell>
          <cell r="AQ815" t="str">
            <v/>
          </cell>
          <cell r="AR815" t="str">
            <v/>
          </cell>
          <cell r="AS815" t="str">
            <v/>
          </cell>
          <cell r="AT815" t="str">
            <v/>
          </cell>
          <cell r="AU815" t="str">
            <v/>
          </cell>
          <cell r="AV815" t="str">
            <v/>
          </cell>
          <cell r="AW815" t="str">
            <v/>
          </cell>
          <cell r="AX815" t="str">
            <v/>
          </cell>
          <cell r="AY815" t="str">
            <v/>
          </cell>
          <cell r="AZ815" t="str">
            <v/>
          </cell>
          <cell r="BA815" t="str">
            <v/>
          </cell>
          <cell r="BB815" t="str">
            <v/>
          </cell>
          <cell r="BC815" t="str">
            <v/>
          </cell>
          <cell r="BD815">
            <v>422.3125</v>
          </cell>
          <cell r="BE815">
            <v>844.625</v>
          </cell>
          <cell r="BF815">
            <v>844.625</v>
          </cell>
          <cell r="BG815">
            <v>844.625</v>
          </cell>
          <cell r="BH815">
            <v>1689.25</v>
          </cell>
          <cell r="BI815">
            <v>1689.25</v>
          </cell>
        </row>
        <row r="816">
          <cell r="C816" t="str">
            <v>A</v>
          </cell>
          <cell r="D816" t="str">
            <v>6N</v>
          </cell>
          <cell r="E816" t="str">
            <v>SRG0032</v>
          </cell>
          <cell r="F816" t="str">
            <v>CENTRALE CHIUSDINO 1</v>
          </cell>
          <cell r="G816" t="str">
            <v>XUSI112</v>
          </cell>
          <cell r="H816" t="str">
            <v>IMPIANTO DI BOCCAPOZZO C.LE CHIUSDINO 1</v>
          </cell>
          <cell r="I816">
            <v>987</v>
          </cell>
          <cell r="J816" t="str">
            <v>07</v>
          </cell>
          <cell r="K816" t="str">
            <v>****</v>
          </cell>
          <cell r="L816" t="str">
            <v>****</v>
          </cell>
          <cell r="M816" t="str">
            <v>13</v>
          </cell>
          <cell r="N816" t="str">
            <v>SCH0</v>
          </cell>
          <cell r="O816" t="str">
            <v>*</v>
          </cell>
          <cell r="P816" t="str">
            <v>*</v>
          </cell>
          <cell r="Q816" t="str">
            <v>****</v>
          </cell>
          <cell r="R816" t="str">
            <v>42</v>
          </cell>
          <cell r="S816" t="str">
            <v>****</v>
          </cell>
          <cell r="V816">
            <v>2004</v>
          </cell>
          <cell r="W816">
            <v>2004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3378</v>
          </cell>
          <cell r="AH816">
            <v>0</v>
          </cell>
          <cell r="AI816">
            <v>3378</v>
          </cell>
          <cell r="AJ816">
            <v>3378</v>
          </cell>
          <cell r="AK816" t="str">
            <v/>
          </cell>
          <cell r="AL816">
            <v>2004</v>
          </cell>
          <cell r="AM816">
            <v>2004</v>
          </cell>
          <cell r="AN816" t="str">
            <v>ta1398707</v>
          </cell>
          <cell r="AO816" t="str">
            <v/>
          </cell>
          <cell r="AP816" t="str">
            <v/>
          </cell>
          <cell r="AQ816" t="str">
            <v/>
          </cell>
          <cell r="AR816" t="str">
            <v/>
          </cell>
          <cell r="AS816" t="str">
            <v/>
          </cell>
          <cell r="AT816" t="str">
            <v/>
          </cell>
          <cell r="AU816" t="str">
            <v/>
          </cell>
          <cell r="AV816" t="str">
            <v/>
          </cell>
          <cell r="AW816" t="str">
            <v/>
          </cell>
          <cell r="AX816" t="str">
            <v/>
          </cell>
          <cell r="AY816" t="str">
            <v/>
          </cell>
          <cell r="AZ816" t="str">
            <v/>
          </cell>
          <cell r="BA816" t="str">
            <v/>
          </cell>
          <cell r="BB816" t="str">
            <v/>
          </cell>
          <cell r="BC816" t="str">
            <v/>
          </cell>
          <cell r="BD816">
            <v>211.125</v>
          </cell>
          <cell r="BE816">
            <v>422.25</v>
          </cell>
          <cell r="BF816">
            <v>422.25</v>
          </cell>
          <cell r="BG816">
            <v>422.25</v>
          </cell>
          <cell r="BH816">
            <v>844.5</v>
          </cell>
          <cell r="BI816">
            <v>844.5</v>
          </cell>
        </row>
        <row r="817">
          <cell r="C817" t="str">
            <v>A</v>
          </cell>
          <cell r="D817" t="str">
            <v>6N</v>
          </cell>
          <cell r="E817" t="str">
            <v>SRG0032</v>
          </cell>
          <cell r="F817" t="str">
            <v>CENTRALE CHIUSDINO 1</v>
          </cell>
          <cell r="G817" t="str">
            <v>XUSI113</v>
          </cell>
          <cell r="H817" t="str">
            <v>POZZO CHIUSDINO 4 A</v>
          </cell>
          <cell r="I817" t="str">
            <v>935</v>
          </cell>
          <cell r="J817" t="str">
            <v>**</v>
          </cell>
          <cell r="K817" t="str">
            <v>****</v>
          </cell>
          <cell r="L817" t="str">
            <v>****</v>
          </cell>
          <cell r="M817" t="str">
            <v>14</v>
          </cell>
          <cell r="N817" t="str">
            <v>0510</v>
          </cell>
          <cell r="O817" t="str">
            <v>*</v>
          </cell>
          <cell r="P817" t="str">
            <v>*</v>
          </cell>
          <cell r="Q817" t="str">
            <v>****</v>
          </cell>
          <cell r="R817" t="str">
            <v>42</v>
          </cell>
          <cell r="S817" t="str">
            <v>****</v>
          </cell>
          <cell r="V817">
            <v>2004</v>
          </cell>
          <cell r="W817">
            <v>2004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5500</v>
          </cell>
          <cell r="AG817">
            <v>0</v>
          </cell>
          <cell r="AH817">
            <v>0</v>
          </cell>
          <cell r="AI817">
            <v>5500</v>
          </cell>
          <cell r="AJ817">
            <v>5500</v>
          </cell>
          <cell r="AK817" t="str">
            <v/>
          </cell>
          <cell r="AL817">
            <v>2003</v>
          </cell>
          <cell r="AM817">
            <v>2004</v>
          </cell>
          <cell r="AN817" t="str">
            <v>ta14935</v>
          </cell>
          <cell r="AO817" t="str">
            <v/>
          </cell>
          <cell r="AP817" t="str">
            <v/>
          </cell>
          <cell r="AQ817" t="str">
            <v/>
          </cell>
          <cell r="AR817" t="str">
            <v/>
          </cell>
          <cell r="AS817" t="str">
            <v/>
          </cell>
          <cell r="AT817" t="str">
            <v/>
          </cell>
          <cell r="AU817" t="str">
            <v/>
          </cell>
          <cell r="AV817" t="str">
            <v/>
          </cell>
          <cell r="AW817" t="str">
            <v/>
          </cell>
          <cell r="AX817" t="str">
            <v/>
          </cell>
          <cell r="AY817" t="str">
            <v/>
          </cell>
          <cell r="AZ817" t="str">
            <v/>
          </cell>
          <cell r="BA817" t="str">
            <v/>
          </cell>
          <cell r="BB817" t="str">
            <v/>
          </cell>
          <cell r="BC817" t="str">
            <v/>
          </cell>
          <cell r="BD817">
            <v>275</v>
          </cell>
          <cell r="BE817">
            <v>412.5</v>
          </cell>
          <cell r="BF817">
            <v>412.5</v>
          </cell>
          <cell r="BG817">
            <v>550</v>
          </cell>
          <cell r="BH817">
            <v>825</v>
          </cell>
          <cell r="BI817">
            <v>825</v>
          </cell>
        </row>
        <row r="818">
          <cell r="C818" t="str">
            <v>A</v>
          </cell>
          <cell r="D818" t="str">
            <v>6N</v>
          </cell>
          <cell r="E818" t="str">
            <v>SRG0032</v>
          </cell>
          <cell r="F818" t="str">
            <v>CENTRALE CHIUSDINO 1</v>
          </cell>
          <cell r="G818" t="str">
            <v>XUSI114</v>
          </cell>
          <cell r="H818" t="str">
            <v>POZZO CHIUSDINO 4 B</v>
          </cell>
          <cell r="I818" t="str">
            <v>935</v>
          </cell>
          <cell r="J818" t="str">
            <v>**</v>
          </cell>
          <cell r="K818" t="str">
            <v>****</v>
          </cell>
          <cell r="L818" t="str">
            <v>****</v>
          </cell>
          <cell r="M818" t="str">
            <v>14</v>
          </cell>
          <cell r="N818" t="str">
            <v>0510</v>
          </cell>
          <cell r="O818" t="str">
            <v>*</v>
          </cell>
          <cell r="P818" t="str">
            <v>*</v>
          </cell>
          <cell r="Q818" t="str">
            <v>****</v>
          </cell>
          <cell r="R818" t="str">
            <v>42</v>
          </cell>
          <cell r="S818" t="str">
            <v>****</v>
          </cell>
          <cell r="V818">
            <v>2004</v>
          </cell>
          <cell r="W818">
            <v>2004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0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  <cell r="AG818">
            <v>5500</v>
          </cell>
          <cell r="AH818">
            <v>0</v>
          </cell>
          <cell r="AI818">
            <v>5500</v>
          </cell>
          <cell r="AJ818">
            <v>5500</v>
          </cell>
          <cell r="AK818" t="str">
            <v/>
          </cell>
          <cell r="AL818">
            <v>2004</v>
          </cell>
          <cell r="AM818">
            <v>2004</v>
          </cell>
          <cell r="AN818" t="str">
            <v>ta14935</v>
          </cell>
          <cell r="AO818" t="str">
            <v/>
          </cell>
          <cell r="AP818" t="str">
            <v/>
          </cell>
          <cell r="AQ818" t="str">
            <v/>
          </cell>
          <cell r="AR818" t="str">
            <v/>
          </cell>
          <cell r="AS818" t="str">
            <v/>
          </cell>
          <cell r="AT818" t="str">
            <v/>
          </cell>
          <cell r="AU818" t="str">
            <v/>
          </cell>
          <cell r="AV818" t="str">
            <v/>
          </cell>
          <cell r="AW818" t="str">
            <v/>
          </cell>
          <cell r="AX818" t="str">
            <v/>
          </cell>
          <cell r="AY818" t="str">
            <v/>
          </cell>
          <cell r="AZ818" t="str">
            <v/>
          </cell>
          <cell r="BA818" t="str">
            <v/>
          </cell>
          <cell r="BB818" t="str">
            <v/>
          </cell>
          <cell r="BC818" t="str">
            <v/>
          </cell>
          <cell r="BD818">
            <v>275</v>
          </cell>
          <cell r="BE818">
            <v>412.5</v>
          </cell>
          <cell r="BF818">
            <v>412.5</v>
          </cell>
          <cell r="BG818">
            <v>550</v>
          </cell>
          <cell r="BH818">
            <v>825</v>
          </cell>
          <cell r="BI818">
            <v>825</v>
          </cell>
        </row>
        <row r="819">
          <cell r="C819" t="str">
            <v>A</v>
          </cell>
          <cell r="D819" t="str">
            <v>6N</v>
          </cell>
          <cell r="E819" t="str">
            <v>SRG0032</v>
          </cell>
          <cell r="F819" t="str">
            <v>CENTRALE CHIUSDINO 1</v>
          </cell>
          <cell r="G819" t="str">
            <v>XUSI115</v>
          </cell>
          <cell r="H819" t="str">
            <v>IMP. ABBATTIMENTO H2S E HG C.LE CHIUSDINO 1</v>
          </cell>
          <cell r="I819">
            <v>987</v>
          </cell>
          <cell r="J819" t="str">
            <v>11</v>
          </cell>
          <cell r="K819" t="str">
            <v>****</v>
          </cell>
          <cell r="L819" t="str">
            <v>****</v>
          </cell>
          <cell r="M819" t="str">
            <v>81</v>
          </cell>
          <cell r="N819" t="str">
            <v>SCH0</v>
          </cell>
          <cell r="O819" t="str">
            <v>*</v>
          </cell>
          <cell r="P819" t="str">
            <v>*</v>
          </cell>
          <cell r="Q819" t="str">
            <v>****</v>
          </cell>
          <cell r="R819" t="str">
            <v>42</v>
          </cell>
          <cell r="S819" t="str">
            <v>****</v>
          </cell>
          <cell r="V819">
            <v>2004</v>
          </cell>
          <cell r="W819">
            <v>2004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2208</v>
          </cell>
          <cell r="AG819">
            <v>5631</v>
          </cell>
          <cell r="AH819">
            <v>0</v>
          </cell>
          <cell r="AI819">
            <v>7839</v>
          </cell>
          <cell r="AJ819">
            <v>7839</v>
          </cell>
          <cell r="AK819" t="str">
            <v/>
          </cell>
          <cell r="AL819">
            <v>2004</v>
          </cell>
          <cell r="AM819">
            <v>2004</v>
          </cell>
          <cell r="AN819" t="str">
            <v>ta8198711</v>
          </cell>
          <cell r="AO819" t="str">
            <v/>
          </cell>
          <cell r="AP819" t="str">
            <v/>
          </cell>
          <cell r="AQ819" t="str">
            <v/>
          </cell>
          <cell r="AR819" t="str">
            <v/>
          </cell>
          <cell r="AS819" t="str">
            <v/>
          </cell>
          <cell r="AT819" t="str">
            <v/>
          </cell>
          <cell r="AU819" t="str">
            <v/>
          </cell>
          <cell r="AV819" t="str">
            <v/>
          </cell>
          <cell r="AW819" t="str">
            <v/>
          </cell>
          <cell r="AX819" t="str">
            <v/>
          </cell>
          <cell r="AY819" t="str">
            <v/>
          </cell>
          <cell r="AZ819" t="str">
            <v/>
          </cell>
          <cell r="BA819" t="str">
            <v/>
          </cell>
          <cell r="BB819" t="str">
            <v/>
          </cell>
          <cell r="BC819" t="str">
            <v/>
          </cell>
          <cell r="BD819">
            <v>391.95000000000005</v>
          </cell>
          <cell r="BE819">
            <v>391.95000000000005</v>
          </cell>
          <cell r="BF819">
            <v>391.95000000000005</v>
          </cell>
          <cell r="BG819">
            <v>783.90000000000009</v>
          </cell>
          <cell r="BH819">
            <v>783.90000000000009</v>
          </cell>
          <cell r="BI819">
            <v>783.90000000000009</v>
          </cell>
        </row>
        <row r="820">
          <cell r="C820" t="str">
            <v>A</v>
          </cell>
          <cell r="D820" t="str">
            <v>6N</v>
          </cell>
          <cell r="E820" t="str">
            <v>SRG0033</v>
          </cell>
          <cell r="F820" t="str">
            <v>CENTRALE TRAVALE 4</v>
          </cell>
          <cell r="G820" t="str">
            <v>VUSI042</v>
          </cell>
          <cell r="H820" t="str">
            <v>POZZO MONTIERI 1B</v>
          </cell>
          <cell r="I820" t="str">
            <v>935</v>
          </cell>
          <cell r="J820" t="str">
            <v>**</v>
          </cell>
          <cell r="K820" t="str">
            <v>****</v>
          </cell>
          <cell r="L820" t="str">
            <v>****</v>
          </cell>
          <cell r="M820" t="str">
            <v>14</v>
          </cell>
          <cell r="N820" t="str">
            <v>0510</v>
          </cell>
          <cell r="O820" t="str">
            <v>*</v>
          </cell>
          <cell r="P820" t="str">
            <v>*</v>
          </cell>
          <cell r="Q820" t="str">
            <v>****</v>
          </cell>
          <cell r="R820" t="str">
            <v>42</v>
          </cell>
          <cell r="S820" t="str">
            <v>****</v>
          </cell>
          <cell r="V820">
            <v>2004</v>
          </cell>
          <cell r="W820">
            <v>2004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5500</v>
          </cell>
          <cell r="AG820">
            <v>0</v>
          </cell>
          <cell r="AH820">
            <v>0</v>
          </cell>
          <cell r="AI820">
            <v>5500</v>
          </cell>
          <cell r="AJ820">
            <v>5500</v>
          </cell>
          <cell r="AK820" t="str">
            <v/>
          </cell>
          <cell r="AL820">
            <v>2003</v>
          </cell>
          <cell r="AM820">
            <v>2004</v>
          </cell>
          <cell r="AN820" t="str">
            <v>ta14935</v>
          </cell>
          <cell r="AO820" t="str">
            <v/>
          </cell>
          <cell r="AP820" t="str">
            <v/>
          </cell>
          <cell r="AQ820" t="str">
            <v/>
          </cell>
          <cell r="AR820" t="str">
            <v/>
          </cell>
          <cell r="AS820" t="str">
            <v/>
          </cell>
          <cell r="AT820" t="str">
            <v/>
          </cell>
          <cell r="AU820" t="str">
            <v/>
          </cell>
          <cell r="AV820" t="str">
            <v/>
          </cell>
          <cell r="AW820" t="str">
            <v/>
          </cell>
          <cell r="AX820" t="str">
            <v/>
          </cell>
          <cell r="AY820" t="str">
            <v/>
          </cell>
          <cell r="AZ820" t="str">
            <v/>
          </cell>
          <cell r="BA820" t="str">
            <v/>
          </cell>
          <cell r="BB820" t="str">
            <v/>
          </cell>
          <cell r="BC820" t="str">
            <v/>
          </cell>
          <cell r="BD820">
            <v>275</v>
          </cell>
          <cell r="BE820">
            <v>412.5</v>
          </cell>
          <cell r="BF820">
            <v>412.5</v>
          </cell>
          <cell r="BG820">
            <v>550</v>
          </cell>
          <cell r="BH820">
            <v>825</v>
          </cell>
          <cell r="BI820">
            <v>825</v>
          </cell>
        </row>
        <row r="821">
          <cell r="C821" t="str">
            <v>A</v>
          </cell>
          <cell r="D821" t="str">
            <v>6N</v>
          </cell>
          <cell r="E821" t="str">
            <v>SRG0033</v>
          </cell>
          <cell r="F821" t="str">
            <v>CENTRALE TRAVALE 4</v>
          </cell>
          <cell r="G821" t="str">
            <v>XUSI116</v>
          </cell>
          <cell r="H821" t="str">
            <v>CENTRALE TRAVALE 4</v>
          </cell>
          <cell r="I821" t="str">
            <v>987</v>
          </cell>
          <cell r="J821" t="str">
            <v>10</v>
          </cell>
          <cell r="K821" t="str">
            <v>****</v>
          </cell>
          <cell r="L821" t="str">
            <v>****</v>
          </cell>
          <cell r="M821" t="str">
            <v>13</v>
          </cell>
          <cell r="N821" t="str">
            <v>T400</v>
          </cell>
          <cell r="O821" t="str">
            <v>*</v>
          </cell>
          <cell r="P821" t="str">
            <v>*</v>
          </cell>
          <cell r="Q821" t="str">
            <v>****</v>
          </cell>
          <cell r="R821" t="str">
            <v>42</v>
          </cell>
          <cell r="S821" t="str">
            <v>****</v>
          </cell>
          <cell r="T821">
            <v>1</v>
          </cell>
          <cell r="U821">
            <v>1</v>
          </cell>
          <cell r="V821">
            <v>2004</v>
          </cell>
          <cell r="W821">
            <v>2004</v>
          </cell>
          <cell r="X821">
            <v>0</v>
          </cell>
          <cell r="Y821">
            <v>0</v>
          </cell>
          <cell r="Z821">
            <v>40</v>
          </cell>
          <cell r="AA821">
            <v>4</v>
          </cell>
          <cell r="AB821">
            <v>0</v>
          </cell>
          <cell r="AC821">
            <v>44</v>
          </cell>
          <cell r="AD821">
            <v>0</v>
          </cell>
          <cell r="AE821">
            <v>0</v>
          </cell>
          <cell r="AI821">
            <v>44</v>
          </cell>
          <cell r="AJ821">
            <v>44</v>
          </cell>
          <cell r="AK821" t="str">
            <v/>
          </cell>
          <cell r="AL821">
            <v>2000</v>
          </cell>
          <cell r="AM821">
            <v>2004</v>
          </cell>
          <cell r="AN821" t="str">
            <v>ta1398710</v>
          </cell>
          <cell r="AO821" t="str">
            <v/>
          </cell>
          <cell r="AP821" t="str">
            <v/>
          </cell>
          <cell r="AQ821" t="str">
            <v/>
          </cell>
          <cell r="AR821" t="str">
            <v/>
          </cell>
          <cell r="AS821" t="str">
            <v/>
          </cell>
          <cell r="AT821" t="str">
            <v/>
          </cell>
          <cell r="AU821" t="str">
            <v/>
          </cell>
          <cell r="AV821" t="str">
            <v/>
          </cell>
          <cell r="AW821" t="str">
            <v/>
          </cell>
          <cell r="AX821" t="str">
            <v/>
          </cell>
          <cell r="AY821" t="str">
            <v/>
          </cell>
          <cell r="AZ821" t="str">
            <v/>
          </cell>
          <cell r="BA821" t="str">
            <v/>
          </cell>
          <cell r="BB821" t="str">
            <v/>
          </cell>
          <cell r="BC821" t="str">
            <v/>
          </cell>
          <cell r="BD821">
            <v>1.0780000000000001</v>
          </cell>
          <cell r="BE821">
            <v>1.6764000000000001</v>
          </cell>
          <cell r="BF821">
            <v>1.6764000000000001</v>
          </cell>
          <cell r="BG821">
            <v>2.0724</v>
          </cell>
          <cell r="BH821">
            <v>3.3308</v>
          </cell>
          <cell r="BI821">
            <v>3.3308</v>
          </cell>
        </row>
        <row r="822">
          <cell r="C822" t="str">
            <v>A</v>
          </cell>
          <cell r="D822" t="str">
            <v>6N</v>
          </cell>
          <cell r="E822" t="str">
            <v>SRG0033</v>
          </cell>
          <cell r="F822" t="str">
            <v>CENTRALE TRAVALE 4</v>
          </cell>
          <cell r="G822" t="str">
            <v>XUSI116</v>
          </cell>
          <cell r="H822" t="str">
            <v>CENTRALE TRAVALE 4</v>
          </cell>
          <cell r="I822" t="str">
            <v>987</v>
          </cell>
          <cell r="J822" t="str">
            <v>10</v>
          </cell>
          <cell r="K822" t="str">
            <v>****</v>
          </cell>
          <cell r="L822" t="str">
            <v>****</v>
          </cell>
          <cell r="M822" t="str">
            <v>13</v>
          </cell>
          <cell r="N822" t="str">
            <v>T400</v>
          </cell>
          <cell r="O822" t="str">
            <v>*</v>
          </cell>
          <cell r="P822" t="str">
            <v>*</v>
          </cell>
          <cell r="Q822" t="str">
            <v>****</v>
          </cell>
          <cell r="R822" t="str">
            <v>42</v>
          </cell>
          <cell r="S822" t="str">
            <v>8123</v>
          </cell>
          <cell r="T822" t="str">
            <v>1</v>
          </cell>
          <cell r="U822">
            <v>1</v>
          </cell>
          <cell r="V822">
            <v>2004</v>
          </cell>
          <cell r="W822">
            <v>2004</v>
          </cell>
          <cell r="X822">
            <v>72</v>
          </cell>
          <cell r="Y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I822">
            <v>72</v>
          </cell>
          <cell r="AJ822">
            <v>72</v>
          </cell>
          <cell r="AK822" t="str">
            <v/>
          </cell>
          <cell r="AL822">
            <v>1999</v>
          </cell>
          <cell r="AM822">
            <v>2004</v>
          </cell>
          <cell r="AN822" t="str">
            <v>ta1398710</v>
          </cell>
          <cell r="AO822" t="str">
            <v/>
          </cell>
          <cell r="AP822" t="str">
            <v/>
          </cell>
          <cell r="AQ822" t="str">
            <v/>
          </cell>
          <cell r="AR822" t="str">
            <v/>
          </cell>
          <cell r="AS822" t="str">
            <v/>
          </cell>
          <cell r="AT822" t="str">
            <v/>
          </cell>
          <cell r="AU822" t="str">
            <v/>
          </cell>
          <cell r="AV822" t="str">
            <v/>
          </cell>
          <cell r="AW822" t="str">
            <v/>
          </cell>
          <cell r="AX822" t="str">
            <v/>
          </cell>
          <cell r="AY822" t="str">
            <v/>
          </cell>
          <cell r="AZ822" t="str">
            <v/>
          </cell>
          <cell r="BA822" t="str">
            <v/>
          </cell>
          <cell r="BB822" t="str">
            <v/>
          </cell>
          <cell r="BC822" t="str">
            <v/>
          </cell>
          <cell r="BD822">
            <v>1.764</v>
          </cell>
          <cell r="BE822">
            <v>2.7432000000000003</v>
          </cell>
          <cell r="BF822">
            <v>2.7432000000000003</v>
          </cell>
          <cell r="BG822">
            <v>3.3912000000000004</v>
          </cell>
          <cell r="BH822">
            <v>5.4504000000000001</v>
          </cell>
          <cell r="BI822">
            <v>5.4504000000000001</v>
          </cell>
        </row>
        <row r="823">
          <cell r="C823" t="str">
            <v>A</v>
          </cell>
          <cell r="D823" t="str">
            <v>6N</v>
          </cell>
          <cell r="E823" t="str">
            <v>SRG0033</v>
          </cell>
          <cell r="F823" t="str">
            <v>CENTRALE TRAVALE 4</v>
          </cell>
          <cell r="G823" t="str">
            <v>XUSI116</v>
          </cell>
          <cell r="H823" t="str">
            <v>CENTRALE TRAVALE 4</v>
          </cell>
          <cell r="I823">
            <v>987</v>
          </cell>
          <cell r="J823" t="str">
            <v>10</v>
          </cell>
          <cell r="K823" t="str">
            <v>****</v>
          </cell>
          <cell r="L823" t="str">
            <v>****</v>
          </cell>
          <cell r="M823" t="str">
            <v>13</v>
          </cell>
          <cell r="N823" t="str">
            <v>T400</v>
          </cell>
          <cell r="O823" t="str">
            <v>*</v>
          </cell>
          <cell r="P823" t="str">
            <v>*</v>
          </cell>
          <cell r="Q823" t="str">
            <v>****</v>
          </cell>
          <cell r="R823" t="str">
            <v>42</v>
          </cell>
          <cell r="S823" t="str">
            <v>8123</v>
          </cell>
          <cell r="T823" t="str">
            <v>1</v>
          </cell>
          <cell r="U823">
            <v>1</v>
          </cell>
          <cell r="V823">
            <v>2004</v>
          </cell>
          <cell r="W823">
            <v>2004</v>
          </cell>
          <cell r="X823">
            <v>25.2</v>
          </cell>
          <cell r="Y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14072</v>
          </cell>
          <cell r="AG823">
            <v>15700</v>
          </cell>
          <cell r="AI823">
            <v>29797.200000000001</v>
          </cell>
          <cell r="AJ823">
            <v>29797.200000000001</v>
          </cell>
          <cell r="AK823" t="str">
            <v/>
          </cell>
          <cell r="AL823">
            <v>2004</v>
          </cell>
          <cell r="AM823">
            <v>2004</v>
          </cell>
          <cell r="AN823" t="str">
            <v>ta1398710</v>
          </cell>
          <cell r="AO823" t="str">
            <v/>
          </cell>
          <cell r="AP823" t="str">
            <v/>
          </cell>
          <cell r="AQ823" t="str">
            <v/>
          </cell>
          <cell r="AR823" t="str">
            <v/>
          </cell>
          <cell r="AS823" t="str">
            <v/>
          </cell>
          <cell r="AT823" t="str">
            <v/>
          </cell>
          <cell r="AU823" t="str">
            <v/>
          </cell>
          <cell r="AV823" t="str">
            <v/>
          </cell>
          <cell r="AW823" t="str">
            <v/>
          </cell>
          <cell r="AX823" t="str">
            <v/>
          </cell>
          <cell r="AY823" t="str">
            <v/>
          </cell>
          <cell r="AZ823" t="str">
            <v/>
          </cell>
          <cell r="BA823" t="str">
            <v/>
          </cell>
          <cell r="BB823" t="str">
            <v/>
          </cell>
          <cell r="BC823" t="str">
            <v/>
          </cell>
          <cell r="BD823">
            <v>730.03140000000008</v>
          </cell>
          <cell r="BE823">
            <v>1135.27332</v>
          </cell>
          <cell r="BF823">
            <v>1135.27332</v>
          </cell>
          <cell r="BG823">
            <v>1403.44812</v>
          </cell>
          <cell r="BH823">
            <v>2255.64804</v>
          </cell>
          <cell r="BI823">
            <v>2255.64804</v>
          </cell>
        </row>
        <row r="824">
          <cell r="C824" t="str">
            <v>A</v>
          </cell>
          <cell r="D824" t="str">
            <v>6N</v>
          </cell>
          <cell r="E824" t="str">
            <v>SRG0033</v>
          </cell>
          <cell r="F824" t="str">
            <v>CENTRALE TRAVALE 4</v>
          </cell>
          <cell r="G824" t="str">
            <v>XUSI116</v>
          </cell>
          <cell r="H824" t="str">
            <v>CENTRALE TRAVALE 4</v>
          </cell>
          <cell r="I824" t="str">
            <v>987</v>
          </cell>
          <cell r="J824">
            <v>10</v>
          </cell>
          <cell r="K824" t="str">
            <v>****</v>
          </cell>
          <cell r="L824" t="str">
            <v>****</v>
          </cell>
          <cell r="M824" t="str">
            <v>13</v>
          </cell>
          <cell r="N824" t="str">
            <v>T400</v>
          </cell>
          <cell r="O824" t="str">
            <v>*</v>
          </cell>
          <cell r="P824" t="str">
            <v>*</v>
          </cell>
          <cell r="Q824" t="str">
            <v>****</v>
          </cell>
          <cell r="R824" t="str">
            <v>42</v>
          </cell>
          <cell r="S824" t="str">
            <v>8123</v>
          </cell>
          <cell r="T824" t="str">
            <v>1</v>
          </cell>
          <cell r="V824">
            <v>2005</v>
          </cell>
          <cell r="W824">
            <v>2005</v>
          </cell>
          <cell r="X824">
            <v>0</v>
          </cell>
          <cell r="Y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G824">
            <v>3591</v>
          </cell>
          <cell r="AH824">
            <v>3591</v>
          </cell>
          <cell r="AI824">
            <v>3591</v>
          </cell>
          <cell r="AJ824">
            <v>3591</v>
          </cell>
          <cell r="AK824" t="str">
            <v/>
          </cell>
          <cell r="AL824">
            <v>2005</v>
          </cell>
          <cell r="AM824">
            <v>2005</v>
          </cell>
          <cell r="AN824" t="str">
            <v>ta1398710</v>
          </cell>
          <cell r="AO824" t="str">
            <v/>
          </cell>
          <cell r="AP824" t="str">
            <v/>
          </cell>
          <cell r="AQ824" t="str">
            <v/>
          </cell>
          <cell r="AR824" t="str">
            <v/>
          </cell>
          <cell r="AS824" t="str">
            <v/>
          </cell>
          <cell r="AT824" t="str">
            <v/>
          </cell>
          <cell r="AU824" t="str">
            <v/>
          </cell>
          <cell r="AV824" t="str">
            <v/>
          </cell>
          <cell r="AW824" t="str">
            <v/>
          </cell>
          <cell r="AX824" t="str">
            <v/>
          </cell>
          <cell r="AY824" t="str">
            <v/>
          </cell>
          <cell r="AZ824" t="str">
            <v/>
          </cell>
          <cell r="BA824" t="str">
            <v/>
          </cell>
          <cell r="BB824" t="str">
            <v/>
          </cell>
          <cell r="BC824" t="str">
            <v/>
          </cell>
          <cell r="BD824" t="str">
            <v/>
          </cell>
          <cell r="BE824" t="str">
            <v/>
          </cell>
          <cell r="BF824" t="str">
            <v/>
          </cell>
          <cell r="BG824">
            <v>87.979500000000002</v>
          </cell>
          <cell r="BH824">
            <v>136.81710000000001</v>
          </cell>
          <cell r="BI824">
            <v>136.81710000000001</v>
          </cell>
        </row>
        <row r="825">
          <cell r="C825" t="str">
            <v>A</v>
          </cell>
          <cell r="D825" t="str">
            <v>6N</v>
          </cell>
          <cell r="E825" t="str">
            <v>SRG0033</v>
          </cell>
          <cell r="F825" t="str">
            <v>CENTRALE TRAVALE 4</v>
          </cell>
          <cell r="G825" t="str">
            <v>XUSI117</v>
          </cell>
          <cell r="H825" t="str">
            <v>C.LE TRAVALE 4 - IMP. DI REINIEZIONE</v>
          </cell>
          <cell r="I825">
            <v>987</v>
          </cell>
          <cell r="J825" t="str">
            <v>08</v>
          </cell>
          <cell r="K825" t="str">
            <v>****</v>
          </cell>
          <cell r="L825" t="str">
            <v>****</v>
          </cell>
          <cell r="M825" t="str">
            <v>13</v>
          </cell>
          <cell r="N825" t="str">
            <v>SRT4</v>
          </cell>
          <cell r="O825" t="str">
            <v>*</v>
          </cell>
          <cell r="P825" t="str">
            <v>*</v>
          </cell>
          <cell r="Q825" t="str">
            <v>****</v>
          </cell>
          <cell r="R825" t="str">
            <v>42</v>
          </cell>
          <cell r="S825" t="str">
            <v>****</v>
          </cell>
          <cell r="V825">
            <v>2004</v>
          </cell>
          <cell r="W825">
            <v>2004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  <cell r="AG825">
            <v>1126</v>
          </cell>
          <cell r="AH825">
            <v>0</v>
          </cell>
          <cell r="AI825">
            <v>1126</v>
          </cell>
          <cell r="AJ825">
            <v>1126</v>
          </cell>
          <cell r="AK825" t="str">
            <v/>
          </cell>
          <cell r="AL825">
            <v>2004</v>
          </cell>
          <cell r="AM825">
            <v>2004</v>
          </cell>
          <cell r="AN825" t="str">
            <v>ta1398708</v>
          </cell>
          <cell r="AO825" t="str">
            <v/>
          </cell>
          <cell r="AP825" t="str">
            <v/>
          </cell>
          <cell r="AQ825" t="str">
            <v/>
          </cell>
          <cell r="AR825" t="str">
            <v/>
          </cell>
          <cell r="AS825" t="str">
            <v/>
          </cell>
          <cell r="AT825" t="str">
            <v/>
          </cell>
          <cell r="AU825" t="str">
            <v/>
          </cell>
          <cell r="AV825" t="str">
            <v/>
          </cell>
          <cell r="AW825" t="str">
            <v/>
          </cell>
          <cell r="AX825" t="str">
            <v/>
          </cell>
          <cell r="AY825" t="str">
            <v/>
          </cell>
          <cell r="AZ825" t="str">
            <v/>
          </cell>
          <cell r="BA825" t="str">
            <v/>
          </cell>
          <cell r="BB825" t="str">
            <v/>
          </cell>
          <cell r="BC825" t="str">
            <v/>
          </cell>
          <cell r="BD825">
            <v>70.375</v>
          </cell>
          <cell r="BE825">
            <v>140.75</v>
          </cell>
          <cell r="BF825">
            <v>140.75</v>
          </cell>
          <cell r="BG825">
            <v>140.75</v>
          </cell>
          <cell r="BH825">
            <v>281.5</v>
          </cell>
          <cell r="BI825">
            <v>281.5</v>
          </cell>
        </row>
        <row r="826">
          <cell r="C826" t="str">
            <v>A</v>
          </cell>
          <cell r="D826" t="str">
            <v>6N</v>
          </cell>
          <cell r="E826" t="str">
            <v>SRG0033</v>
          </cell>
          <cell r="F826" t="str">
            <v>CENTRALE TRAVALE 4</v>
          </cell>
          <cell r="G826" t="str">
            <v>XUSI118</v>
          </cell>
          <cell r="H826" t="str">
            <v>C.LE TRAVALE 4 - IMP. DI TRASPORTO + BIF.</v>
          </cell>
          <cell r="I826">
            <v>987</v>
          </cell>
          <cell r="J826" t="str">
            <v>07</v>
          </cell>
          <cell r="K826" t="str">
            <v>****</v>
          </cell>
          <cell r="L826" t="str">
            <v>****</v>
          </cell>
          <cell r="M826" t="str">
            <v>13</v>
          </cell>
          <cell r="N826" t="str">
            <v>SRT4</v>
          </cell>
          <cell r="O826" t="str">
            <v>*</v>
          </cell>
          <cell r="P826" t="str">
            <v>*</v>
          </cell>
          <cell r="Q826" t="str">
            <v>****</v>
          </cell>
          <cell r="R826" t="str">
            <v>42</v>
          </cell>
          <cell r="S826" t="str">
            <v>****</v>
          </cell>
          <cell r="V826">
            <v>2004</v>
          </cell>
          <cell r="W826">
            <v>2004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6757</v>
          </cell>
          <cell r="AH826">
            <v>0</v>
          </cell>
          <cell r="AI826">
            <v>6757</v>
          </cell>
          <cell r="AJ826">
            <v>6757</v>
          </cell>
          <cell r="AK826" t="str">
            <v/>
          </cell>
          <cell r="AL826">
            <v>2004</v>
          </cell>
          <cell r="AM826">
            <v>2004</v>
          </cell>
          <cell r="AN826" t="str">
            <v>ta1398707</v>
          </cell>
          <cell r="AO826" t="str">
            <v/>
          </cell>
          <cell r="AP826" t="str">
            <v/>
          </cell>
          <cell r="AQ826" t="str">
            <v/>
          </cell>
          <cell r="AR826" t="str">
            <v/>
          </cell>
          <cell r="AS826" t="str">
            <v/>
          </cell>
          <cell r="AT826" t="str">
            <v/>
          </cell>
          <cell r="AU826" t="str">
            <v/>
          </cell>
          <cell r="AV826" t="str">
            <v/>
          </cell>
          <cell r="AW826" t="str">
            <v/>
          </cell>
          <cell r="AX826" t="str">
            <v/>
          </cell>
          <cell r="AY826" t="str">
            <v/>
          </cell>
          <cell r="AZ826" t="str">
            <v/>
          </cell>
          <cell r="BA826" t="str">
            <v/>
          </cell>
          <cell r="BB826" t="str">
            <v/>
          </cell>
          <cell r="BC826" t="str">
            <v/>
          </cell>
          <cell r="BD826">
            <v>422.3125</v>
          </cell>
          <cell r="BE826">
            <v>844.625</v>
          </cell>
          <cell r="BF826">
            <v>844.625</v>
          </cell>
          <cell r="BG826">
            <v>844.625</v>
          </cell>
          <cell r="BH826">
            <v>1689.25</v>
          </cell>
          <cell r="BI826">
            <v>1689.25</v>
          </cell>
        </row>
        <row r="827">
          <cell r="C827" t="str">
            <v>A</v>
          </cell>
          <cell r="D827" t="str">
            <v>6N</v>
          </cell>
          <cell r="E827" t="str">
            <v>SRG0033</v>
          </cell>
          <cell r="F827" t="str">
            <v>CENTRALE TRAVALE 4</v>
          </cell>
          <cell r="G827" t="str">
            <v>XUSI119</v>
          </cell>
          <cell r="H827" t="str">
            <v>C.LE TRAVALE 4 - IMP. DI BOCCAPOZZO</v>
          </cell>
          <cell r="I827">
            <v>987</v>
          </cell>
          <cell r="J827" t="str">
            <v>07</v>
          </cell>
          <cell r="K827" t="str">
            <v>****</v>
          </cell>
          <cell r="L827" t="str">
            <v>****</v>
          </cell>
          <cell r="M827" t="str">
            <v>13</v>
          </cell>
          <cell r="N827" t="str">
            <v>STR4</v>
          </cell>
          <cell r="O827" t="str">
            <v>*</v>
          </cell>
          <cell r="P827" t="str">
            <v>*</v>
          </cell>
          <cell r="Q827" t="str">
            <v>****</v>
          </cell>
          <cell r="R827" t="str">
            <v>42</v>
          </cell>
          <cell r="S827" t="str">
            <v>****</v>
          </cell>
          <cell r="V827">
            <v>2004</v>
          </cell>
          <cell r="W827">
            <v>2004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3378</v>
          </cell>
          <cell r="AH827">
            <v>0</v>
          </cell>
          <cell r="AI827">
            <v>3378</v>
          </cell>
          <cell r="AJ827">
            <v>3378</v>
          </cell>
          <cell r="AK827" t="str">
            <v/>
          </cell>
          <cell r="AL827">
            <v>2004</v>
          </cell>
          <cell r="AM827">
            <v>2004</v>
          </cell>
          <cell r="AN827" t="str">
            <v>ta1398707</v>
          </cell>
          <cell r="AO827" t="str">
            <v/>
          </cell>
          <cell r="AP827" t="str">
            <v/>
          </cell>
          <cell r="AQ827" t="str">
            <v/>
          </cell>
          <cell r="AR827" t="str">
            <v/>
          </cell>
          <cell r="AS827" t="str">
            <v/>
          </cell>
          <cell r="AT827" t="str">
            <v/>
          </cell>
          <cell r="AU827" t="str">
            <v/>
          </cell>
          <cell r="AV827" t="str">
            <v/>
          </cell>
          <cell r="AW827" t="str">
            <v/>
          </cell>
          <cell r="AX827" t="str">
            <v/>
          </cell>
          <cell r="AY827" t="str">
            <v/>
          </cell>
          <cell r="AZ827" t="str">
            <v/>
          </cell>
          <cell r="BA827" t="str">
            <v/>
          </cell>
          <cell r="BB827" t="str">
            <v/>
          </cell>
          <cell r="BC827" t="str">
            <v/>
          </cell>
          <cell r="BD827">
            <v>211.125</v>
          </cell>
          <cell r="BE827">
            <v>422.25</v>
          </cell>
          <cell r="BF827">
            <v>422.25</v>
          </cell>
          <cell r="BG827">
            <v>422.25</v>
          </cell>
          <cell r="BH827">
            <v>844.5</v>
          </cell>
          <cell r="BI827">
            <v>844.5</v>
          </cell>
        </row>
        <row r="828">
          <cell r="C828" t="str">
            <v>A</v>
          </cell>
          <cell r="D828" t="str">
            <v>6N</v>
          </cell>
          <cell r="E828" t="str">
            <v>SRG0033</v>
          </cell>
          <cell r="F828" t="str">
            <v>CENTRALE TRAVALE 4</v>
          </cell>
          <cell r="G828" t="str">
            <v>XUSI120</v>
          </cell>
          <cell r="H828" t="str">
            <v>POZZO MONTIERI 4A</v>
          </cell>
          <cell r="I828" t="str">
            <v>939</v>
          </cell>
          <cell r="J828" t="str">
            <v>**</v>
          </cell>
          <cell r="K828" t="str">
            <v>****</v>
          </cell>
          <cell r="L828" t="str">
            <v>****</v>
          </cell>
          <cell r="M828" t="str">
            <v>14</v>
          </cell>
          <cell r="N828" t="str">
            <v>0510</v>
          </cell>
          <cell r="O828" t="str">
            <v>*</v>
          </cell>
          <cell r="P828" t="str">
            <v>*</v>
          </cell>
          <cell r="Q828" t="str">
            <v>****</v>
          </cell>
          <cell r="R828" t="str">
            <v>42</v>
          </cell>
          <cell r="S828" t="str">
            <v>****</v>
          </cell>
          <cell r="V828">
            <v>2004</v>
          </cell>
          <cell r="W828">
            <v>2004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5500</v>
          </cell>
          <cell r="AG828">
            <v>0</v>
          </cell>
          <cell r="AH828">
            <v>0</v>
          </cell>
          <cell r="AI828">
            <v>5500</v>
          </cell>
          <cell r="AJ828">
            <v>5500</v>
          </cell>
          <cell r="AK828" t="str">
            <v/>
          </cell>
          <cell r="AL828">
            <v>2003</v>
          </cell>
          <cell r="AM828">
            <v>2004</v>
          </cell>
          <cell r="AN828" t="str">
            <v>ta14939</v>
          </cell>
          <cell r="AO828" t="str">
            <v/>
          </cell>
          <cell r="AP828" t="str">
            <v/>
          </cell>
          <cell r="AQ828" t="str">
            <v/>
          </cell>
          <cell r="AR828" t="str">
            <v/>
          </cell>
          <cell r="AS828" t="str">
            <v/>
          </cell>
          <cell r="AT828" t="str">
            <v/>
          </cell>
          <cell r="AU828" t="str">
            <v/>
          </cell>
          <cell r="AV828" t="str">
            <v/>
          </cell>
          <cell r="AW828" t="str">
            <v/>
          </cell>
          <cell r="AX828" t="str">
            <v/>
          </cell>
          <cell r="AY828" t="str">
            <v/>
          </cell>
          <cell r="AZ828" t="str">
            <v/>
          </cell>
          <cell r="BA828" t="str">
            <v/>
          </cell>
          <cell r="BB828" t="str">
            <v/>
          </cell>
          <cell r="BC828" t="str">
            <v/>
          </cell>
          <cell r="BD828">
            <v>275</v>
          </cell>
          <cell r="BE828">
            <v>412.5</v>
          </cell>
          <cell r="BF828">
            <v>412.5</v>
          </cell>
          <cell r="BG828">
            <v>550</v>
          </cell>
          <cell r="BH828">
            <v>825</v>
          </cell>
          <cell r="BI828">
            <v>825</v>
          </cell>
        </row>
        <row r="829">
          <cell r="C829" t="str">
            <v>A</v>
          </cell>
          <cell r="D829" t="str">
            <v>6N</v>
          </cell>
          <cell r="E829" t="str">
            <v>SRG0033</v>
          </cell>
          <cell r="F829" t="str">
            <v>CENTRALE TRAVALE 4</v>
          </cell>
          <cell r="G829" t="str">
            <v>XUSI121</v>
          </cell>
          <cell r="H829" t="str">
            <v>POZZO MONTIERI 4B</v>
          </cell>
          <cell r="I829" t="str">
            <v>935</v>
          </cell>
          <cell r="J829" t="str">
            <v>**</v>
          </cell>
          <cell r="K829" t="str">
            <v>****</v>
          </cell>
          <cell r="L829" t="str">
            <v>****</v>
          </cell>
          <cell r="M829" t="str">
            <v>14</v>
          </cell>
          <cell r="N829" t="str">
            <v>0510</v>
          </cell>
          <cell r="O829" t="str">
            <v>*</v>
          </cell>
          <cell r="P829" t="str">
            <v>*</v>
          </cell>
          <cell r="Q829" t="str">
            <v>****</v>
          </cell>
          <cell r="R829" t="str">
            <v>42</v>
          </cell>
          <cell r="S829" t="str">
            <v>****</v>
          </cell>
          <cell r="V829">
            <v>2004</v>
          </cell>
          <cell r="W829">
            <v>2004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5500</v>
          </cell>
          <cell r="AH829">
            <v>0</v>
          </cell>
          <cell r="AI829">
            <v>5500</v>
          </cell>
          <cell r="AJ829">
            <v>5500</v>
          </cell>
          <cell r="AK829" t="str">
            <v/>
          </cell>
          <cell r="AL829">
            <v>2004</v>
          </cell>
          <cell r="AM829">
            <v>2004</v>
          </cell>
          <cell r="AN829" t="str">
            <v>ta14935</v>
          </cell>
          <cell r="AO829" t="str">
            <v/>
          </cell>
          <cell r="AP829" t="str">
            <v/>
          </cell>
          <cell r="AQ829" t="str">
            <v/>
          </cell>
          <cell r="AR829" t="str">
            <v/>
          </cell>
          <cell r="AS829" t="str">
            <v/>
          </cell>
          <cell r="AT829" t="str">
            <v/>
          </cell>
          <cell r="AU829" t="str">
            <v/>
          </cell>
          <cell r="AV829" t="str">
            <v/>
          </cell>
          <cell r="AW829" t="str">
            <v/>
          </cell>
          <cell r="AX829" t="str">
            <v/>
          </cell>
          <cell r="AY829" t="str">
            <v/>
          </cell>
          <cell r="AZ829" t="str">
            <v/>
          </cell>
          <cell r="BA829" t="str">
            <v/>
          </cell>
          <cell r="BB829" t="str">
            <v/>
          </cell>
          <cell r="BC829" t="str">
            <v/>
          </cell>
          <cell r="BD829">
            <v>275</v>
          </cell>
          <cell r="BE829">
            <v>412.5</v>
          </cell>
          <cell r="BF829">
            <v>412.5</v>
          </cell>
          <cell r="BG829">
            <v>550</v>
          </cell>
          <cell r="BH829">
            <v>825</v>
          </cell>
          <cell r="BI829">
            <v>825</v>
          </cell>
        </row>
        <row r="830">
          <cell r="C830" t="str">
            <v>A</v>
          </cell>
          <cell r="D830" t="str">
            <v>6N</v>
          </cell>
          <cell r="E830" t="str">
            <v>SRG0033</v>
          </cell>
          <cell r="F830" t="str">
            <v>CENTRALE TRAVALE 4</v>
          </cell>
          <cell r="G830" t="str">
            <v>XUSI122</v>
          </cell>
          <cell r="H830" t="str">
            <v>POZZO MONTIERI 1C</v>
          </cell>
          <cell r="I830" t="str">
            <v>935</v>
          </cell>
          <cell r="J830" t="str">
            <v>**</v>
          </cell>
          <cell r="K830" t="str">
            <v>****</v>
          </cell>
          <cell r="L830" t="str">
            <v>****</v>
          </cell>
          <cell r="M830" t="str">
            <v>14</v>
          </cell>
          <cell r="N830" t="str">
            <v>0510</v>
          </cell>
          <cell r="O830" t="str">
            <v>*</v>
          </cell>
          <cell r="P830" t="str">
            <v>*</v>
          </cell>
          <cell r="Q830" t="str">
            <v>****</v>
          </cell>
          <cell r="R830" t="str">
            <v>42</v>
          </cell>
          <cell r="S830" t="str">
            <v>****</v>
          </cell>
          <cell r="V830">
            <v>2004</v>
          </cell>
          <cell r="W830">
            <v>2004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2000</v>
          </cell>
          <cell r="AG830">
            <v>3500</v>
          </cell>
          <cell r="AH830">
            <v>0</v>
          </cell>
          <cell r="AI830">
            <v>5500</v>
          </cell>
          <cell r="AJ830">
            <v>5500</v>
          </cell>
          <cell r="AK830" t="str">
            <v/>
          </cell>
          <cell r="AL830">
            <v>2004</v>
          </cell>
          <cell r="AM830">
            <v>2004</v>
          </cell>
          <cell r="AN830" t="str">
            <v>ta14935</v>
          </cell>
          <cell r="AO830" t="str">
            <v/>
          </cell>
          <cell r="AP830" t="str">
            <v/>
          </cell>
          <cell r="AQ830" t="str">
            <v/>
          </cell>
          <cell r="AR830" t="str">
            <v/>
          </cell>
          <cell r="AS830" t="str">
            <v/>
          </cell>
          <cell r="AT830" t="str">
            <v/>
          </cell>
          <cell r="AU830" t="str">
            <v/>
          </cell>
          <cell r="AV830" t="str">
            <v/>
          </cell>
          <cell r="AW830" t="str">
            <v/>
          </cell>
          <cell r="AX830" t="str">
            <v/>
          </cell>
          <cell r="AY830" t="str">
            <v/>
          </cell>
          <cell r="AZ830" t="str">
            <v/>
          </cell>
          <cell r="BA830" t="str">
            <v/>
          </cell>
          <cell r="BB830" t="str">
            <v/>
          </cell>
          <cell r="BC830" t="str">
            <v/>
          </cell>
          <cell r="BD830">
            <v>275</v>
          </cell>
          <cell r="BE830">
            <v>412.5</v>
          </cell>
          <cell r="BF830">
            <v>412.5</v>
          </cell>
          <cell r="BG830">
            <v>550</v>
          </cell>
          <cell r="BH830">
            <v>825</v>
          </cell>
          <cell r="BI830">
            <v>825</v>
          </cell>
        </row>
        <row r="831">
          <cell r="C831" t="str">
            <v>A</v>
          </cell>
          <cell r="D831" t="str">
            <v>6N</v>
          </cell>
          <cell r="E831" t="str">
            <v>SRG0033</v>
          </cell>
          <cell r="F831" t="str">
            <v>CENTRALE TRAVALE 4</v>
          </cell>
          <cell r="G831" t="str">
            <v>XUSI123</v>
          </cell>
          <cell r="H831" t="str">
            <v>C.LE TRAVALE 4 - IMPIANTO ABBATTIMENTO</v>
          </cell>
          <cell r="I831">
            <v>987</v>
          </cell>
          <cell r="J831" t="str">
            <v>10</v>
          </cell>
          <cell r="K831" t="str">
            <v>****</v>
          </cell>
          <cell r="L831" t="str">
            <v>****</v>
          </cell>
          <cell r="M831" t="str">
            <v>13</v>
          </cell>
          <cell r="N831" t="str">
            <v>STR4</v>
          </cell>
          <cell r="O831" t="str">
            <v>*</v>
          </cell>
          <cell r="P831" t="str">
            <v>*</v>
          </cell>
          <cell r="Q831" t="str">
            <v>****</v>
          </cell>
          <cell r="R831" t="str">
            <v>42</v>
          </cell>
          <cell r="S831" t="str">
            <v>****</v>
          </cell>
          <cell r="V831">
            <v>2004</v>
          </cell>
          <cell r="W831">
            <v>2004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2208</v>
          </cell>
          <cell r="AG831">
            <v>5631</v>
          </cell>
          <cell r="AH831">
            <v>0</v>
          </cell>
          <cell r="AI831">
            <v>7839</v>
          </cell>
          <cell r="AJ831">
            <v>7839</v>
          </cell>
          <cell r="AK831" t="str">
            <v/>
          </cell>
          <cell r="AL831">
            <v>2004</v>
          </cell>
          <cell r="AM831">
            <v>2004</v>
          </cell>
          <cell r="AN831" t="str">
            <v>ta1398710</v>
          </cell>
          <cell r="AO831" t="str">
            <v/>
          </cell>
          <cell r="AP831" t="str">
            <v/>
          </cell>
          <cell r="AQ831" t="str">
            <v/>
          </cell>
          <cell r="AR831" t="str">
            <v/>
          </cell>
          <cell r="AS831" t="str">
            <v/>
          </cell>
          <cell r="AT831" t="str">
            <v/>
          </cell>
          <cell r="AU831" t="str">
            <v/>
          </cell>
          <cell r="AV831" t="str">
            <v/>
          </cell>
          <cell r="AW831" t="str">
            <v/>
          </cell>
          <cell r="AX831" t="str">
            <v/>
          </cell>
          <cell r="AY831" t="str">
            <v/>
          </cell>
          <cell r="AZ831" t="str">
            <v/>
          </cell>
          <cell r="BA831" t="str">
            <v/>
          </cell>
          <cell r="BB831" t="str">
            <v/>
          </cell>
          <cell r="BC831" t="str">
            <v/>
          </cell>
          <cell r="BD831">
            <v>192.05549999999999</v>
          </cell>
          <cell r="BE831">
            <v>298.66590000000002</v>
          </cell>
          <cell r="BF831">
            <v>298.66590000000002</v>
          </cell>
          <cell r="BG831">
            <v>369.21690000000001</v>
          </cell>
          <cell r="BH831">
            <v>593.41230000000007</v>
          </cell>
          <cell r="BI831">
            <v>593.41230000000007</v>
          </cell>
        </row>
        <row r="832">
          <cell r="C832" t="str">
            <v>A</v>
          </cell>
          <cell r="D832" t="str">
            <v>6N</v>
          </cell>
          <cell r="E832" t="str">
            <v>SRG0034</v>
          </cell>
          <cell r="F832" t="str">
            <v>C.LE SELVA 1</v>
          </cell>
          <cell r="G832" t="str">
            <v>IPROV96</v>
          </cell>
          <cell r="H832" t="str">
            <v>POZZO SELVA 4</v>
          </cell>
          <cell r="I832" t="str">
            <v>939</v>
          </cell>
          <cell r="J832" t="str">
            <v>**</v>
          </cell>
          <cell r="K832" t="str">
            <v>****</v>
          </cell>
          <cell r="L832" t="str">
            <v>****</v>
          </cell>
          <cell r="M832" t="str">
            <v>14</v>
          </cell>
          <cell r="N832" t="str">
            <v>****</v>
          </cell>
          <cell r="O832" t="str">
            <v>*</v>
          </cell>
          <cell r="P832" t="str">
            <v>*</v>
          </cell>
          <cell r="Q832" t="str">
            <v>****</v>
          </cell>
          <cell r="R832" t="str">
            <v>**</v>
          </cell>
          <cell r="S832" t="str">
            <v>****</v>
          </cell>
          <cell r="T832">
            <v>1</v>
          </cell>
          <cell r="U832">
            <v>1</v>
          </cell>
          <cell r="V832">
            <v>2</v>
          </cell>
          <cell r="W832">
            <v>2000</v>
          </cell>
          <cell r="X832">
            <v>0</v>
          </cell>
          <cell r="Y832">
            <v>247.75</v>
          </cell>
          <cell r="Z832">
            <v>247.75</v>
          </cell>
          <cell r="AB832">
            <v>495.5</v>
          </cell>
          <cell r="AC832">
            <v>495.5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495.5</v>
          </cell>
          <cell r="AJ832">
            <v>495.5</v>
          </cell>
          <cell r="AK832" t="str">
            <v/>
          </cell>
          <cell r="AL832">
            <v>2000</v>
          </cell>
          <cell r="AM832">
            <v>2000</v>
          </cell>
          <cell r="AN832" t="str">
            <v>ta14939</v>
          </cell>
          <cell r="AO832" t="str">
            <v/>
          </cell>
          <cell r="AP832" t="str">
            <v/>
          </cell>
          <cell r="AQ832" t="str">
            <v/>
          </cell>
          <cell r="AR832">
            <v>24.775000000000002</v>
          </cell>
          <cell r="AS832">
            <v>37.162500000000001</v>
          </cell>
          <cell r="AT832">
            <v>37.162500000000001</v>
          </cell>
          <cell r="AU832">
            <v>49.550000000000004</v>
          </cell>
          <cell r="AV832">
            <v>74.325000000000003</v>
          </cell>
          <cell r="AW832">
            <v>74.325000000000003</v>
          </cell>
          <cell r="AX832">
            <v>49.550000000000004</v>
          </cell>
          <cell r="AY832">
            <v>74.325000000000003</v>
          </cell>
          <cell r="AZ832">
            <v>74.325000000000003</v>
          </cell>
          <cell r="BA832">
            <v>49.550000000000004</v>
          </cell>
          <cell r="BB832">
            <v>74.325000000000003</v>
          </cell>
          <cell r="BC832">
            <v>0</v>
          </cell>
          <cell r="BD832">
            <v>49.550000000000004</v>
          </cell>
          <cell r="BE832">
            <v>49.550000000000004</v>
          </cell>
          <cell r="BF832">
            <v>0</v>
          </cell>
          <cell r="BG832" t="str">
            <v/>
          </cell>
          <cell r="BH832">
            <v>0</v>
          </cell>
          <cell r="BI832">
            <v>0</v>
          </cell>
        </row>
        <row r="833">
          <cell r="C833" t="str">
            <v>A</v>
          </cell>
          <cell r="D833" t="str">
            <v>6N</v>
          </cell>
          <cell r="E833" t="str">
            <v>SRG0034</v>
          </cell>
          <cell r="F833" t="str">
            <v>C.LE SELVA 1</v>
          </cell>
          <cell r="G833" t="str">
            <v>IPROV96</v>
          </cell>
          <cell r="H833" t="str">
            <v>POZZO SELVA 4</v>
          </cell>
          <cell r="I833" t="str">
            <v>939</v>
          </cell>
          <cell r="J833" t="str">
            <v>**</v>
          </cell>
          <cell r="K833" t="str">
            <v>****</v>
          </cell>
          <cell r="L833" t="str">
            <v>****</v>
          </cell>
          <cell r="M833" t="str">
            <v>14</v>
          </cell>
          <cell r="N833" t="str">
            <v>****</v>
          </cell>
          <cell r="O833" t="str">
            <v>*</v>
          </cell>
          <cell r="P833" t="str">
            <v>*</v>
          </cell>
          <cell r="Q833" t="str">
            <v>****</v>
          </cell>
          <cell r="R833" t="str">
            <v>**</v>
          </cell>
          <cell r="S833" t="str">
            <v>****</v>
          </cell>
          <cell r="T833">
            <v>3</v>
          </cell>
          <cell r="U833">
            <v>3</v>
          </cell>
          <cell r="V833">
            <v>3</v>
          </cell>
          <cell r="W833">
            <v>2000</v>
          </cell>
          <cell r="X833">
            <v>0</v>
          </cell>
          <cell r="Z833">
            <v>247.75</v>
          </cell>
          <cell r="AA833">
            <v>247.75</v>
          </cell>
          <cell r="AB833">
            <v>247.75</v>
          </cell>
          <cell r="AC833">
            <v>247.75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247.75</v>
          </cell>
          <cell r="AJ833">
            <v>247.75</v>
          </cell>
          <cell r="AK833" t="str">
            <v/>
          </cell>
          <cell r="AL833">
            <v>2000</v>
          </cell>
          <cell r="AM833">
            <v>2000</v>
          </cell>
          <cell r="AN833" t="str">
            <v>ta14939</v>
          </cell>
          <cell r="AO833" t="str">
            <v/>
          </cell>
          <cell r="AP833" t="str">
            <v/>
          </cell>
          <cell r="AQ833" t="str">
            <v/>
          </cell>
          <cell r="AR833">
            <v>12.387500000000001</v>
          </cell>
          <cell r="AS833">
            <v>18.581250000000001</v>
          </cell>
          <cell r="AT833">
            <v>18.581250000000001</v>
          </cell>
          <cell r="AU833">
            <v>24.775000000000002</v>
          </cell>
          <cell r="AV833">
            <v>37.162500000000001</v>
          </cell>
          <cell r="AW833">
            <v>37.162500000000001</v>
          </cell>
          <cell r="AX833">
            <v>24.775000000000002</v>
          </cell>
          <cell r="AY833">
            <v>37.162500000000001</v>
          </cell>
          <cell r="AZ833">
            <v>37.162500000000001</v>
          </cell>
          <cell r="BA833">
            <v>24.775000000000002</v>
          </cell>
          <cell r="BB833">
            <v>37.162500000000001</v>
          </cell>
          <cell r="BC833">
            <v>0</v>
          </cell>
          <cell r="BD833">
            <v>24.775000000000002</v>
          </cell>
          <cell r="BE833">
            <v>24.775000000000002</v>
          </cell>
          <cell r="BF833">
            <v>0</v>
          </cell>
          <cell r="BG833" t="str">
            <v/>
          </cell>
          <cell r="BH833">
            <v>0</v>
          </cell>
          <cell r="BI833">
            <v>0</v>
          </cell>
        </row>
        <row r="834">
          <cell r="C834" t="str">
            <v>A</v>
          </cell>
          <cell r="D834" t="str">
            <v>6N</v>
          </cell>
          <cell r="E834" t="str">
            <v>SRG0034</v>
          </cell>
          <cell r="F834" t="str">
            <v>C.LE SELVA 1</v>
          </cell>
          <cell r="G834" t="str">
            <v>IPROV96</v>
          </cell>
          <cell r="H834" t="str">
            <v>POZZO SELVA 4</v>
          </cell>
          <cell r="I834" t="str">
            <v>939</v>
          </cell>
          <cell r="J834" t="str">
            <v>**</v>
          </cell>
          <cell r="K834" t="str">
            <v>****</v>
          </cell>
          <cell r="L834" t="str">
            <v>****</v>
          </cell>
          <cell r="M834" t="str">
            <v>14</v>
          </cell>
          <cell r="N834" t="str">
            <v>****</v>
          </cell>
          <cell r="O834" t="str">
            <v>*</v>
          </cell>
          <cell r="P834" t="str">
            <v>*</v>
          </cell>
          <cell r="Q834" t="str">
            <v>****</v>
          </cell>
          <cell r="R834" t="str">
            <v>**</v>
          </cell>
          <cell r="S834" t="str">
            <v>****</v>
          </cell>
          <cell r="T834">
            <v>3</v>
          </cell>
          <cell r="U834">
            <v>3</v>
          </cell>
          <cell r="V834">
            <v>4</v>
          </cell>
          <cell r="W834">
            <v>2000</v>
          </cell>
          <cell r="X834">
            <v>0</v>
          </cell>
          <cell r="AA834">
            <v>247.75</v>
          </cell>
          <cell r="AB834">
            <v>247.75</v>
          </cell>
          <cell r="AC834">
            <v>247.75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247.75</v>
          </cell>
          <cell r="AJ834">
            <v>247.75</v>
          </cell>
          <cell r="AK834" t="str">
            <v/>
          </cell>
          <cell r="AL834">
            <v>2000</v>
          </cell>
          <cell r="AM834">
            <v>2000</v>
          </cell>
          <cell r="AN834" t="str">
            <v>ta14939</v>
          </cell>
          <cell r="AO834" t="str">
            <v/>
          </cell>
          <cell r="AP834" t="str">
            <v/>
          </cell>
          <cell r="AQ834" t="str">
            <v/>
          </cell>
          <cell r="AR834">
            <v>12.387500000000001</v>
          </cell>
          <cell r="AS834">
            <v>18.581250000000001</v>
          </cell>
          <cell r="AT834">
            <v>18.581250000000001</v>
          </cell>
          <cell r="AU834">
            <v>24.775000000000002</v>
          </cell>
          <cell r="AV834">
            <v>37.162500000000001</v>
          </cell>
          <cell r="AW834">
            <v>37.162500000000001</v>
          </cell>
          <cell r="AX834">
            <v>24.775000000000002</v>
          </cell>
          <cell r="AY834">
            <v>37.162500000000001</v>
          </cell>
          <cell r="AZ834">
            <v>37.162500000000001</v>
          </cell>
          <cell r="BA834">
            <v>24.775000000000002</v>
          </cell>
          <cell r="BB834">
            <v>37.162500000000001</v>
          </cell>
          <cell r="BC834">
            <v>0</v>
          </cell>
          <cell r="BD834">
            <v>24.775000000000002</v>
          </cell>
          <cell r="BE834">
            <v>24.775000000000002</v>
          </cell>
          <cell r="BF834">
            <v>0</v>
          </cell>
          <cell r="BG834" t="str">
            <v/>
          </cell>
          <cell r="BH834">
            <v>0</v>
          </cell>
          <cell r="BI834">
            <v>0</v>
          </cell>
        </row>
        <row r="835">
          <cell r="C835" t="str">
            <v>A</v>
          </cell>
          <cell r="D835" t="str">
            <v>6N</v>
          </cell>
          <cell r="E835" t="str">
            <v>SRG0034</v>
          </cell>
          <cell r="F835" t="str">
            <v>C.LE SELVA 1</v>
          </cell>
          <cell r="G835" t="str">
            <v>SLS0028</v>
          </cell>
          <cell r="H835" t="str">
            <v>POZZO BRUCIANO 1</v>
          </cell>
          <cell r="I835" t="str">
            <v>935</v>
          </cell>
          <cell r="J835" t="str">
            <v>**</v>
          </cell>
          <cell r="K835" t="str">
            <v>****</v>
          </cell>
          <cell r="L835" t="str">
            <v>****</v>
          </cell>
          <cell r="M835" t="str">
            <v>14</v>
          </cell>
          <cell r="N835" t="str">
            <v>0500</v>
          </cell>
          <cell r="O835" t="str">
            <v>*</v>
          </cell>
          <cell r="P835" t="str">
            <v>*</v>
          </cell>
          <cell r="Q835" t="str">
            <v>****</v>
          </cell>
          <cell r="R835" t="str">
            <v>21</v>
          </cell>
          <cell r="S835" t="str">
            <v>7092</v>
          </cell>
          <cell r="T835" t="str">
            <v>1</v>
          </cell>
          <cell r="U835">
            <v>3</v>
          </cell>
          <cell r="V835">
            <v>1</v>
          </cell>
          <cell r="W835">
            <v>2000</v>
          </cell>
          <cell r="X835">
            <v>0</v>
          </cell>
          <cell r="Y835">
            <v>73</v>
          </cell>
          <cell r="AB835">
            <v>73</v>
          </cell>
          <cell r="AC835">
            <v>73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73</v>
          </cell>
          <cell r="AJ835">
            <v>73</v>
          </cell>
          <cell r="AK835" t="str">
            <v/>
          </cell>
          <cell r="AL835">
            <v>2000</v>
          </cell>
          <cell r="AM835">
            <v>2000</v>
          </cell>
          <cell r="AN835" t="str">
            <v>ta14935</v>
          </cell>
          <cell r="AO835" t="str">
            <v/>
          </cell>
          <cell r="AP835" t="str">
            <v/>
          </cell>
          <cell r="AQ835" t="str">
            <v/>
          </cell>
          <cell r="AR835">
            <v>3.6500000000000004</v>
          </cell>
          <cell r="AS835">
            <v>5.4749999999999996</v>
          </cell>
          <cell r="AT835">
            <v>5.4749999999999996</v>
          </cell>
          <cell r="AU835">
            <v>7.3000000000000007</v>
          </cell>
          <cell r="AV835">
            <v>10.95</v>
          </cell>
          <cell r="AW835">
            <v>10.95</v>
          </cell>
          <cell r="AX835">
            <v>7.3000000000000007</v>
          </cell>
          <cell r="AY835">
            <v>10.95</v>
          </cell>
          <cell r="AZ835">
            <v>10.95</v>
          </cell>
          <cell r="BA835">
            <v>7.3000000000000007</v>
          </cell>
          <cell r="BB835">
            <v>10.95</v>
          </cell>
          <cell r="BC835">
            <v>0</v>
          </cell>
          <cell r="BD835">
            <v>7.3000000000000007</v>
          </cell>
          <cell r="BE835">
            <v>7.3000000000000007</v>
          </cell>
          <cell r="BF835">
            <v>0</v>
          </cell>
          <cell r="BG835" t="str">
            <v/>
          </cell>
          <cell r="BH835">
            <v>0</v>
          </cell>
          <cell r="BI835">
            <v>0</v>
          </cell>
        </row>
        <row r="836">
          <cell r="C836" t="str">
            <v>A</v>
          </cell>
          <cell r="D836" t="str">
            <v>6N</v>
          </cell>
          <cell r="E836" t="str">
            <v>SRG0034</v>
          </cell>
          <cell r="F836" t="str">
            <v>C.LE SELVA 1</v>
          </cell>
          <cell r="G836" t="str">
            <v>TUSI085</v>
          </cell>
          <cell r="H836" t="str">
            <v>CENTRALE SELVA 1</v>
          </cell>
          <cell r="I836" t="str">
            <v>987</v>
          </cell>
          <cell r="J836">
            <v>10</v>
          </cell>
          <cell r="K836" t="str">
            <v>****</v>
          </cell>
          <cell r="L836" t="str">
            <v>****</v>
          </cell>
          <cell r="M836" t="str">
            <v>13</v>
          </cell>
          <cell r="N836" t="str">
            <v>S500</v>
          </cell>
          <cell r="O836" t="str">
            <v>*</v>
          </cell>
          <cell r="P836" t="str">
            <v>*</v>
          </cell>
          <cell r="Q836" t="str">
            <v>****</v>
          </cell>
          <cell r="R836" t="str">
            <v>39</v>
          </cell>
          <cell r="S836" t="str">
            <v>8016</v>
          </cell>
          <cell r="T836" t="str">
            <v>1</v>
          </cell>
          <cell r="U836">
            <v>3</v>
          </cell>
          <cell r="V836">
            <v>1</v>
          </cell>
          <cell r="W836">
            <v>2000</v>
          </cell>
          <cell r="X836">
            <v>0</v>
          </cell>
          <cell r="Y836">
            <v>140</v>
          </cell>
          <cell r="AA836">
            <v>0</v>
          </cell>
          <cell r="AB836">
            <v>0</v>
          </cell>
          <cell r="AC836">
            <v>140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140</v>
          </cell>
          <cell r="AJ836">
            <v>140</v>
          </cell>
          <cell r="AK836" t="str">
            <v/>
          </cell>
          <cell r="AL836">
            <v>2000</v>
          </cell>
          <cell r="AM836">
            <v>2000</v>
          </cell>
          <cell r="AN836" t="str">
            <v>ta1398710</v>
          </cell>
          <cell r="AO836" t="str">
            <v/>
          </cell>
          <cell r="AP836" t="str">
            <v/>
          </cell>
          <cell r="AQ836" t="str">
            <v/>
          </cell>
          <cell r="AR836">
            <v>3.43</v>
          </cell>
          <cell r="AS836">
            <v>5.3340000000000005</v>
          </cell>
          <cell r="AT836">
            <v>5.3340000000000005</v>
          </cell>
          <cell r="AU836">
            <v>6.5940000000000003</v>
          </cell>
          <cell r="AV836">
            <v>10.598000000000001</v>
          </cell>
          <cell r="AW836">
            <v>10.598000000000001</v>
          </cell>
          <cell r="AX836">
            <v>6.5940000000000003</v>
          </cell>
          <cell r="AY836">
            <v>10.598000000000001</v>
          </cell>
          <cell r="AZ836">
            <v>10.598000000000001</v>
          </cell>
          <cell r="BA836">
            <v>6.5940000000000003</v>
          </cell>
          <cell r="BB836">
            <v>10.598000000000001</v>
          </cell>
          <cell r="BC836">
            <v>0</v>
          </cell>
          <cell r="BD836">
            <v>6.5940000000000003</v>
          </cell>
          <cell r="BE836">
            <v>10.598000000000001</v>
          </cell>
          <cell r="BF836">
            <v>0</v>
          </cell>
          <cell r="BG836">
            <v>6.5940000000000003</v>
          </cell>
          <cell r="BH836">
            <v>10.598000000000001</v>
          </cell>
          <cell r="BI836">
            <v>0</v>
          </cell>
        </row>
        <row r="837">
          <cell r="C837" t="str">
            <v>A</v>
          </cell>
          <cell r="D837" t="str">
            <v>6N</v>
          </cell>
          <cell r="E837" t="str">
            <v>SRG0034</v>
          </cell>
          <cell r="F837" t="str">
            <v>C.LE SELVA 1</v>
          </cell>
          <cell r="G837" t="str">
            <v>TUSI085</v>
          </cell>
          <cell r="H837" t="str">
            <v>CENTRALE SELVA 1</v>
          </cell>
          <cell r="I837" t="str">
            <v>987</v>
          </cell>
          <cell r="J837">
            <v>10</v>
          </cell>
          <cell r="K837" t="str">
            <v>****</v>
          </cell>
          <cell r="L837" t="str">
            <v>****</v>
          </cell>
          <cell r="M837" t="str">
            <v>13</v>
          </cell>
          <cell r="N837" t="str">
            <v>S500</v>
          </cell>
          <cell r="O837" t="str">
            <v>*</v>
          </cell>
          <cell r="P837" t="str">
            <v>*</v>
          </cell>
          <cell r="Q837" t="str">
            <v>****</v>
          </cell>
          <cell r="R837" t="str">
            <v>39</v>
          </cell>
          <cell r="S837" t="str">
            <v>8016</v>
          </cell>
          <cell r="T837" t="str">
            <v>1</v>
          </cell>
          <cell r="U837">
            <v>3</v>
          </cell>
          <cell r="V837">
            <v>2</v>
          </cell>
          <cell r="W837">
            <v>2000</v>
          </cell>
          <cell r="X837">
            <v>0</v>
          </cell>
          <cell r="Y837">
            <v>40</v>
          </cell>
          <cell r="Z837">
            <v>40</v>
          </cell>
          <cell r="AA837">
            <v>0</v>
          </cell>
          <cell r="AB837">
            <v>0</v>
          </cell>
          <cell r="AC837">
            <v>40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40</v>
          </cell>
          <cell r="AJ837">
            <v>40</v>
          </cell>
          <cell r="AK837" t="str">
            <v/>
          </cell>
          <cell r="AL837">
            <v>2000</v>
          </cell>
          <cell r="AM837">
            <v>2000</v>
          </cell>
          <cell r="AN837" t="str">
            <v>ta1398710</v>
          </cell>
          <cell r="AO837" t="str">
            <v/>
          </cell>
          <cell r="AP837" t="str">
            <v/>
          </cell>
          <cell r="AQ837" t="str">
            <v/>
          </cell>
          <cell r="AR837">
            <v>0.98</v>
          </cell>
          <cell r="AS837">
            <v>1.524</v>
          </cell>
          <cell r="AT837">
            <v>1.524</v>
          </cell>
          <cell r="AU837">
            <v>1.8840000000000001</v>
          </cell>
          <cell r="AV837">
            <v>3.028</v>
          </cell>
          <cell r="AW837">
            <v>3.028</v>
          </cell>
          <cell r="AX837">
            <v>1.8840000000000001</v>
          </cell>
          <cell r="AY837">
            <v>3.028</v>
          </cell>
          <cell r="AZ837">
            <v>3.028</v>
          </cell>
          <cell r="BA837">
            <v>1.8840000000000001</v>
          </cell>
          <cell r="BB837">
            <v>3.028</v>
          </cell>
          <cell r="BC837">
            <v>0</v>
          </cell>
          <cell r="BD837">
            <v>1.8840000000000001</v>
          </cell>
          <cell r="BE837">
            <v>3.028</v>
          </cell>
          <cell r="BF837">
            <v>0</v>
          </cell>
          <cell r="BG837">
            <v>1.8840000000000001</v>
          </cell>
          <cell r="BH837">
            <v>3.028</v>
          </cell>
          <cell r="BI837">
            <v>0</v>
          </cell>
        </row>
        <row r="838">
          <cell r="C838" t="str">
            <v>A</v>
          </cell>
          <cell r="D838" t="str">
            <v>6N</v>
          </cell>
          <cell r="E838" t="str">
            <v>SRG0034</v>
          </cell>
          <cell r="F838" t="str">
            <v>C.LE SELVA 1</v>
          </cell>
          <cell r="G838" t="str">
            <v>TUSI085</v>
          </cell>
          <cell r="H838" t="str">
            <v>CENTRALE SELVA 1</v>
          </cell>
          <cell r="I838" t="str">
            <v>987</v>
          </cell>
          <cell r="J838">
            <v>10</v>
          </cell>
          <cell r="K838" t="str">
            <v>****</v>
          </cell>
          <cell r="L838" t="str">
            <v>****</v>
          </cell>
          <cell r="M838" t="str">
            <v>13</v>
          </cell>
          <cell r="N838" t="str">
            <v>S500</v>
          </cell>
          <cell r="O838" t="str">
            <v>*</v>
          </cell>
          <cell r="P838" t="str">
            <v>*</v>
          </cell>
          <cell r="Q838" t="str">
            <v>****</v>
          </cell>
          <cell r="R838" t="str">
            <v>39</v>
          </cell>
          <cell r="S838" t="str">
            <v>8016</v>
          </cell>
          <cell r="T838" t="str">
            <v>1</v>
          </cell>
          <cell r="U838">
            <v>3</v>
          </cell>
          <cell r="V838">
            <v>3</v>
          </cell>
          <cell r="W838">
            <v>2000</v>
          </cell>
          <cell r="X838">
            <v>161</v>
          </cell>
          <cell r="Z838">
            <v>20</v>
          </cell>
          <cell r="AA838">
            <v>20</v>
          </cell>
          <cell r="AB838">
            <v>0</v>
          </cell>
          <cell r="AC838">
            <v>20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20</v>
          </cell>
          <cell r="AJ838">
            <v>181</v>
          </cell>
          <cell r="AK838" t="str">
            <v/>
          </cell>
          <cell r="AL838">
            <v>2000</v>
          </cell>
          <cell r="AM838">
            <v>2000</v>
          </cell>
          <cell r="AN838" t="str">
            <v>ta1398710</v>
          </cell>
          <cell r="AO838" t="str">
            <v/>
          </cell>
          <cell r="AP838" t="str">
            <v/>
          </cell>
          <cell r="AQ838" t="str">
            <v/>
          </cell>
          <cell r="AR838">
            <v>4.4344999999999999</v>
          </cell>
          <cell r="AS838">
            <v>6.8961000000000006</v>
          </cell>
          <cell r="AT838">
            <v>6.8961000000000006</v>
          </cell>
          <cell r="AU838">
            <v>8.5251000000000001</v>
          </cell>
          <cell r="AV838">
            <v>13.701700000000001</v>
          </cell>
          <cell r="AW838">
            <v>13.701700000000001</v>
          </cell>
          <cell r="AX838">
            <v>8.5251000000000001</v>
          </cell>
          <cell r="AY838">
            <v>13.701700000000001</v>
          </cell>
          <cell r="AZ838">
            <v>13.701700000000001</v>
          </cell>
          <cell r="BA838">
            <v>8.5251000000000001</v>
          </cell>
          <cell r="BB838">
            <v>13.701700000000001</v>
          </cell>
          <cell r="BC838">
            <v>0</v>
          </cell>
          <cell r="BD838">
            <v>8.5251000000000001</v>
          </cell>
          <cell r="BE838">
            <v>13.701700000000001</v>
          </cell>
          <cell r="BF838">
            <v>0</v>
          </cell>
          <cell r="BG838">
            <v>8.5251000000000001</v>
          </cell>
          <cell r="BH838">
            <v>13.701700000000001</v>
          </cell>
          <cell r="BI838">
            <v>0</v>
          </cell>
        </row>
        <row r="839">
          <cell r="C839" t="str">
            <v>A</v>
          </cell>
          <cell r="D839" t="str">
            <v>6N</v>
          </cell>
          <cell r="E839" t="str">
            <v>SRG0034</v>
          </cell>
          <cell r="F839" t="str">
            <v>C.LE SELVA 1</v>
          </cell>
          <cell r="G839" t="str">
            <v>TUSI114</v>
          </cell>
          <cell r="H839" t="str">
            <v>C.LE SELVA 1 - IMP. DI REINIEZIONE</v>
          </cell>
          <cell r="I839">
            <v>987</v>
          </cell>
          <cell r="J839" t="str">
            <v>08</v>
          </cell>
          <cell r="K839" t="str">
            <v>****</v>
          </cell>
          <cell r="L839" t="str">
            <v>****</v>
          </cell>
          <cell r="M839" t="str">
            <v>13</v>
          </cell>
          <cell r="N839" t="str">
            <v>S500</v>
          </cell>
          <cell r="O839" t="str">
            <v>*</v>
          </cell>
          <cell r="P839" t="str">
            <v>*</v>
          </cell>
          <cell r="Q839" t="str">
            <v>****</v>
          </cell>
          <cell r="R839" t="str">
            <v>39</v>
          </cell>
          <cell r="S839" t="str">
            <v>8038</v>
          </cell>
          <cell r="T839" t="str">
            <v>1</v>
          </cell>
          <cell r="U839">
            <v>1</v>
          </cell>
          <cell r="V839">
            <v>4</v>
          </cell>
          <cell r="W839">
            <v>1999</v>
          </cell>
          <cell r="X839">
            <v>182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182</v>
          </cell>
          <cell r="AJ839">
            <v>182</v>
          </cell>
          <cell r="AK839" t="str">
            <v/>
          </cell>
          <cell r="AL839">
            <v>1999</v>
          </cell>
          <cell r="AM839">
            <v>1999</v>
          </cell>
          <cell r="AN839" t="str">
            <v>ta1398708</v>
          </cell>
          <cell r="AO839">
            <v>11.375</v>
          </cell>
          <cell r="AP839">
            <v>22.75</v>
          </cell>
          <cell r="AQ839">
            <v>22.75</v>
          </cell>
          <cell r="AR839">
            <v>22.75</v>
          </cell>
          <cell r="AS839">
            <v>45.5</v>
          </cell>
          <cell r="AT839">
            <v>45.5</v>
          </cell>
          <cell r="AU839">
            <v>22.75</v>
          </cell>
          <cell r="AV839">
            <v>22.75</v>
          </cell>
          <cell r="AW839">
            <v>22.75</v>
          </cell>
          <cell r="AX839" t="str">
            <v/>
          </cell>
          <cell r="AY839">
            <v>0</v>
          </cell>
          <cell r="AZ839">
            <v>0</v>
          </cell>
          <cell r="BA839" t="str">
            <v/>
          </cell>
          <cell r="BB839">
            <v>0</v>
          </cell>
          <cell r="BC839">
            <v>0</v>
          </cell>
          <cell r="BD839" t="str">
            <v/>
          </cell>
          <cell r="BE839">
            <v>0</v>
          </cell>
          <cell r="BF839">
            <v>0</v>
          </cell>
          <cell r="BG839" t="str">
            <v/>
          </cell>
          <cell r="BH839">
            <v>0</v>
          </cell>
          <cell r="BI839">
            <v>0</v>
          </cell>
        </row>
        <row r="840">
          <cell r="C840" t="str">
            <v>B</v>
          </cell>
          <cell r="D840" t="str">
            <v>6R</v>
          </cell>
          <cell r="E840" t="str">
            <v>SRG0035</v>
          </cell>
          <cell r="F840" t="str">
            <v>RINNOVAMENTO RADICONDOLI</v>
          </cell>
          <cell r="G840" t="str">
            <v>XUSI079</v>
          </cell>
          <cell r="H840" t="str">
            <v>C.LE NUOVA RADICONDOLI</v>
          </cell>
          <cell r="I840" t="str">
            <v>987</v>
          </cell>
          <cell r="J840" t="str">
            <v>10</v>
          </cell>
          <cell r="K840" t="str">
            <v>****</v>
          </cell>
          <cell r="L840" t="str">
            <v>****</v>
          </cell>
          <cell r="M840" t="str">
            <v>13</v>
          </cell>
          <cell r="N840" t="str">
            <v>RR00</v>
          </cell>
          <cell r="O840" t="str">
            <v>*</v>
          </cell>
          <cell r="P840" t="str">
            <v>*</v>
          </cell>
          <cell r="Q840" t="str">
            <v>****</v>
          </cell>
          <cell r="R840" t="str">
            <v>62</v>
          </cell>
          <cell r="S840" t="str">
            <v>****</v>
          </cell>
          <cell r="T840">
            <v>1</v>
          </cell>
          <cell r="U840">
            <v>1</v>
          </cell>
          <cell r="V840">
            <v>2001</v>
          </cell>
          <cell r="W840">
            <v>2001</v>
          </cell>
          <cell r="X840">
            <v>22</v>
          </cell>
          <cell r="Y840">
            <v>35</v>
          </cell>
          <cell r="Z840">
            <v>2852</v>
          </cell>
          <cell r="AA840">
            <v>3039</v>
          </cell>
          <cell r="AB840">
            <v>4378</v>
          </cell>
          <cell r="AC840">
            <v>10304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10326</v>
          </cell>
          <cell r="AJ840">
            <v>10326</v>
          </cell>
          <cell r="AK840" t="str">
            <v/>
          </cell>
          <cell r="AL840">
            <v>2000</v>
          </cell>
          <cell r="AM840">
            <v>2001</v>
          </cell>
          <cell r="AN840" t="str">
            <v>ta1398710</v>
          </cell>
          <cell r="AO840" t="str">
            <v/>
          </cell>
          <cell r="AP840" t="str">
            <v/>
          </cell>
          <cell r="AQ840" t="str">
            <v/>
          </cell>
          <cell r="AR840" t="str">
            <v/>
          </cell>
          <cell r="AS840" t="str">
            <v/>
          </cell>
          <cell r="AT840" t="str">
            <v/>
          </cell>
          <cell r="AU840">
            <v>252.98700000000002</v>
          </cell>
          <cell r="AV840">
            <v>393.42060000000004</v>
          </cell>
          <cell r="AW840">
            <v>393.42060000000004</v>
          </cell>
          <cell r="AX840">
            <v>486.3546</v>
          </cell>
          <cell r="AY840">
            <v>781.67820000000006</v>
          </cell>
          <cell r="AZ840">
            <v>781.67820000000006</v>
          </cell>
          <cell r="BA840">
            <v>486.3546</v>
          </cell>
          <cell r="BB840">
            <v>781.67820000000006</v>
          </cell>
          <cell r="BC840">
            <v>781.67820000000006</v>
          </cell>
          <cell r="BD840">
            <v>486.3546</v>
          </cell>
          <cell r="BE840">
            <v>781.67820000000006</v>
          </cell>
          <cell r="BF840">
            <v>0</v>
          </cell>
          <cell r="BG840">
            <v>486.3546</v>
          </cell>
          <cell r="BH840">
            <v>781.67820000000006</v>
          </cell>
          <cell r="BI840">
            <v>0</v>
          </cell>
        </row>
        <row r="841">
          <cell r="C841" t="str">
            <v>B</v>
          </cell>
          <cell r="D841" t="str">
            <v>6R</v>
          </cell>
          <cell r="E841" t="str">
            <v>SRG0035</v>
          </cell>
          <cell r="F841" t="str">
            <v>RINNOVAMENTO RADICONDOLI</v>
          </cell>
          <cell r="G841" t="str">
            <v>XUSI079</v>
          </cell>
          <cell r="H841" t="str">
            <v>C.LE NUOVA RADICONDOLI</v>
          </cell>
          <cell r="I841">
            <v>987</v>
          </cell>
          <cell r="J841" t="str">
            <v>10</v>
          </cell>
          <cell r="K841" t="str">
            <v>****</v>
          </cell>
          <cell r="L841" t="str">
            <v>****</v>
          </cell>
          <cell r="M841" t="str">
            <v>13</v>
          </cell>
          <cell r="N841" t="str">
            <v>RR00</v>
          </cell>
          <cell r="O841" t="str">
            <v>*</v>
          </cell>
          <cell r="P841" t="str">
            <v>*</v>
          </cell>
          <cell r="Q841" t="str">
            <v>****</v>
          </cell>
          <cell r="R841" t="str">
            <v>62</v>
          </cell>
          <cell r="S841" t="str">
            <v>8127</v>
          </cell>
          <cell r="T841" t="str">
            <v>1</v>
          </cell>
          <cell r="U841">
            <v>1</v>
          </cell>
          <cell r="V841">
            <v>2001</v>
          </cell>
          <cell r="W841">
            <v>2001</v>
          </cell>
          <cell r="X841">
            <v>106.7</v>
          </cell>
          <cell r="AB841">
            <v>0</v>
          </cell>
          <cell r="AC841">
            <v>0</v>
          </cell>
          <cell r="AD841">
            <v>28400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28506.7</v>
          </cell>
          <cell r="AJ841">
            <v>28506.7</v>
          </cell>
          <cell r="AK841" t="str">
            <v/>
          </cell>
          <cell r="AL841">
            <v>2001</v>
          </cell>
          <cell r="AM841">
            <v>2001</v>
          </cell>
          <cell r="AN841" t="str">
            <v>ta1398710</v>
          </cell>
          <cell r="AO841" t="str">
            <v/>
          </cell>
          <cell r="AP841" t="str">
            <v/>
          </cell>
          <cell r="AQ841" t="str">
            <v/>
          </cell>
          <cell r="AR841" t="str">
            <v/>
          </cell>
          <cell r="AS841" t="str">
            <v/>
          </cell>
          <cell r="AT841" t="str">
            <v/>
          </cell>
          <cell r="AU841">
            <v>698.41415000000006</v>
          </cell>
          <cell r="AV841">
            <v>1086.10527</v>
          </cell>
          <cell r="AW841">
            <v>1086.10527</v>
          </cell>
          <cell r="AX841">
            <v>1342.6655700000001</v>
          </cell>
          <cell r="AY841">
            <v>2157.9571900000001</v>
          </cell>
          <cell r="AZ841">
            <v>2157.9571900000001</v>
          </cell>
          <cell r="BA841">
            <v>1342.6655700000001</v>
          </cell>
          <cell r="BB841">
            <v>2157.9571900000001</v>
          </cell>
          <cell r="BC841">
            <v>2157.9571900000001</v>
          </cell>
          <cell r="BD841">
            <v>1342.6655700000001</v>
          </cell>
          <cell r="BE841">
            <v>2157.9571900000001</v>
          </cell>
          <cell r="BF841">
            <v>0</v>
          </cell>
          <cell r="BG841">
            <v>1342.6655700000001</v>
          </cell>
          <cell r="BH841">
            <v>2157.9571900000001</v>
          </cell>
          <cell r="BI841">
            <v>0</v>
          </cell>
        </row>
        <row r="842">
          <cell r="C842" t="str">
            <v>B</v>
          </cell>
          <cell r="D842" t="str">
            <v>6R</v>
          </cell>
          <cell r="E842" t="str">
            <v>SRG0035</v>
          </cell>
          <cell r="F842" t="str">
            <v>RINNOVAMENTO RADICONDOLI</v>
          </cell>
          <cell r="G842" t="str">
            <v>XUSI079</v>
          </cell>
          <cell r="H842" t="str">
            <v>C.LE NUOVA RADICONDOLI</v>
          </cell>
          <cell r="I842" t="str">
            <v>987</v>
          </cell>
          <cell r="J842">
            <v>10</v>
          </cell>
          <cell r="K842" t="str">
            <v>****</v>
          </cell>
          <cell r="L842" t="str">
            <v>****</v>
          </cell>
          <cell r="M842" t="str">
            <v>13</v>
          </cell>
          <cell r="N842" t="str">
            <v>RR00</v>
          </cell>
          <cell r="O842" t="str">
            <v>*</v>
          </cell>
          <cell r="P842" t="str">
            <v>*</v>
          </cell>
          <cell r="Q842" t="str">
            <v>****</v>
          </cell>
          <cell r="R842" t="str">
            <v>62</v>
          </cell>
          <cell r="S842" t="str">
            <v>8127</v>
          </cell>
          <cell r="T842" t="str">
            <v>1</v>
          </cell>
          <cell r="V842">
            <v>2002</v>
          </cell>
          <cell r="W842">
            <v>2002</v>
          </cell>
          <cell r="X842">
            <v>0</v>
          </cell>
          <cell r="AB842">
            <v>0</v>
          </cell>
          <cell r="AC842">
            <v>0</v>
          </cell>
          <cell r="AD842">
            <v>3000</v>
          </cell>
          <cell r="AE842">
            <v>3000</v>
          </cell>
          <cell r="AF842">
            <v>0</v>
          </cell>
          <cell r="AG842">
            <v>0</v>
          </cell>
          <cell r="AH842">
            <v>0</v>
          </cell>
          <cell r="AI842">
            <v>3000</v>
          </cell>
          <cell r="AJ842">
            <v>3000</v>
          </cell>
          <cell r="AK842" t="str">
            <v/>
          </cell>
          <cell r="AL842">
            <v>2002</v>
          </cell>
          <cell r="AM842">
            <v>2002</v>
          </cell>
          <cell r="AN842" t="str">
            <v>ta1398710</v>
          </cell>
          <cell r="AO842" t="str">
            <v/>
          </cell>
          <cell r="AP842" t="str">
            <v/>
          </cell>
          <cell r="AQ842" t="str">
            <v/>
          </cell>
          <cell r="AR842" t="str">
            <v/>
          </cell>
          <cell r="AS842" t="str">
            <v/>
          </cell>
          <cell r="AT842" t="str">
            <v/>
          </cell>
          <cell r="AU842" t="str">
            <v/>
          </cell>
          <cell r="AV842" t="str">
            <v/>
          </cell>
          <cell r="AW842" t="str">
            <v/>
          </cell>
          <cell r="AX842">
            <v>73.5</v>
          </cell>
          <cell r="AY842">
            <v>114.30000000000001</v>
          </cell>
          <cell r="AZ842">
            <v>114.30000000000001</v>
          </cell>
          <cell r="BA842">
            <v>141.30000000000001</v>
          </cell>
          <cell r="BB842">
            <v>227.10000000000002</v>
          </cell>
          <cell r="BC842">
            <v>227.10000000000002</v>
          </cell>
          <cell r="BD842">
            <v>141.30000000000001</v>
          </cell>
          <cell r="BE842">
            <v>227.10000000000002</v>
          </cell>
          <cell r="BF842">
            <v>227.10000000000002</v>
          </cell>
          <cell r="BG842">
            <v>141.30000000000001</v>
          </cell>
          <cell r="BH842">
            <v>227.10000000000002</v>
          </cell>
          <cell r="BI842">
            <v>0</v>
          </cell>
        </row>
        <row r="843">
          <cell r="C843" t="str">
            <v>B</v>
          </cell>
          <cell r="D843" t="str">
            <v>6R</v>
          </cell>
          <cell r="E843" t="str">
            <v>SRG0035</v>
          </cell>
          <cell r="F843" t="str">
            <v>RINNOVAMENTO RADICONDOLI</v>
          </cell>
          <cell r="G843" t="str">
            <v>XUSI081</v>
          </cell>
          <cell r="H843" t="str">
            <v>RETE ACQUEDOTTI C.LE NUOVA RADICONDOLI</v>
          </cell>
          <cell r="I843">
            <v>987</v>
          </cell>
          <cell r="J843" t="str">
            <v>08</v>
          </cell>
          <cell r="K843" t="str">
            <v>****</v>
          </cell>
          <cell r="L843" t="str">
            <v>****</v>
          </cell>
          <cell r="M843" t="str">
            <v>13</v>
          </cell>
          <cell r="N843" t="str">
            <v>RR00</v>
          </cell>
          <cell r="O843" t="str">
            <v>*</v>
          </cell>
          <cell r="P843" t="str">
            <v>*</v>
          </cell>
          <cell r="Q843" t="str">
            <v>****</v>
          </cell>
          <cell r="R843" t="str">
            <v>62</v>
          </cell>
          <cell r="S843" t="str">
            <v>****</v>
          </cell>
          <cell r="V843">
            <v>2001</v>
          </cell>
          <cell r="W843">
            <v>2001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200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200</v>
          </cell>
          <cell r="AJ843">
            <v>200</v>
          </cell>
          <cell r="AK843" t="str">
            <v/>
          </cell>
          <cell r="AL843">
            <v>2001</v>
          </cell>
          <cell r="AM843">
            <v>2001</v>
          </cell>
          <cell r="AN843" t="str">
            <v>ta1398708</v>
          </cell>
          <cell r="AO843" t="str">
            <v/>
          </cell>
          <cell r="AP843" t="str">
            <v/>
          </cell>
          <cell r="AQ843" t="str">
            <v/>
          </cell>
          <cell r="AR843" t="str">
            <v/>
          </cell>
          <cell r="AS843" t="str">
            <v/>
          </cell>
          <cell r="AT843" t="str">
            <v/>
          </cell>
          <cell r="AU843">
            <v>12.5</v>
          </cell>
          <cell r="AV843">
            <v>25</v>
          </cell>
          <cell r="AW843">
            <v>25</v>
          </cell>
          <cell r="AX843">
            <v>25</v>
          </cell>
          <cell r="AY843">
            <v>50</v>
          </cell>
          <cell r="AZ843">
            <v>50</v>
          </cell>
          <cell r="BA843">
            <v>25</v>
          </cell>
          <cell r="BB843">
            <v>25</v>
          </cell>
          <cell r="BC843">
            <v>25</v>
          </cell>
          <cell r="BD843" t="str">
            <v/>
          </cell>
          <cell r="BE843">
            <v>0</v>
          </cell>
          <cell r="BF843">
            <v>0</v>
          </cell>
          <cell r="BG843" t="str">
            <v/>
          </cell>
          <cell r="BH843">
            <v>0</v>
          </cell>
          <cell r="BI843">
            <v>0</v>
          </cell>
        </row>
        <row r="844">
          <cell r="C844" t="str">
            <v>A</v>
          </cell>
          <cell r="D844" t="str">
            <v>6N</v>
          </cell>
          <cell r="E844" t="str">
            <v>SRG0036</v>
          </cell>
          <cell r="F844" t="str">
            <v>CENTRALE SELVA 2</v>
          </cell>
          <cell r="G844" t="str">
            <v>TUSI019</v>
          </cell>
          <cell r="H844" t="str">
            <v>POZZO BRUCIANO 2A</v>
          </cell>
          <cell r="I844" t="str">
            <v>935</v>
          </cell>
          <cell r="J844" t="str">
            <v>**</v>
          </cell>
          <cell r="K844" t="str">
            <v>****</v>
          </cell>
          <cell r="L844" t="str">
            <v>****</v>
          </cell>
          <cell r="M844" t="str">
            <v>14</v>
          </cell>
          <cell r="N844" t="str">
            <v>0500</v>
          </cell>
          <cell r="O844" t="str">
            <v>*</v>
          </cell>
          <cell r="P844" t="str">
            <v>*</v>
          </cell>
          <cell r="Q844" t="str">
            <v>****</v>
          </cell>
          <cell r="R844" t="str">
            <v>39</v>
          </cell>
          <cell r="S844" t="str">
            <v>****</v>
          </cell>
          <cell r="V844">
            <v>2004</v>
          </cell>
          <cell r="W844">
            <v>2004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5790</v>
          </cell>
          <cell r="AG844">
            <v>0</v>
          </cell>
          <cell r="AH844">
            <v>0</v>
          </cell>
          <cell r="AI844">
            <v>5790</v>
          </cell>
          <cell r="AJ844">
            <v>5790</v>
          </cell>
          <cell r="AK844" t="str">
            <v/>
          </cell>
          <cell r="AL844">
            <v>2003</v>
          </cell>
          <cell r="AM844">
            <v>2004</v>
          </cell>
          <cell r="AN844" t="str">
            <v>ta14935</v>
          </cell>
          <cell r="AO844" t="str">
            <v/>
          </cell>
          <cell r="AP844" t="str">
            <v/>
          </cell>
          <cell r="AQ844" t="str">
            <v/>
          </cell>
          <cell r="AR844" t="str">
            <v/>
          </cell>
          <cell r="AS844" t="str">
            <v/>
          </cell>
          <cell r="AT844" t="str">
            <v/>
          </cell>
          <cell r="AU844" t="str">
            <v/>
          </cell>
          <cell r="AV844" t="str">
            <v/>
          </cell>
          <cell r="AW844" t="str">
            <v/>
          </cell>
          <cell r="AX844" t="str">
            <v/>
          </cell>
          <cell r="AY844" t="str">
            <v/>
          </cell>
          <cell r="AZ844" t="str">
            <v/>
          </cell>
          <cell r="BA844" t="str">
            <v/>
          </cell>
          <cell r="BB844" t="str">
            <v/>
          </cell>
          <cell r="BC844" t="str">
            <v/>
          </cell>
          <cell r="BD844">
            <v>289.5</v>
          </cell>
          <cell r="BE844">
            <v>434.25</v>
          </cell>
          <cell r="BF844">
            <v>434.25</v>
          </cell>
          <cell r="BG844">
            <v>579</v>
          </cell>
          <cell r="BH844">
            <v>868.5</v>
          </cell>
          <cell r="BI844">
            <v>868.5</v>
          </cell>
        </row>
        <row r="845">
          <cell r="C845" t="str">
            <v>A</v>
          </cell>
          <cell r="D845" t="str">
            <v>6N</v>
          </cell>
          <cell r="E845" t="str">
            <v>SRG0036</v>
          </cell>
          <cell r="F845" t="str">
            <v>CENTRALE SELVA 2</v>
          </cell>
          <cell r="G845" t="str">
            <v>TUSI020</v>
          </cell>
          <cell r="H845" t="str">
            <v>POZZO BRUCIANO 2 B</v>
          </cell>
          <cell r="I845" t="str">
            <v>935</v>
          </cell>
          <cell r="J845" t="str">
            <v>**</v>
          </cell>
          <cell r="K845" t="str">
            <v>****</v>
          </cell>
          <cell r="L845" t="str">
            <v>****</v>
          </cell>
          <cell r="M845" t="str">
            <v>14</v>
          </cell>
          <cell r="N845" t="str">
            <v>0500</v>
          </cell>
          <cell r="O845" t="str">
            <v>*</v>
          </cell>
          <cell r="P845" t="str">
            <v>*</v>
          </cell>
          <cell r="Q845" t="str">
            <v>****</v>
          </cell>
          <cell r="R845" t="str">
            <v>39</v>
          </cell>
          <cell r="S845" t="str">
            <v>****</v>
          </cell>
          <cell r="V845">
            <v>2004</v>
          </cell>
          <cell r="W845">
            <v>2004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1910</v>
          </cell>
          <cell r="AG845">
            <v>3880</v>
          </cell>
          <cell r="AH845">
            <v>0</v>
          </cell>
          <cell r="AI845">
            <v>5790</v>
          </cell>
          <cell r="AJ845">
            <v>5790</v>
          </cell>
          <cell r="AK845" t="str">
            <v/>
          </cell>
          <cell r="AL845">
            <v>2004</v>
          </cell>
          <cell r="AM845">
            <v>2004</v>
          </cell>
          <cell r="AN845" t="str">
            <v>ta14935</v>
          </cell>
          <cell r="AO845" t="str">
            <v/>
          </cell>
          <cell r="AP845" t="str">
            <v/>
          </cell>
          <cell r="AQ845" t="str">
            <v/>
          </cell>
          <cell r="AR845" t="str">
            <v/>
          </cell>
          <cell r="AS845" t="str">
            <v/>
          </cell>
          <cell r="AT845" t="str">
            <v/>
          </cell>
          <cell r="AU845" t="str">
            <v/>
          </cell>
          <cell r="AV845" t="str">
            <v/>
          </cell>
          <cell r="AW845" t="str">
            <v/>
          </cell>
          <cell r="AX845" t="str">
            <v/>
          </cell>
          <cell r="AY845" t="str">
            <v/>
          </cell>
          <cell r="AZ845" t="str">
            <v/>
          </cell>
          <cell r="BA845" t="str">
            <v/>
          </cell>
          <cell r="BB845" t="str">
            <v/>
          </cell>
          <cell r="BC845" t="str">
            <v/>
          </cell>
          <cell r="BD845">
            <v>289.5</v>
          </cell>
          <cell r="BE845">
            <v>434.25</v>
          </cell>
          <cell r="BF845">
            <v>434.25</v>
          </cell>
          <cell r="BG845">
            <v>579</v>
          </cell>
          <cell r="BH845">
            <v>868.5</v>
          </cell>
          <cell r="BI845">
            <v>868.5</v>
          </cell>
        </row>
        <row r="846">
          <cell r="C846" t="str">
            <v>A</v>
          </cell>
          <cell r="D846" t="str">
            <v>6N</v>
          </cell>
          <cell r="E846" t="str">
            <v>SRG0036</v>
          </cell>
          <cell r="F846" t="str">
            <v>CENTRALE SELVA 2</v>
          </cell>
          <cell r="G846" t="str">
            <v>TUSI021</v>
          </cell>
          <cell r="H846" t="str">
            <v>POZZO DOLMI 5</v>
          </cell>
          <cell r="I846" t="str">
            <v>935</v>
          </cell>
          <cell r="J846" t="str">
            <v>**</v>
          </cell>
          <cell r="K846" t="str">
            <v>****</v>
          </cell>
          <cell r="L846" t="str">
            <v>****</v>
          </cell>
          <cell r="M846" t="str">
            <v>14</v>
          </cell>
          <cell r="N846" t="str">
            <v>0500</v>
          </cell>
          <cell r="O846" t="str">
            <v>*</v>
          </cell>
          <cell r="P846" t="str">
            <v>*</v>
          </cell>
          <cell r="Q846" t="str">
            <v>****</v>
          </cell>
          <cell r="R846" t="str">
            <v>39</v>
          </cell>
          <cell r="S846" t="str">
            <v>7166</v>
          </cell>
          <cell r="T846" t="str">
            <v>1</v>
          </cell>
          <cell r="U846">
            <v>1</v>
          </cell>
          <cell r="V846">
            <v>2004</v>
          </cell>
          <cell r="W846">
            <v>2004</v>
          </cell>
          <cell r="X846">
            <v>83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6330</v>
          </cell>
          <cell r="AF846">
            <v>0</v>
          </cell>
          <cell r="AG846">
            <v>0</v>
          </cell>
          <cell r="AH846">
            <v>0</v>
          </cell>
          <cell r="AI846">
            <v>6413</v>
          </cell>
          <cell r="AJ846">
            <v>6413</v>
          </cell>
          <cell r="AK846" t="str">
            <v/>
          </cell>
          <cell r="AL846">
            <v>2002</v>
          </cell>
          <cell r="AM846">
            <v>2004</v>
          </cell>
          <cell r="AN846" t="str">
            <v>ta14935</v>
          </cell>
          <cell r="AO846" t="str">
            <v/>
          </cell>
          <cell r="AP846" t="str">
            <v/>
          </cell>
          <cell r="AQ846" t="str">
            <v/>
          </cell>
          <cell r="AR846" t="str">
            <v/>
          </cell>
          <cell r="AS846" t="str">
            <v/>
          </cell>
          <cell r="AT846" t="str">
            <v/>
          </cell>
          <cell r="AU846" t="str">
            <v/>
          </cell>
          <cell r="AV846" t="str">
            <v/>
          </cell>
          <cell r="AW846" t="str">
            <v/>
          </cell>
          <cell r="AX846" t="str">
            <v/>
          </cell>
          <cell r="AY846" t="str">
            <v/>
          </cell>
          <cell r="AZ846" t="str">
            <v/>
          </cell>
          <cell r="BA846" t="str">
            <v/>
          </cell>
          <cell r="BB846" t="str">
            <v/>
          </cell>
          <cell r="BC846" t="str">
            <v/>
          </cell>
          <cell r="BD846">
            <v>320.65000000000003</v>
          </cell>
          <cell r="BE846">
            <v>480.97499999999997</v>
          </cell>
          <cell r="BF846">
            <v>480.97499999999997</v>
          </cell>
          <cell r="BG846">
            <v>641.30000000000007</v>
          </cell>
          <cell r="BH846">
            <v>961.94999999999993</v>
          </cell>
          <cell r="BI846">
            <v>961.94999999999993</v>
          </cell>
        </row>
        <row r="847">
          <cell r="C847" t="str">
            <v>A</v>
          </cell>
          <cell r="D847" t="str">
            <v>6N</v>
          </cell>
          <cell r="E847" t="str">
            <v>SRG0036</v>
          </cell>
          <cell r="F847" t="str">
            <v>CENTRALE SELVA 2</v>
          </cell>
          <cell r="G847" t="str">
            <v>XUSI104</v>
          </cell>
          <cell r="H847" t="str">
            <v>C.LE SELVA2</v>
          </cell>
          <cell r="I847">
            <v>987</v>
          </cell>
          <cell r="J847" t="str">
            <v>10</v>
          </cell>
          <cell r="K847" t="str">
            <v>****</v>
          </cell>
          <cell r="L847" t="str">
            <v>****</v>
          </cell>
          <cell r="M847" t="str">
            <v>13</v>
          </cell>
          <cell r="N847" t="str">
            <v>S600</v>
          </cell>
          <cell r="O847" t="str">
            <v>*</v>
          </cell>
          <cell r="P847" t="str">
            <v>*</v>
          </cell>
          <cell r="Q847" t="str">
            <v>****</v>
          </cell>
          <cell r="R847" t="str">
            <v>39</v>
          </cell>
          <cell r="S847" t="str">
            <v>8122</v>
          </cell>
          <cell r="T847" t="str">
            <v>1</v>
          </cell>
          <cell r="U847">
            <v>1</v>
          </cell>
          <cell r="V847">
            <v>2004</v>
          </cell>
          <cell r="W847">
            <v>2004</v>
          </cell>
          <cell r="X847">
            <v>6.9</v>
          </cell>
          <cell r="Y847">
            <v>0</v>
          </cell>
          <cell r="Z847">
            <v>0</v>
          </cell>
          <cell r="AA847">
            <v>0</v>
          </cell>
          <cell r="AB847">
            <v>23</v>
          </cell>
          <cell r="AC847">
            <v>23</v>
          </cell>
          <cell r="AD847">
            <v>0</v>
          </cell>
          <cell r="AI847">
            <v>29.9</v>
          </cell>
          <cell r="AJ847">
            <v>29.9</v>
          </cell>
          <cell r="AK847" t="str">
            <v/>
          </cell>
          <cell r="AL847">
            <v>2000</v>
          </cell>
          <cell r="AM847">
            <v>2004</v>
          </cell>
          <cell r="AN847" t="str">
            <v>ta1398710</v>
          </cell>
          <cell r="AO847" t="str">
            <v/>
          </cell>
          <cell r="AP847" t="str">
            <v/>
          </cell>
          <cell r="AQ847" t="str">
            <v/>
          </cell>
          <cell r="AR847" t="str">
            <v/>
          </cell>
          <cell r="AS847" t="str">
            <v/>
          </cell>
          <cell r="AT847" t="str">
            <v/>
          </cell>
          <cell r="AU847" t="str">
            <v/>
          </cell>
          <cell r="AV847" t="str">
            <v/>
          </cell>
          <cell r="AW847" t="str">
            <v/>
          </cell>
          <cell r="AX847" t="str">
            <v/>
          </cell>
          <cell r="AY847" t="str">
            <v/>
          </cell>
          <cell r="AZ847" t="str">
            <v/>
          </cell>
          <cell r="BA847" t="str">
            <v/>
          </cell>
          <cell r="BB847" t="str">
            <v/>
          </cell>
          <cell r="BC847" t="str">
            <v/>
          </cell>
          <cell r="BD847">
            <v>0.73255000000000003</v>
          </cell>
          <cell r="BE847">
            <v>1.1391899999999999</v>
          </cell>
          <cell r="BF847">
            <v>1.1391899999999999</v>
          </cell>
          <cell r="BG847">
            <v>1.40829</v>
          </cell>
          <cell r="BH847">
            <v>2.2634300000000001</v>
          </cell>
          <cell r="BI847">
            <v>2.2634300000000001</v>
          </cell>
        </row>
        <row r="848">
          <cell r="C848" t="str">
            <v>A</v>
          </cell>
          <cell r="D848" t="str">
            <v>6N</v>
          </cell>
          <cell r="E848" t="str">
            <v>SRG0036</v>
          </cell>
          <cell r="F848" t="str">
            <v>CENTRALE SELVA 2</v>
          </cell>
          <cell r="G848" t="str">
            <v>XUSI104</v>
          </cell>
          <cell r="H848" t="str">
            <v>C.LE SELVA2</v>
          </cell>
          <cell r="I848">
            <v>987</v>
          </cell>
          <cell r="J848" t="str">
            <v>10</v>
          </cell>
          <cell r="K848" t="str">
            <v>****</v>
          </cell>
          <cell r="L848" t="str">
            <v>****</v>
          </cell>
          <cell r="M848" t="str">
            <v>13</v>
          </cell>
          <cell r="N848" t="str">
            <v>S600</v>
          </cell>
          <cell r="O848" t="str">
            <v>*</v>
          </cell>
          <cell r="P848" t="str">
            <v>*</v>
          </cell>
          <cell r="Q848" t="str">
            <v>****</v>
          </cell>
          <cell r="R848" t="str">
            <v>39</v>
          </cell>
          <cell r="S848" t="str">
            <v>8122</v>
          </cell>
          <cell r="T848" t="str">
            <v>1</v>
          </cell>
          <cell r="U848">
            <v>1</v>
          </cell>
          <cell r="V848">
            <v>2004</v>
          </cell>
          <cell r="W848">
            <v>2004</v>
          </cell>
          <cell r="X848">
            <v>82.1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1032</v>
          </cell>
          <cell r="AF848">
            <v>8950</v>
          </cell>
          <cell r="AG848">
            <v>17721</v>
          </cell>
          <cell r="AI848">
            <v>27785.1</v>
          </cell>
          <cell r="AJ848">
            <v>27785.1</v>
          </cell>
          <cell r="AK848" t="str">
            <v/>
          </cell>
          <cell r="AL848">
            <v>2004</v>
          </cell>
          <cell r="AM848">
            <v>2004</v>
          </cell>
          <cell r="AN848" t="str">
            <v>ta1398710</v>
          </cell>
          <cell r="AO848" t="str">
            <v/>
          </cell>
          <cell r="AP848" t="str">
            <v/>
          </cell>
          <cell r="AQ848" t="str">
            <v/>
          </cell>
          <cell r="AR848" t="str">
            <v/>
          </cell>
          <cell r="AS848" t="str">
            <v/>
          </cell>
          <cell r="AT848" t="str">
            <v/>
          </cell>
          <cell r="AU848" t="str">
            <v/>
          </cell>
          <cell r="AV848" t="str">
            <v/>
          </cell>
          <cell r="AW848" t="str">
            <v/>
          </cell>
          <cell r="AX848" t="str">
            <v/>
          </cell>
          <cell r="AY848" t="str">
            <v/>
          </cell>
          <cell r="AZ848" t="str">
            <v/>
          </cell>
          <cell r="BA848" t="str">
            <v/>
          </cell>
          <cell r="BB848" t="str">
            <v/>
          </cell>
          <cell r="BC848" t="str">
            <v/>
          </cell>
          <cell r="BD848">
            <v>680.73495000000003</v>
          </cell>
          <cell r="BE848">
            <v>1058.61231</v>
          </cell>
          <cell r="BF848">
            <v>1058.61231</v>
          </cell>
          <cell r="BG848">
            <v>1308.67821</v>
          </cell>
          <cell r="BH848">
            <v>2103.3320699999999</v>
          </cell>
          <cell r="BI848">
            <v>2103.3320699999999</v>
          </cell>
        </row>
        <row r="849">
          <cell r="C849" t="str">
            <v>A</v>
          </cell>
          <cell r="D849" t="str">
            <v>6N</v>
          </cell>
          <cell r="E849" t="str">
            <v>SRG0036</v>
          </cell>
          <cell r="F849" t="str">
            <v>CENTRALE SELVA 2</v>
          </cell>
          <cell r="G849" t="str">
            <v>XUSI104</v>
          </cell>
          <cell r="H849" t="str">
            <v>C.LE SELVA2</v>
          </cell>
          <cell r="I849" t="str">
            <v>987</v>
          </cell>
          <cell r="J849">
            <v>10</v>
          </cell>
          <cell r="K849" t="str">
            <v>****</v>
          </cell>
          <cell r="L849" t="str">
            <v>****</v>
          </cell>
          <cell r="M849" t="str">
            <v>13</v>
          </cell>
          <cell r="N849" t="str">
            <v>S600</v>
          </cell>
          <cell r="O849" t="str">
            <v>*</v>
          </cell>
          <cell r="P849" t="str">
            <v>*</v>
          </cell>
          <cell r="Q849" t="str">
            <v>****</v>
          </cell>
          <cell r="R849" t="str">
            <v>39</v>
          </cell>
          <cell r="S849" t="str">
            <v>8122</v>
          </cell>
          <cell r="T849" t="str">
            <v>1</v>
          </cell>
          <cell r="V849">
            <v>2005</v>
          </cell>
          <cell r="W849">
            <v>2005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G849">
            <v>3360</v>
          </cell>
          <cell r="AH849">
            <v>3360</v>
          </cell>
          <cell r="AI849">
            <v>3360</v>
          </cell>
          <cell r="AJ849">
            <v>3360</v>
          </cell>
          <cell r="AK849" t="str">
            <v/>
          </cell>
          <cell r="AL849">
            <v>2005</v>
          </cell>
          <cell r="AM849">
            <v>2005</v>
          </cell>
          <cell r="AN849" t="str">
            <v>ta1398710</v>
          </cell>
          <cell r="AO849" t="str">
            <v/>
          </cell>
          <cell r="AP849" t="str">
            <v/>
          </cell>
          <cell r="AQ849" t="str">
            <v/>
          </cell>
          <cell r="AR849" t="str">
            <v/>
          </cell>
          <cell r="AS849" t="str">
            <v/>
          </cell>
          <cell r="AT849" t="str">
            <v/>
          </cell>
          <cell r="AU849" t="str">
            <v/>
          </cell>
          <cell r="AV849" t="str">
            <v/>
          </cell>
          <cell r="AW849" t="str">
            <v/>
          </cell>
          <cell r="AX849" t="str">
            <v/>
          </cell>
          <cell r="AY849" t="str">
            <v/>
          </cell>
          <cell r="AZ849" t="str">
            <v/>
          </cell>
          <cell r="BA849" t="str">
            <v/>
          </cell>
          <cell r="BB849" t="str">
            <v/>
          </cell>
          <cell r="BC849" t="str">
            <v/>
          </cell>
          <cell r="BD849" t="str">
            <v/>
          </cell>
          <cell r="BE849" t="str">
            <v/>
          </cell>
          <cell r="BF849" t="str">
            <v/>
          </cell>
          <cell r="BG849">
            <v>82.320000000000007</v>
          </cell>
          <cell r="BH849">
            <v>128.01600000000002</v>
          </cell>
          <cell r="BI849">
            <v>128.01600000000002</v>
          </cell>
        </row>
        <row r="850">
          <cell r="C850" t="str">
            <v>A</v>
          </cell>
          <cell r="D850" t="str">
            <v>6N</v>
          </cell>
          <cell r="E850" t="str">
            <v>SRG0036</v>
          </cell>
          <cell r="F850" t="str">
            <v>CENTRALE SELVA 2</v>
          </cell>
          <cell r="G850" t="str">
            <v>XUSI105</v>
          </cell>
          <cell r="H850" t="str">
            <v>C.LE SELVA 2 - IMP. DI TRASPORTO + BIF.</v>
          </cell>
          <cell r="I850">
            <v>987</v>
          </cell>
          <cell r="J850" t="str">
            <v>07</v>
          </cell>
          <cell r="K850" t="str">
            <v>****</v>
          </cell>
          <cell r="L850" t="str">
            <v>****</v>
          </cell>
          <cell r="M850" t="str">
            <v>13</v>
          </cell>
          <cell r="N850" t="str">
            <v>SSL0</v>
          </cell>
          <cell r="O850" t="str">
            <v>*</v>
          </cell>
          <cell r="P850" t="str">
            <v>*</v>
          </cell>
          <cell r="Q850" t="str">
            <v>****</v>
          </cell>
          <cell r="R850" t="str">
            <v>39</v>
          </cell>
          <cell r="S850" t="str">
            <v>****</v>
          </cell>
          <cell r="V850">
            <v>2004</v>
          </cell>
          <cell r="W850">
            <v>2004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3643</v>
          </cell>
          <cell r="AG850">
            <v>1918</v>
          </cell>
          <cell r="AH850">
            <v>0</v>
          </cell>
          <cell r="AI850">
            <v>5561</v>
          </cell>
          <cell r="AJ850">
            <v>5561</v>
          </cell>
          <cell r="AK850" t="str">
            <v/>
          </cell>
          <cell r="AL850">
            <v>2004</v>
          </cell>
          <cell r="AM850">
            <v>2004</v>
          </cell>
          <cell r="AN850" t="str">
            <v>ta1398707</v>
          </cell>
          <cell r="AO850" t="str">
            <v/>
          </cell>
          <cell r="AP850" t="str">
            <v/>
          </cell>
          <cell r="AQ850" t="str">
            <v/>
          </cell>
          <cell r="AR850" t="str">
            <v/>
          </cell>
          <cell r="AS850" t="str">
            <v/>
          </cell>
          <cell r="AT850" t="str">
            <v/>
          </cell>
          <cell r="AU850" t="str">
            <v/>
          </cell>
          <cell r="AV850" t="str">
            <v/>
          </cell>
          <cell r="AW850" t="str">
            <v/>
          </cell>
          <cell r="AX850" t="str">
            <v/>
          </cell>
          <cell r="AY850" t="str">
            <v/>
          </cell>
          <cell r="AZ850" t="str">
            <v/>
          </cell>
          <cell r="BA850" t="str">
            <v/>
          </cell>
          <cell r="BB850" t="str">
            <v/>
          </cell>
          <cell r="BC850" t="str">
            <v/>
          </cell>
          <cell r="BD850">
            <v>347.5625</v>
          </cell>
          <cell r="BE850">
            <v>695.125</v>
          </cell>
          <cell r="BF850">
            <v>695.125</v>
          </cell>
          <cell r="BG850">
            <v>695.125</v>
          </cell>
          <cell r="BH850">
            <v>1390.25</v>
          </cell>
          <cell r="BI850">
            <v>1390.25</v>
          </cell>
        </row>
        <row r="851">
          <cell r="C851" t="str">
            <v>A</v>
          </cell>
          <cell r="D851" t="str">
            <v>6N</v>
          </cell>
          <cell r="E851" t="str">
            <v>SRG0036</v>
          </cell>
          <cell r="F851" t="str">
            <v>CENTRALE SELVA 2</v>
          </cell>
          <cell r="G851" t="str">
            <v>XUSI106</v>
          </cell>
          <cell r="H851" t="str">
            <v>C.LE SELVA 2 - IMP. REINIEZIONE</v>
          </cell>
          <cell r="I851">
            <v>987</v>
          </cell>
          <cell r="J851" t="str">
            <v>08</v>
          </cell>
          <cell r="K851" t="str">
            <v>****</v>
          </cell>
          <cell r="L851" t="str">
            <v>****</v>
          </cell>
          <cell r="M851" t="str">
            <v>13</v>
          </cell>
          <cell r="N851" t="str">
            <v>SSL0</v>
          </cell>
          <cell r="O851" t="str">
            <v>*</v>
          </cell>
          <cell r="P851" t="str">
            <v>*</v>
          </cell>
          <cell r="Q851" t="str">
            <v>****</v>
          </cell>
          <cell r="R851" t="str">
            <v>39</v>
          </cell>
          <cell r="S851" t="str">
            <v>****</v>
          </cell>
          <cell r="V851">
            <v>2004</v>
          </cell>
          <cell r="W851">
            <v>2004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773</v>
          </cell>
          <cell r="AG851">
            <v>338</v>
          </cell>
          <cell r="AH851">
            <v>0</v>
          </cell>
          <cell r="AI851">
            <v>1111</v>
          </cell>
          <cell r="AJ851">
            <v>1111</v>
          </cell>
          <cell r="AK851" t="str">
            <v/>
          </cell>
          <cell r="AL851">
            <v>2004</v>
          </cell>
          <cell r="AM851">
            <v>2004</v>
          </cell>
          <cell r="AN851" t="str">
            <v>ta1398708</v>
          </cell>
          <cell r="AO851" t="str">
            <v/>
          </cell>
          <cell r="AP851" t="str">
            <v/>
          </cell>
          <cell r="AQ851" t="str">
            <v/>
          </cell>
          <cell r="AR851" t="str">
            <v/>
          </cell>
          <cell r="AS851" t="str">
            <v/>
          </cell>
          <cell r="AT851" t="str">
            <v/>
          </cell>
          <cell r="AU851" t="str">
            <v/>
          </cell>
          <cell r="AV851" t="str">
            <v/>
          </cell>
          <cell r="AW851" t="str">
            <v/>
          </cell>
          <cell r="AX851" t="str">
            <v/>
          </cell>
          <cell r="AY851" t="str">
            <v/>
          </cell>
          <cell r="AZ851" t="str">
            <v/>
          </cell>
          <cell r="BA851" t="str">
            <v/>
          </cell>
          <cell r="BB851" t="str">
            <v/>
          </cell>
          <cell r="BC851" t="str">
            <v/>
          </cell>
          <cell r="BD851">
            <v>69.4375</v>
          </cell>
          <cell r="BE851">
            <v>138.875</v>
          </cell>
          <cell r="BF851">
            <v>138.875</v>
          </cell>
          <cell r="BG851">
            <v>138.875</v>
          </cell>
          <cell r="BH851">
            <v>277.75</v>
          </cell>
          <cell r="BI851">
            <v>277.75</v>
          </cell>
        </row>
        <row r="852">
          <cell r="C852" t="str">
            <v>A</v>
          </cell>
          <cell r="D852" t="str">
            <v>6N</v>
          </cell>
          <cell r="E852" t="str">
            <v>SRG0036</v>
          </cell>
          <cell r="F852" t="str">
            <v>CENTRALE SELVA 2</v>
          </cell>
          <cell r="G852" t="str">
            <v>XUSI107</v>
          </cell>
          <cell r="H852" t="str">
            <v>C.LE SELVA 2 - IMP. DI BOCCAPOZZO</v>
          </cell>
          <cell r="I852">
            <v>987</v>
          </cell>
          <cell r="J852" t="str">
            <v>07</v>
          </cell>
          <cell r="K852" t="str">
            <v>****</v>
          </cell>
          <cell r="L852" t="str">
            <v>****</v>
          </cell>
          <cell r="M852" t="str">
            <v>13</v>
          </cell>
          <cell r="N852" t="str">
            <v>SSL0</v>
          </cell>
          <cell r="O852" t="str">
            <v>*</v>
          </cell>
          <cell r="P852" t="str">
            <v>*</v>
          </cell>
          <cell r="Q852" t="str">
            <v>****</v>
          </cell>
          <cell r="R852" t="str">
            <v>39</v>
          </cell>
          <cell r="S852" t="str">
            <v>****</v>
          </cell>
          <cell r="V852">
            <v>2004</v>
          </cell>
          <cell r="W852">
            <v>2004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1100</v>
          </cell>
          <cell r="AG852">
            <v>1130</v>
          </cell>
          <cell r="AH852">
            <v>0</v>
          </cell>
          <cell r="AI852">
            <v>2230</v>
          </cell>
          <cell r="AJ852">
            <v>2230</v>
          </cell>
          <cell r="AK852" t="str">
            <v/>
          </cell>
          <cell r="AL852">
            <v>2004</v>
          </cell>
          <cell r="AM852">
            <v>2004</v>
          </cell>
          <cell r="AN852" t="str">
            <v>ta1398707</v>
          </cell>
          <cell r="AO852" t="str">
            <v/>
          </cell>
          <cell r="AP852" t="str">
            <v/>
          </cell>
          <cell r="AQ852" t="str">
            <v/>
          </cell>
          <cell r="AR852" t="str">
            <v/>
          </cell>
          <cell r="AS852" t="str">
            <v/>
          </cell>
          <cell r="AT852" t="str">
            <v/>
          </cell>
          <cell r="AU852" t="str">
            <v/>
          </cell>
          <cell r="AV852" t="str">
            <v/>
          </cell>
          <cell r="AW852" t="str">
            <v/>
          </cell>
          <cell r="AX852" t="str">
            <v/>
          </cell>
          <cell r="AY852" t="str">
            <v/>
          </cell>
          <cell r="AZ852" t="str">
            <v/>
          </cell>
          <cell r="BA852" t="str">
            <v/>
          </cell>
          <cell r="BB852" t="str">
            <v/>
          </cell>
          <cell r="BC852" t="str">
            <v/>
          </cell>
          <cell r="BD852">
            <v>139.375</v>
          </cell>
          <cell r="BE852">
            <v>278.75</v>
          </cell>
          <cell r="BF852">
            <v>278.75</v>
          </cell>
          <cell r="BG852">
            <v>278.75</v>
          </cell>
          <cell r="BH852">
            <v>557.5</v>
          </cell>
          <cell r="BI852">
            <v>557.5</v>
          </cell>
        </row>
        <row r="853">
          <cell r="C853" t="str">
            <v>A</v>
          </cell>
          <cell r="D853" t="str">
            <v>6N</v>
          </cell>
          <cell r="E853" t="str">
            <v>SRG0036</v>
          </cell>
          <cell r="F853" t="str">
            <v>CENTRALE SELVA 2</v>
          </cell>
          <cell r="G853" t="str">
            <v>XUSI108</v>
          </cell>
          <cell r="H853" t="str">
            <v>POZZO DOLMI 5 A</v>
          </cell>
          <cell r="I853" t="str">
            <v>935</v>
          </cell>
          <cell r="J853" t="str">
            <v>**</v>
          </cell>
          <cell r="K853" t="str">
            <v>****</v>
          </cell>
          <cell r="L853" t="str">
            <v>****</v>
          </cell>
          <cell r="M853" t="str">
            <v>14</v>
          </cell>
          <cell r="N853" t="str">
            <v>0500</v>
          </cell>
          <cell r="O853" t="str">
            <v>*</v>
          </cell>
          <cell r="P853" t="str">
            <v>*</v>
          </cell>
          <cell r="Q853" t="str">
            <v>****</v>
          </cell>
          <cell r="R853" t="str">
            <v>39</v>
          </cell>
          <cell r="S853" t="str">
            <v>****</v>
          </cell>
          <cell r="V853">
            <v>2004</v>
          </cell>
          <cell r="W853">
            <v>2004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1910</v>
          </cell>
          <cell r="AG853">
            <v>3880</v>
          </cell>
          <cell r="AH853">
            <v>0</v>
          </cell>
          <cell r="AI853">
            <v>5790</v>
          </cell>
          <cell r="AJ853">
            <v>5790</v>
          </cell>
          <cell r="AK853" t="str">
            <v/>
          </cell>
          <cell r="AL853">
            <v>2004</v>
          </cell>
          <cell r="AM853">
            <v>2004</v>
          </cell>
          <cell r="AN853" t="str">
            <v>ta14935</v>
          </cell>
          <cell r="AO853" t="str">
            <v/>
          </cell>
          <cell r="AP853" t="str">
            <v/>
          </cell>
          <cell r="AQ853" t="str">
            <v/>
          </cell>
          <cell r="AR853" t="str">
            <v/>
          </cell>
          <cell r="AS853" t="str">
            <v/>
          </cell>
          <cell r="AT853" t="str">
            <v/>
          </cell>
          <cell r="AU853" t="str">
            <v/>
          </cell>
          <cell r="AV853" t="str">
            <v/>
          </cell>
          <cell r="AW853" t="str">
            <v/>
          </cell>
          <cell r="AX853" t="str">
            <v/>
          </cell>
          <cell r="AY853" t="str">
            <v/>
          </cell>
          <cell r="AZ853" t="str">
            <v/>
          </cell>
          <cell r="BA853" t="str">
            <v/>
          </cell>
          <cell r="BB853" t="str">
            <v/>
          </cell>
          <cell r="BC853" t="str">
            <v/>
          </cell>
          <cell r="BD853">
            <v>289.5</v>
          </cell>
          <cell r="BE853">
            <v>434.25</v>
          </cell>
          <cell r="BF853">
            <v>434.25</v>
          </cell>
          <cell r="BG853">
            <v>579</v>
          </cell>
          <cell r="BH853">
            <v>868.5</v>
          </cell>
          <cell r="BI853">
            <v>868.5</v>
          </cell>
        </row>
        <row r="854">
          <cell r="C854" t="str">
            <v>B</v>
          </cell>
          <cell r="D854" t="str">
            <v>6R</v>
          </cell>
          <cell r="E854" t="str">
            <v>SRG0038</v>
          </cell>
          <cell r="F854" t="str">
            <v>RINNOVAMENTO S. MARTINO</v>
          </cell>
          <cell r="G854" t="str">
            <v>WUSI010</v>
          </cell>
          <cell r="H854" t="str">
            <v>POZZO SAN MARTINO 5</v>
          </cell>
          <cell r="I854" t="str">
            <v>935</v>
          </cell>
          <cell r="J854" t="str">
            <v>**</v>
          </cell>
          <cell r="K854" t="str">
            <v>****</v>
          </cell>
          <cell r="L854" t="str">
            <v>****</v>
          </cell>
          <cell r="M854" t="str">
            <v>14</v>
          </cell>
          <cell r="N854" t="str">
            <v>****</v>
          </cell>
          <cell r="O854" t="str">
            <v>*</v>
          </cell>
          <cell r="P854" t="str">
            <v>*</v>
          </cell>
          <cell r="Q854" t="str">
            <v>****</v>
          </cell>
          <cell r="R854" t="str">
            <v>58</v>
          </cell>
          <cell r="S854" t="str">
            <v>****</v>
          </cell>
          <cell r="T854">
            <v>1</v>
          </cell>
          <cell r="U854">
            <v>1</v>
          </cell>
          <cell r="V854">
            <v>2001</v>
          </cell>
          <cell r="W854">
            <v>2001</v>
          </cell>
          <cell r="X854">
            <v>0</v>
          </cell>
          <cell r="Y854">
            <v>0</v>
          </cell>
          <cell r="Z854">
            <v>26</v>
          </cell>
          <cell r="AA854">
            <v>1223</v>
          </cell>
          <cell r="AB854">
            <v>1486</v>
          </cell>
          <cell r="AC854">
            <v>2735</v>
          </cell>
          <cell r="AD854">
            <v>2060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4795</v>
          </cell>
          <cell r="AJ854">
            <v>4795</v>
          </cell>
          <cell r="AK854" t="str">
            <v/>
          </cell>
          <cell r="AL854">
            <v>2001</v>
          </cell>
          <cell r="AM854">
            <v>2001</v>
          </cell>
          <cell r="AN854" t="str">
            <v>ta14935</v>
          </cell>
          <cell r="AO854" t="str">
            <v/>
          </cell>
          <cell r="AP854" t="str">
            <v/>
          </cell>
          <cell r="AQ854" t="str">
            <v/>
          </cell>
          <cell r="AR854" t="str">
            <v/>
          </cell>
          <cell r="AS854" t="str">
            <v/>
          </cell>
          <cell r="AT854" t="str">
            <v/>
          </cell>
          <cell r="AU854">
            <v>239.75</v>
          </cell>
          <cell r="AV854">
            <v>359.625</v>
          </cell>
          <cell r="AW854">
            <v>359.625</v>
          </cell>
          <cell r="AX854">
            <v>479.5</v>
          </cell>
          <cell r="AY854">
            <v>719.25</v>
          </cell>
          <cell r="AZ854">
            <v>719.25</v>
          </cell>
          <cell r="BA854">
            <v>479.5</v>
          </cell>
          <cell r="BB854">
            <v>719.25</v>
          </cell>
          <cell r="BC854">
            <v>719.25</v>
          </cell>
          <cell r="BD854">
            <v>479.5</v>
          </cell>
          <cell r="BE854">
            <v>719.25</v>
          </cell>
          <cell r="BF854">
            <v>0</v>
          </cell>
          <cell r="BG854">
            <v>479.5</v>
          </cell>
          <cell r="BH854">
            <v>479.5</v>
          </cell>
          <cell r="BI854">
            <v>0</v>
          </cell>
        </row>
        <row r="855">
          <cell r="C855" t="str">
            <v>B</v>
          </cell>
          <cell r="D855" t="str">
            <v>6R</v>
          </cell>
          <cell r="E855" t="str">
            <v>SRG0038</v>
          </cell>
          <cell r="F855" t="str">
            <v>RINNOVAMENTO S. MARTINO</v>
          </cell>
          <cell r="G855" t="str">
            <v>WUSI010</v>
          </cell>
          <cell r="H855" t="str">
            <v>POZZO SAN MARTINO 5</v>
          </cell>
          <cell r="I855" t="str">
            <v>939</v>
          </cell>
          <cell r="J855" t="str">
            <v>**</v>
          </cell>
          <cell r="K855" t="str">
            <v>****</v>
          </cell>
          <cell r="L855" t="str">
            <v>****</v>
          </cell>
          <cell r="M855" t="str">
            <v>14</v>
          </cell>
          <cell r="N855" t="str">
            <v>0500</v>
          </cell>
          <cell r="O855" t="str">
            <v>*</v>
          </cell>
          <cell r="P855" t="str">
            <v>*</v>
          </cell>
          <cell r="Q855" t="str">
            <v>****</v>
          </cell>
          <cell r="R855" t="str">
            <v>09</v>
          </cell>
          <cell r="S855" t="str">
            <v>7347</v>
          </cell>
          <cell r="T855" t="str">
            <v>1</v>
          </cell>
          <cell r="U855">
            <v>1</v>
          </cell>
          <cell r="V855">
            <v>2001</v>
          </cell>
          <cell r="W855">
            <v>2001</v>
          </cell>
          <cell r="X855">
            <v>4.7</v>
          </cell>
          <cell r="Y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4.7</v>
          </cell>
          <cell r="AJ855">
            <v>4.7</v>
          </cell>
          <cell r="AK855" t="str">
            <v/>
          </cell>
          <cell r="AL855">
            <v>1999</v>
          </cell>
          <cell r="AM855">
            <v>2001</v>
          </cell>
          <cell r="AN855" t="str">
            <v>ta14939</v>
          </cell>
          <cell r="AO855" t="str">
            <v/>
          </cell>
          <cell r="AP855" t="str">
            <v/>
          </cell>
          <cell r="AQ855" t="str">
            <v/>
          </cell>
          <cell r="AR855" t="str">
            <v/>
          </cell>
          <cell r="AS855" t="str">
            <v/>
          </cell>
          <cell r="AT855" t="str">
            <v/>
          </cell>
          <cell r="AU855">
            <v>0.23500000000000001</v>
          </cell>
          <cell r="AV855">
            <v>0.35249999999999998</v>
          </cell>
          <cell r="AW855">
            <v>0.35249999999999998</v>
          </cell>
          <cell r="AX855">
            <v>0.47000000000000003</v>
          </cell>
          <cell r="AY855">
            <v>0.70499999999999996</v>
          </cell>
          <cell r="AZ855">
            <v>0.70499999999999996</v>
          </cell>
          <cell r="BA855">
            <v>0.47000000000000003</v>
          </cell>
          <cell r="BB855">
            <v>0.70499999999999996</v>
          </cell>
          <cell r="BC855">
            <v>0.70499999999999996</v>
          </cell>
          <cell r="BD855">
            <v>0.47000000000000003</v>
          </cell>
          <cell r="BE855">
            <v>0.70499999999999996</v>
          </cell>
          <cell r="BF855">
            <v>0</v>
          </cell>
          <cell r="BG855">
            <v>0.47000000000000003</v>
          </cell>
          <cell r="BH855">
            <v>0.47000000000000003</v>
          </cell>
          <cell r="BI855">
            <v>0</v>
          </cell>
        </row>
        <row r="856">
          <cell r="C856" t="str">
            <v>B</v>
          </cell>
          <cell r="D856" t="str">
            <v>6R</v>
          </cell>
          <cell r="E856" t="str">
            <v>SRG0038</v>
          </cell>
          <cell r="F856" t="str">
            <v>RINNOVAMENTO S. MARTINO</v>
          </cell>
          <cell r="G856" t="str">
            <v>WUSI010</v>
          </cell>
          <cell r="H856" t="str">
            <v>POZZO SAN MARTINO 5</v>
          </cell>
          <cell r="I856" t="str">
            <v>939</v>
          </cell>
          <cell r="J856" t="str">
            <v>**</v>
          </cell>
          <cell r="K856" t="str">
            <v>****</v>
          </cell>
          <cell r="L856" t="str">
            <v>****</v>
          </cell>
          <cell r="M856" t="str">
            <v>14</v>
          </cell>
          <cell r="N856" t="str">
            <v>0500</v>
          </cell>
          <cell r="O856" t="str">
            <v>*</v>
          </cell>
          <cell r="P856" t="str">
            <v>*</v>
          </cell>
          <cell r="Q856" t="str">
            <v>****</v>
          </cell>
          <cell r="R856" t="str">
            <v>09</v>
          </cell>
          <cell r="S856" t="str">
            <v>7347</v>
          </cell>
          <cell r="T856" t="str">
            <v>1</v>
          </cell>
          <cell r="U856">
            <v>1</v>
          </cell>
          <cell r="V856">
            <v>2001</v>
          </cell>
          <cell r="W856">
            <v>2001</v>
          </cell>
          <cell r="X856">
            <v>9.6999999999999993</v>
          </cell>
          <cell r="Y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9.6999999999999993</v>
          </cell>
          <cell r="AJ856">
            <v>9.6999999999999993</v>
          </cell>
          <cell r="AK856" t="str">
            <v/>
          </cell>
          <cell r="AL856">
            <v>1999</v>
          </cell>
          <cell r="AM856">
            <v>2001</v>
          </cell>
          <cell r="AN856" t="str">
            <v>ta14939</v>
          </cell>
          <cell r="AO856" t="str">
            <v/>
          </cell>
          <cell r="AP856" t="str">
            <v/>
          </cell>
          <cell r="AQ856" t="str">
            <v/>
          </cell>
          <cell r="AR856" t="str">
            <v/>
          </cell>
          <cell r="AS856" t="str">
            <v/>
          </cell>
          <cell r="AT856" t="str">
            <v/>
          </cell>
          <cell r="AU856">
            <v>0.48499999999999999</v>
          </cell>
          <cell r="AV856">
            <v>0.72749999999999992</v>
          </cell>
          <cell r="AW856">
            <v>0.72749999999999992</v>
          </cell>
          <cell r="AX856">
            <v>0.97</v>
          </cell>
          <cell r="AY856">
            <v>1.4549999999999998</v>
          </cell>
          <cell r="AZ856">
            <v>1.4549999999999998</v>
          </cell>
          <cell r="BA856">
            <v>0.97</v>
          </cell>
          <cell r="BB856">
            <v>1.4549999999999998</v>
          </cell>
          <cell r="BC856">
            <v>1.4549999999999998</v>
          </cell>
          <cell r="BD856">
            <v>0.97</v>
          </cell>
          <cell r="BE856">
            <v>1.4549999999999998</v>
          </cell>
          <cell r="BF856">
            <v>0</v>
          </cell>
          <cell r="BG856">
            <v>0.97</v>
          </cell>
          <cell r="BH856">
            <v>0.97</v>
          </cell>
          <cell r="BI856">
            <v>0</v>
          </cell>
        </row>
        <row r="857">
          <cell r="C857" t="str">
            <v>B</v>
          </cell>
          <cell r="D857" t="str">
            <v>6R</v>
          </cell>
          <cell r="E857" t="str">
            <v>SRG0038</v>
          </cell>
          <cell r="F857" t="str">
            <v>RINNOVAMENTO S. MARTINO</v>
          </cell>
          <cell r="G857" t="str">
            <v>XUSI074</v>
          </cell>
          <cell r="H857" t="str">
            <v>POZZO SAN MARTINO 5A</v>
          </cell>
          <cell r="I857" t="str">
            <v>935</v>
          </cell>
          <cell r="J857" t="str">
            <v>**</v>
          </cell>
          <cell r="K857" t="str">
            <v>****</v>
          </cell>
          <cell r="L857" t="str">
            <v>****</v>
          </cell>
          <cell r="M857" t="str">
            <v>14</v>
          </cell>
          <cell r="N857" t="str">
            <v>****</v>
          </cell>
          <cell r="O857" t="str">
            <v>*</v>
          </cell>
          <cell r="P857" t="str">
            <v>*</v>
          </cell>
          <cell r="Q857" t="str">
            <v>****</v>
          </cell>
          <cell r="R857" t="str">
            <v>58</v>
          </cell>
          <cell r="S857" t="str">
            <v>****</v>
          </cell>
          <cell r="V857">
            <v>2001</v>
          </cell>
          <cell r="W857">
            <v>2001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4200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4200</v>
          </cell>
          <cell r="AJ857">
            <v>4200</v>
          </cell>
          <cell r="AK857" t="str">
            <v/>
          </cell>
          <cell r="AL857">
            <v>2001</v>
          </cell>
          <cell r="AM857">
            <v>2001</v>
          </cell>
          <cell r="AN857" t="str">
            <v>ta14935</v>
          </cell>
          <cell r="AO857" t="str">
            <v/>
          </cell>
          <cell r="AP857" t="str">
            <v/>
          </cell>
          <cell r="AQ857" t="str">
            <v/>
          </cell>
          <cell r="AR857" t="str">
            <v/>
          </cell>
          <cell r="AS857" t="str">
            <v/>
          </cell>
          <cell r="AT857" t="str">
            <v/>
          </cell>
          <cell r="AU857">
            <v>210</v>
          </cell>
          <cell r="AV857">
            <v>315</v>
          </cell>
          <cell r="AW857">
            <v>315</v>
          </cell>
          <cell r="AX857">
            <v>420</v>
          </cell>
          <cell r="AY857">
            <v>630</v>
          </cell>
          <cell r="AZ857">
            <v>630</v>
          </cell>
          <cell r="BA857">
            <v>420</v>
          </cell>
          <cell r="BB857">
            <v>630</v>
          </cell>
          <cell r="BC857">
            <v>630</v>
          </cell>
          <cell r="BD857">
            <v>420</v>
          </cell>
          <cell r="BE857">
            <v>630</v>
          </cell>
          <cell r="BF857">
            <v>0</v>
          </cell>
          <cell r="BG857">
            <v>420</v>
          </cell>
          <cell r="BH857">
            <v>420</v>
          </cell>
          <cell r="BI857">
            <v>0</v>
          </cell>
        </row>
        <row r="858">
          <cell r="C858" t="str">
            <v>B</v>
          </cell>
          <cell r="D858" t="str">
            <v>6R</v>
          </cell>
          <cell r="E858" t="str">
            <v>SRG0038</v>
          </cell>
          <cell r="F858" t="str">
            <v>RINNOVAMENTO S. MARTINO</v>
          </cell>
          <cell r="G858" t="str">
            <v>XUSI075</v>
          </cell>
          <cell r="H858" t="str">
            <v>C.LE NUOVA SAN MARTINO</v>
          </cell>
          <cell r="I858" t="str">
            <v>987</v>
          </cell>
          <cell r="J858">
            <v>10</v>
          </cell>
          <cell r="K858" t="str">
            <v>****</v>
          </cell>
          <cell r="L858" t="str">
            <v>****</v>
          </cell>
          <cell r="M858" t="str">
            <v>13</v>
          </cell>
          <cell r="N858" t="str">
            <v>RSM0</v>
          </cell>
          <cell r="O858" t="str">
            <v>*</v>
          </cell>
          <cell r="P858" t="str">
            <v>*</v>
          </cell>
          <cell r="Q858" t="str">
            <v>****</v>
          </cell>
          <cell r="R858" t="str">
            <v>58</v>
          </cell>
          <cell r="S858" t="str">
            <v>****</v>
          </cell>
          <cell r="T858">
            <v>1</v>
          </cell>
          <cell r="U858">
            <v>1</v>
          </cell>
          <cell r="V858">
            <v>2001</v>
          </cell>
          <cell r="W858">
            <v>2001</v>
          </cell>
          <cell r="X858">
            <v>20</v>
          </cell>
          <cell r="Y858">
            <v>65</v>
          </cell>
          <cell r="Z858">
            <v>3285</v>
          </cell>
          <cell r="AA858">
            <v>3620</v>
          </cell>
          <cell r="AB858">
            <v>8279</v>
          </cell>
          <cell r="AC858">
            <v>15249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15269</v>
          </cell>
          <cell r="AJ858">
            <v>15269</v>
          </cell>
          <cell r="AK858" t="str">
            <v/>
          </cell>
          <cell r="AL858">
            <v>2000</v>
          </cell>
          <cell r="AM858">
            <v>2001</v>
          </cell>
          <cell r="AN858" t="str">
            <v>ta1398710</v>
          </cell>
          <cell r="AO858" t="str">
            <v/>
          </cell>
          <cell r="AP858" t="str">
            <v/>
          </cell>
          <cell r="AQ858" t="str">
            <v/>
          </cell>
          <cell r="AR858" t="str">
            <v/>
          </cell>
          <cell r="AS858" t="str">
            <v/>
          </cell>
          <cell r="AT858" t="str">
            <v/>
          </cell>
          <cell r="AU858">
            <v>374.09050000000002</v>
          </cell>
          <cell r="AV858">
            <v>581.74890000000005</v>
          </cell>
          <cell r="AW858">
            <v>581.74890000000005</v>
          </cell>
          <cell r="AX858">
            <v>719.1699000000001</v>
          </cell>
          <cell r="AY858">
            <v>1155.8633</v>
          </cell>
          <cell r="AZ858">
            <v>1155.8633</v>
          </cell>
          <cell r="BA858">
            <v>719.1699000000001</v>
          </cell>
          <cell r="BB858">
            <v>1155.8633</v>
          </cell>
          <cell r="BC858">
            <v>1155.8633</v>
          </cell>
          <cell r="BD858">
            <v>719.1699000000001</v>
          </cell>
          <cell r="BE858">
            <v>1155.8633</v>
          </cell>
          <cell r="BF858">
            <v>0</v>
          </cell>
          <cell r="BG858">
            <v>719.1699000000001</v>
          </cell>
          <cell r="BH858">
            <v>1155.8633</v>
          </cell>
          <cell r="BI858">
            <v>0</v>
          </cell>
        </row>
        <row r="859">
          <cell r="C859" t="str">
            <v>B</v>
          </cell>
          <cell r="D859" t="str">
            <v>6R</v>
          </cell>
          <cell r="E859" t="str">
            <v>SRG0038</v>
          </cell>
          <cell r="F859" t="str">
            <v>RINNOVAMENTO S. MARTINO</v>
          </cell>
          <cell r="G859" t="str">
            <v>XUSI075</v>
          </cell>
          <cell r="H859" t="str">
            <v>C.LE NUOVA SAN MARTINO</v>
          </cell>
          <cell r="I859">
            <v>987</v>
          </cell>
          <cell r="J859" t="str">
            <v>10</v>
          </cell>
          <cell r="K859" t="str">
            <v>****</v>
          </cell>
          <cell r="L859" t="str">
            <v>****</v>
          </cell>
          <cell r="M859" t="str">
            <v>13</v>
          </cell>
          <cell r="N859" t="str">
            <v>RS00</v>
          </cell>
          <cell r="O859" t="str">
            <v>*</v>
          </cell>
          <cell r="P859" t="str">
            <v>*</v>
          </cell>
          <cell r="Q859" t="str">
            <v>****</v>
          </cell>
          <cell r="R859" t="str">
            <v>58</v>
          </cell>
          <cell r="S859" t="str">
            <v>8128</v>
          </cell>
          <cell r="T859" t="str">
            <v>1</v>
          </cell>
          <cell r="U859">
            <v>1</v>
          </cell>
          <cell r="V859">
            <v>2001</v>
          </cell>
          <cell r="W859">
            <v>2001</v>
          </cell>
          <cell r="X859">
            <v>177.6</v>
          </cell>
          <cell r="AB859">
            <v>0</v>
          </cell>
          <cell r="AC859">
            <v>0</v>
          </cell>
          <cell r="AD859">
            <v>31334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31511.599999999999</v>
          </cell>
          <cell r="AJ859">
            <v>31511.599999999999</v>
          </cell>
          <cell r="AK859" t="str">
            <v/>
          </cell>
          <cell r="AL859">
            <v>2001</v>
          </cell>
          <cell r="AM859">
            <v>2001</v>
          </cell>
          <cell r="AN859" t="str">
            <v>ta1398710</v>
          </cell>
          <cell r="AO859" t="str">
            <v/>
          </cell>
          <cell r="AP859" t="str">
            <v/>
          </cell>
          <cell r="AQ859" t="str">
            <v/>
          </cell>
          <cell r="AR859" t="str">
            <v/>
          </cell>
          <cell r="AS859" t="str">
            <v/>
          </cell>
          <cell r="AT859" t="str">
            <v/>
          </cell>
          <cell r="AU859">
            <v>772.03419999999994</v>
          </cell>
          <cell r="AV859">
            <v>1200.59196</v>
          </cell>
          <cell r="AW859">
            <v>1200.59196</v>
          </cell>
          <cell r="AX859">
            <v>1484.1963599999999</v>
          </cell>
          <cell r="AY859">
            <v>2385.42812</v>
          </cell>
          <cell r="AZ859">
            <v>2385.42812</v>
          </cell>
          <cell r="BA859">
            <v>1484.1963599999999</v>
          </cell>
          <cell r="BB859">
            <v>2385.42812</v>
          </cell>
          <cell r="BC859">
            <v>2385.42812</v>
          </cell>
          <cell r="BD859">
            <v>1484.1963599999999</v>
          </cell>
          <cell r="BE859">
            <v>2385.42812</v>
          </cell>
          <cell r="BF859">
            <v>0</v>
          </cell>
          <cell r="BG859">
            <v>1484.1963599999999</v>
          </cell>
          <cell r="BH859">
            <v>2385.42812</v>
          </cell>
          <cell r="BI859">
            <v>0</v>
          </cell>
        </row>
        <row r="860">
          <cell r="C860" t="str">
            <v>B</v>
          </cell>
          <cell r="D860" t="str">
            <v>6R</v>
          </cell>
          <cell r="E860" t="str">
            <v>SRG0038</v>
          </cell>
          <cell r="F860" t="str">
            <v>RINNOVAMENTO S. MARTINO</v>
          </cell>
          <cell r="G860" t="str">
            <v>XUSI075</v>
          </cell>
          <cell r="H860" t="str">
            <v>C.LE NUOVA SAN MARTINO</v>
          </cell>
          <cell r="I860" t="str">
            <v>987</v>
          </cell>
          <cell r="J860">
            <v>10</v>
          </cell>
          <cell r="K860" t="str">
            <v>****</v>
          </cell>
          <cell r="L860" t="str">
            <v>****</v>
          </cell>
          <cell r="M860" t="str">
            <v>13</v>
          </cell>
          <cell r="N860" t="str">
            <v>RS00</v>
          </cell>
          <cell r="O860" t="str">
            <v>*</v>
          </cell>
          <cell r="P860" t="str">
            <v>*</v>
          </cell>
          <cell r="Q860" t="str">
            <v>****</v>
          </cell>
          <cell r="R860" t="str">
            <v>58</v>
          </cell>
          <cell r="S860" t="str">
            <v>8128</v>
          </cell>
          <cell r="T860" t="str">
            <v>1</v>
          </cell>
          <cell r="V860">
            <v>2002</v>
          </cell>
          <cell r="W860">
            <v>2002</v>
          </cell>
          <cell r="X860">
            <v>0</v>
          </cell>
          <cell r="AB860">
            <v>0</v>
          </cell>
          <cell r="AC860">
            <v>0</v>
          </cell>
          <cell r="AD860">
            <v>500</v>
          </cell>
          <cell r="AE860">
            <v>500</v>
          </cell>
          <cell r="AF860">
            <v>0</v>
          </cell>
          <cell r="AG860">
            <v>0</v>
          </cell>
          <cell r="AH860">
            <v>0</v>
          </cell>
          <cell r="AI860">
            <v>500</v>
          </cell>
          <cell r="AJ860">
            <v>500</v>
          </cell>
          <cell r="AK860" t="str">
            <v/>
          </cell>
          <cell r="AL860">
            <v>2002</v>
          </cell>
          <cell r="AM860">
            <v>2002</v>
          </cell>
          <cell r="AN860" t="str">
            <v>ta1398710</v>
          </cell>
          <cell r="AO860" t="str">
            <v/>
          </cell>
          <cell r="AP860" t="str">
            <v/>
          </cell>
          <cell r="AQ860" t="str">
            <v/>
          </cell>
          <cell r="AR860" t="str">
            <v/>
          </cell>
          <cell r="AS860" t="str">
            <v/>
          </cell>
          <cell r="AT860" t="str">
            <v/>
          </cell>
          <cell r="AU860" t="str">
            <v/>
          </cell>
          <cell r="AV860" t="str">
            <v/>
          </cell>
          <cell r="AW860" t="str">
            <v/>
          </cell>
          <cell r="AX860">
            <v>12.25</v>
          </cell>
          <cell r="AY860">
            <v>19.05</v>
          </cell>
          <cell r="AZ860">
            <v>19.05</v>
          </cell>
          <cell r="BA860">
            <v>23.55</v>
          </cell>
          <cell r="BB860">
            <v>37.85</v>
          </cell>
          <cell r="BC860">
            <v>37.85</v>
          </cell>
          <cell r="BD860">
            <v>23.55</v>
          </cell>
          <cell r="BE860">
            <v>37.85</v>
          </cell>
          <cell r="BF860">
            <v>37.85</v>
          </cell>
          <cell r="BG860">
            <v>23.55</v>
          </cell>
          <cell r="BH860">
            <v>37.85</v>
          </cell>
          <cell r="BI860">
            <v>0</v>
          </cell>
        </row>
        <row r="861">
          <cell r="C861" t="str">
            <v>B</v>
          </cell>
          <cell r="D861" t="str">
            <v>6R</v>
          </cell>
          <cell r="E861" t="str">
            <v>SRG0038</v>
          </cell>
          <cell r="F861" t="str">
            <v>RINNOVAMENTO S. MARTINO</v>
          </cell>
          <cell r="G861" t="str">
            <v>XUSI076</v>
          </cell>
          <cell r="H861" t="str">
            <v>RETE VAPORDOTTI C.LE NUOVA SAN MARTINO</v>
          </cell>
          <cell r="I861">
            <v>987</v>
          </cell>
          <cell r="J861" t="str">
            <v>07</v>
          </cell>
          <cell r="K861" t="str">
            <v>****</v>
          </cell>
          <cell r="L861" t="str">
            <v>****</v>
          </cell>
          <cell r="M861" t="str">
            <v>13</v>
          </cell>
          <cell r="N861" t="str">
            <v>RSM0</v>
          </cell>
          <cell r="O861" t="str">
            <v>*</v>
          </cell>
          <cell r="P861" t="str">
            <v>*</v>
          </cell>
          <cell r="Q861" t="str">
            <v>****</v>
          </cell>
          <cell r="R861" t="str">
            <v>58</v>
          </cell>
          <cell r="S861" t="str">
            <v>****</v>
          </cell>
          <cell r="T861">
            <v>1</v>
          </cell>
          <cell r="U861">
            <v>1</v>
          </cell>
          <cell r="V861">
            <v>2001</v>
          </cell>
          <cell r="W861">
            <v>2001</v>
          </cell>
          <cell r="X861">
            <v>0</v>
          </cell>
          <cell r="Y861">
            <v>3</v>
          </cell>
          <cell r="Z861">
            <v>0</v>
          </cell>
          <cell r="AA861">
            <v>0</v>
          </cell>
          <cell r="AB861">
            <v>15</v>
          </cell>
          <cell r="AC861">
            <v>18</v>
          </cell>
          <cell r="AD861">
            <v>450</v>
          </cell>
          <cell r="AE861">
            <v>0</v>
          </cell>
          <cell r="AF861">
            <v>0</v>
          </cell>
          <cell r="AG861">
            <v>0</v>
          </cell>
          <cell r="AH861">
            <v>0</v>
          </cell>
          <cell r="AI861">
            <v>468</v>
          </cell>
          <cell r="AJ861">
            <v>468</v>
          </cell>
          <cell r="AK861" t="str">
            <v/>
          </cell>
          <cell r="AL861">
            <v>2001</v>
          </cell>
          <cell r="AM861">
            <v>2001</v>
          </cell>
          <cell r="AN861" t="str">
            <v>ta1398707</v>
          </cell>
          <cell r="AO861" t="str">
            <v/>
          </cell>
          <cell r="AP861" t="str">
            <v/>
          </cell>
          <cell r="AQ861" t="str">
            <v/>
          </cell>
          <cell r="AR861" t="str">
            <v/>
          </cell>
          <cell r="AS861" t="str">
            <v/>
          </cell>
          <cell r="AT861" t="str">
            <v/>
          </cell>
          <cell r="AU861">
            <v>29.25</v>
          </cell>
          <cell r="AV861">
            <v>58.5</v>
          </cell>
          <cell r="AW861">
            <v>58.5</v>
          </cell>
          <cell r="AX861">
            <v>58.5</v>
          </cell>
          <cell r="AY861">
            <v>117</v>
          </cell>
          <cell r="AZ861">
            <v>117</v>
          </cell>
          <cell r="BA861">
            <v>58.5</v>
          </cell>
          <cell r="BB861">
            <v>58.5</v>
          </cell>
          <cell r="BC861">
            <v>58.5</v>
          </cell>
          <cell r="BD861" t="str">
            <v/>
          </cell>
          <cell r="BE861">
            <v>0</v>
          </cell>
          <cell r="BF861">
            <v>0</v>
          </cell>
          <cell r="BG861" t="str">
            <v/>
          </cell>
          <cell r="BH861">
            <v>0</v>
          </cell>
          <cell r="BI861">
            <v>0</v>
          </cell>
        </row>
        <row r="862">
          <cell r="C862" t="str">
            <v>B</v>
          </cell>
          <cell r="D862" t="str">
            <v>6R</v>
          </cell>
          <cell r="E862" t="str">
            <v>SRG0038</v>
          </cell>
          <cell r="F862" t="str">
            <v>RINNOVAMENTO S. MARTINO</v>
          </cell>
          <cell r="G862" t="str">
            <v>XUSI077</v>
          </cell>
          <cell r="H862" t="str">
            <v>IMP. BOCCAPOZZO C.LE NUOVA SAN MARTINO</v>
          </cell>
          <cell r="I862" t="str">
            <v>987</v>
          </cell>
          <cell r="J862" t="str">
            <v>07</v>
          </cell>
          <cell r="K862" t="str">
            <v>****</v>
          </cell>
          <cell r="L862" t="str">
            <v>****</v>
          </cell>
          <cell r="M862" t="str">
            <v>13</v>
          </cell>
          <cell r="N862" t="str">
            <v>RSM0</v>
          </cell>
          <cell r="O862" t="str">
            <v>*</v>
          </cell>
          <cell r="P862" t="str">
            <v>*</v>
          </cell>
          <cell r="Q862" t="str">
            <v>****</v>
          </cell>
          <cell r="R862" t="str">
            <v>58</v>
          </cell>
          <cell r="S862" t="str">
            <v>****</v>
          </cell>
          <cell r="T862">
            <v>1</v>
          </cell>
          <cell r="U862">
            <v>1</v>
          </cell>
          <cell r="V862">
            <v>2001</v>
          </cell>
          <cell r="W862">
            <v>2001</v>
          </cell>
          <cell r="X862">
            <v>0</v>
          </cell>
          <cell r="Y862">
            <v>0</v>
          </cell>
          <cell r="Z862">
            <v>25</v>
          </cell>
          <cell r="AA862">
            <v>0</v>
          </cell>
          <cell r="AB862">
            <v>150</v>
          </cell>
          <cell r="AC862">
            <v>175</v>
          </cell>
          <cell r="AD862">
            <v>700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875</v>
          </cell>
          <cell r="AJ862">
            <v>875</v>
          </cell>
          <cell r="AK862" t="str">
            <v/>
          </cell>
          <cell r="AL862">
            <v>2001</v>
          </cell>
          <cell r="AM862">
            <v>2001</v>
          </cell>
          <cell r="AN862" t="str">
            <v>ta1398707</v>
          </cell>
          <cell r="AO862" t="str">
            <v/>
          </cell>
          <cell r="AP862" t="str">
            <v/>
          </cell>
          <cell r="AQ862" t="str">
            <v/>
          </cell>
          <cell r="AR862" t="str">
            <v/>
          </cell>
          <cell r="AS862" t="str">
            <v/>
          </cell>
          <cell r="AT862" t="str">
            <v/>
          </cell>
          <cell r="AU862">
            <v>54.6875</v>
          </cell>
          <cell r="AV862">
            <v>109.375</v>
          </cell>
          <cell r="AW862">
            <v>109.375</v>
          </cell>
          <cell r="AX862">
            <v>109.375</v>
          </cell>
          <cell r="AY862">
            <v>218.75</v>
          </cell>
          <cell r="AZ862">
            <v>218.75</v>
          </cell>
          <cell r="BA862">
            <v>109.375</v>
          </cell>
          <cell r="BB862">
            <v>109.375</v>
          </cell>
          <cell r="BC862">
            <v>109.375</v>
          </cell>
          <cell r="BD862" t="str">
            <v/>
          </cell>
          <cell r="BE862">
            <v>0</v>
          </cell>
          <cell r="BF862">
            <v>0</v>
          </cell>
          <cell r="BG862" t="str">
            <v/>
          </cell>
          <cell r="BH862">
            <v>0</v>
          </cell>
          <cell r="BI862">
            <v>0</v>
          </cell>
        </row>
        <row r="863">
          <cell r="C863" t="str">
            <v>D1</v>
          </cell>
          <cell r="D863" t="str">
            <v>3</v>
          </cell>
          <cell r="E863" t="str">
            <v>SRG0039</v>
          </cell>
          <cell r="F863" t="str">
            <v>ALLACCIAMENTO ALLA RETE DI REIN. E PROD. DEL POZZO LE PRATA 5</v>
          </cell>
          <cell r="G863" t="str">
            <v>TUSI081</v>
          </cell>
          <cell r="H863" t="str">
            <v>POZZO LE PRATA 5 RIPRISTINO (REIN.)</v>
          </cell>
          <cell r="I863" t="str">
            <v>938</v>
          </cell>
          <cell r="J863" t="str">
            <v>**</v>
          </cell>
          <cell r="K863" t="str">
            <v>****</v>
          </cell>
          <cell r="L863" t="str">
            <v>****</v>
          </cell>
          <cell r="M863" t="str">
            <v>14</v>
          </cell>
          <cell r="N863" t="str">
            <v>0500</v>
          </cell>
          <cell r="O863" t="str">
            <v>*</v>
          </cell>
          <cell r="P863" t="str">
            <v>*</v>
          </cell>
          <cell r="Q863" t="str">
            <v>****</v>
          </cell>
          <cell r="R863" t="str">
            <v>09</v>
          </cell>
          <cell r="S863" t="str">
            <v>7033</v>
          </cell>
          <cell r="T863" t="str">
            <v>1</v>
          </cell>
          <cell r="U863">
            <v>1</v>
          </cell>
          <cell r="V863">
            <v>4</v>
          </cell>
          <cell r="W863">
            <v>1999</v>
          </cell>
          <cell r="X863">
            <v>2577.4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2577.4</v>
          </cell>
          <cell r="AJ863">
            <v>2577.4</v>
          </cell>
          <cell r="AK863" t="str">
            <v/>
          </cell>
          <cell r="AL863">
            <v>1999</v>
          </cell>
          <cell r="AM863">
            <v>1999</v>
          </cell>
          <cell r="AN863" t="str">
            <v>ta14938</v>
          </cell>
          <cell r="AO863">
            <v>128.87</v>
          </cell>
          <cell r="AP863">
            <v>193.30500000000001</v>
          </cell>
          <cell r="AQ863">
            <v>193.30500000000001</v>
          </cell>
          <cell r="AR863">
            <v>257.74</v>
          </cell>
          <cell r="AS863">
            <v>386.61</v>
          </cell>
          <cell r="AT863">
            <v>386.61</v>
          </cell>
          <cell r="AU863">
            <v>257.74</v>
          </cell>
          <cell r="AV863">
            <v>386.61</v>
          </cell>
          <cell r="AW863">
            <v>386.61</v>
          </cell>
          <cell r="AX863">
            <v>257.74</v>
          </cell>
          <cell r="AY863">
            <v>386.61</v>
          </cell>
          <cell r="AZ863">
            <v>0</v>
          </cell>
          <cell r="BA863">
            <v>257.74</v>
          </cell>
          <cell r="BB863">
            <v>257.74</v>
          </cell>
          <cell r="BC863">
            <v>0</v>
          </cell>
          <cell r="BD863" t="str">
            <v/>
          </cell>
          <cell r="BE863">
            <v>0</v>
          </cell>
          <cell r="BF863">
            <v>0</v>
          </cell>
          <cell r="BG863" t="str">
            <v/>
          </cell>
          <cell r="BH863">
            <v>0</v>
          </cell>
          <cell r="BI863">
            <v>0</v>
          </cell>
        </row>
        <row r="864">
          <cell r="C864" t="str">
            <v>D1</v>
          </cell>
          <cell r="D864" t="str">
            <v>3</v>
          </cell>
          <cell r="E864" t="str">
            <v>SRG0039</v>
          </cell>
          <cell r="F864" t="str">
            <v>ALLACCIAMENTO ALLA RETE DI REIN. E PROD. DEL POZZO LE PRATA 5</v>
          </cell>
          <cell r="G864" t="str">
            <v>XUSI162</v>
          </cell>
          <cell r="H864" t="str">
            <v>ALLACC. ACQ. LE PRATA 5</v>
          </cell>
          <cell r="I864" t="str">
            <v>987</v>
          </cell>
          <cell r="J864" t="str">
            <v>08</v>
          </cell>
          <cell r="K864" t="str">
            <v>****</v>
          </cell>
          <cell r="L864" t="str">
            <v>****</v>
          </cell>
          <cell r="M864" t="str">
            <v>13</v>
          </cell>
          <cell r="N864" t="str">
            <v>S300</v>
          </cell>
          <cell r="O864" t="str">
            <v>*</v>
          </cell>
          <cell r="P864" t="str">
            <v>*</v>
          </cell>
          <cell r="Q864" t="str">
            <v>****</v>
          </cell>
          <cell r="R864" t="str">
            <v>09</v>
          </cell>
          <cell r="S864" t="str">
            <v>7674</v>
          </cell>
          <cell r="T864" t="str">
            <v>1</v>
          </cell>
          <cell r="U864">
            <v>1</v>
          </cell>
          <cell r="V864">
            <v>4</v>
          </cell>
          <cell r="W864">
            <v>1999</v>
          </cell>
          <cell r="X864">
            <v>10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10</v>
          </cell>
          <cell r="AJ864">
            <v>10</v>
          </cell>
          <cell r="AK864" t="str">
            <v/>
          </cell>
          <cell r="AL864">
            <v>1999</v>
          </cell>
          <cell r="AM864">
            <v>1999</v>
          </cell>
          <cell r="AN864" t="str">
            <v>ta1398708</v>
          </cell>
          <cell r="AO864">
            <v>0.625</v>
          </cell>
          <cell r="AP864">
            <v>1.25</v>
          </cell>
          <cell r="AQ864">
            <v>1.25</v>
          </cell>
          <cell r="AR864">
            <v>1.25</v>
          </cell>
          <cell r="AS864">
            <v>2.5</v>
          </cell>
          <cell r="AT864">
            <v>2.5</v>
          </cell>
          <cell r="AU864">
            <v>1.25</v>
          </cell>
          <cell r="AV864">
            <v>1.25</v>
          </cell>
          <cell r="AW864">
            <v>1.25</v>
          </cell>
          <cell r="AX864" t="str">
            <v/>
          </cell>
          <cell r="AY864">
            <v>0</v>
          </cell>
          <cell r="AZ864">
            <v>0</v>
          </cell>
          <cell r="BA864" t="str">
            <v/>
          </cell>
          <cell r="BB864">
            <v>0</v>
          </cell>
          <cell r="BC864">
            <v>0</v>
          </cell>
          <cell r="BD864" t="str">
            <v/>
          </cell>
          <cell r="BE864">
            <v>0</v>
          </cell>
          <cell r="BF864">
            <v>0</v>
          </cell>
          <cell r="BG864" t="str">
            <v/>
          </cell>
          <cell r="BH864">
            <v>0</v>
          </cell>
          <cell r="BI864">
            <v>0</v>
          </cell>
        </row>
        <row r="865">
          <cell r="C865" t="str">
            <v>D1</v>
          </cell>
          <cell r="D865" t="str">
            <v>3</v>
          </cell>
          <cell r="E865" t="str">
            <v>SRG0039</v>
          </cell>
          <cell r="F865" t="str">
            <v>ALLACCIAMENTO ALLA RETE DI REIN. E PROD. DEL POZZO LE PRATA 5</v>
          </cell>
          <cell r="G865" t="str">
            <v>XUSI162</v>
          </cell>
          <cell r="H865" t="str">
            <v>ALLACC. ACQ. LE PRATA 5</v>
          </cell>
          <cell r="I865" t="str">
            <v>987</v>
          </cell>
          <cell r="J865" t="str">
            <v>08</v>
          </cell>
          <cell r="K865" t="str">
            <v>****</v>
          </cell>
          <cell r="L865" t="str">
            <v>****</v>
          </cell>
          <cell r="M865" t="str">
            <v>13</v>
          </cell>
          <cell r="N865" t="str">
            <v>S300</v>
          </cell>
          <cell r="O865" t="str">
            <v>*</v>
          </cell>
          <cell r="P865" t="str">
            <v>*</v>
          </cell>
          <cell r="Q865" t="str">
            <v>****</v>
          </cell>
          <cell r="R865" t="str">
            <v>09</v>
          </cell>
          <cell r="S865" t="str">
            <v>7674</v>
          </cell>
          <cell r="T865" t="str">
            <v>1</v>
          </cell>
          <cell r="U865">
            <v>1</v>
          </cell>
          <cell r="V865">
            <v>4</v>
          </cell>
          <cell r="W865">
            <v>1999</v>
          </cell>
          <cell r="X865">
            <v>28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28</v>
          </cell>
          <cell r="AJ865">
            <v>28</v>
          </cell>
          <cell r="AK865" t="str">
            <v/>
          </cell>
          <cell r="AL865">
            <v>1999</v>
          </cell>
          <cell r="AM865">
            <v>1999</v>
          </cell>
          <cell r="AN865" t="str">
            <v>ta1398708</v>
          </cell>
          <cell r="AO865">
            <v>1.75</v>
          </cell>
          <cell r="AP865">
            <v>3.5</v>
          </cell>
          <cell r="AQ865">
            <v>3.5</v>
          </cell>
          <cell r="AR865">
            <v>3.5</v>
          </cell>
          <cell r="AS865">
            <v>7</v>
          </cell>
          <cell r="AT865">
            <v>7</v>
          </cell>
          <cell r="AU865">
            <v>3.5</v>
          </cell>
          <cell r="AV865">
            <v>3.5</v>
          </cell>
          <cell r="AW865">
            <v>3.5</v>
          </cell>
          <cell r="AX865" t="str">
            <v/>
          </cell>
          <cell r="AY865">
            <v>0</v>
          </cell>
          <cell r="AZ865">
            <v>0</v>
          </cell>
          <cell r="BA865" t="str">
            <v/>
          </cell>
          <cell r="BB865">
            <v>0</v>
          </cell>
          <cell r="BC865">
            <v>0</v>
          </cell>
          <cell r="BD865" t="str">
            <v/>
          </cell>
          <cell r="BE865">
            <v>0</v>
          </cell>
          <cell r="BF865">
            <v>0</v>
          </cell>
          <cell r="BG865" t="str">
            <v/>
          </cell>
          <cell r="BH865">
            <v>0</v>
          </cell>
          <cell r="BI865">
            <v>0</v>
          </cell>
        </row>
        <row r="866">
          <cell r="C866" t="str">
            <v>B</v>
          </cell>
          <cell r="D866" t="str">
            <v>6R</v>
          </cell>
          <cell r="E866" t="str">
            <v>SRG0041</v>
          </cell>
          <cell r="F866" t="str">
            <v>RINNOVAMENTO GABBRO</v>
          </cell>
          <cell r="G866" t="str">
            <v>XUSI058</v>
          </cell>
          <cell r="H866" t="str">
            <v>CENTRALE NUOVA GABBRO</v>
          </cell>
          <cell r="I866">
            <v>987</v>
          </cell>
          <cell r="J866" t="str">
            <v>10</v>
          </cell>
          <cell r="K866" t="str">
            <v>****</v>
          </cell>
          <cell r="L866" t="str">
            <v>****</v>
          </cell>
          <cell r="M866" t="str">
            <v>13</v>
          </cell>
          <cell r="N866" t="str">
            <v>RG00</v>
          </cell>
          <cell r="O866" t="str">
            <v>*</v>
          </cell>
          <cell r="P866" t="str">
            <v>*</v>
          </cell>
          <cell r="Q866" t="str">
            <v>****</v>
          </cell>
          <cell r="R866" t="str">
            <v>57</v>
          </cell>
          <cell r="S866" t="str">
            <v>8129</v>
          </cell>
          <cell r="T866" t="str">
            <v>1</v>
          </cell>
          <cell r="U866">
            <v>1</v>
          </cell>
          <cell r="V866">
            <v>2001</v>
          </cell>
          <cell r="W866">
            <v>2001</v>
          </cell>
          <cell r="X866">
            <v>280.10000000000002</v>
          </cell>
          <cell r="Y866">
            <v>1318</v>
          </cell>
          <cell r="Z866">
            <v>1005</v>
          </cell>
          <cell r="AA866">
            <v>2510</v>
          </cell>
          <cell r="AB866">
            <v>3396</v>
          </cell>
          <cell r="AC866">
            <v>8229</v>
          </cell>
          <cell r="AD866">
            <v>18540</v>
          </cell>
          <cell r="AE866">
            <v>0</v>
          </cell>
          <cell r="AF866">
            <v>0</v>
          </cell>
          <cell r="AG866">
            <v>0</v>
          </cell>
          <cell r="AH866">
            <v>0</v>
          </cell>
          <cell r="AI866">
            <v>27049.1</v>
          </cell>
          <cell r="AJ866">
            <v>27049.1</v>
          </cell>
          <cell r="AK866" t="str">
            <v/>
          </cell>
          <cell r="AL866">
            <v>2001</v>
          </cell>
          <cell r="AM866">
            <v>2001</v>
          </cell>
          <cell r="AN866" t="str">
            <v>ta1398710</v>
          </cell>
          <cell r="AO866" t="str">
            <v/>
          </cell>
          <cell r="AP866" t="str">
            <v/>
          </cell>
          <cell r="AQ866" t="str">
            <v/>
          </cell>
          <cell r="AR866" t="str">
            <v/>
          </cell>
          <cell r="AS866" t="str">
            <v/>
          </cell>
          <cell r="AT866" t="str">
            <v/>
          </cell>
          <cell r="AU866">
            <v>662.70294999999999</v>
          </cell>
          <cell r="AV866">
            <v>1030.57071</v>
          </cell>
          <cell r="AW866">
            <v>1030.57071</v>
          </cell>
          <cell r="AX866">
            <v>1274.01261</v>
          </cell>
          <cell r="AY866">
            <v>2047.6168700000001</v>
          </cell>
          <cell r="AZ866">
            <v>2047.6168700000001</v>
          </cell>
          <cell r="BA866">
            <v>1274.01261</v>
          </cell>
          <cell r="BB866">
            <v>2047.6168700000001</v>
          </cell>
          <cell r="BC866">
            <v>2047.6168700000001</v>
          </cell>
          <cell r="BD866">
            <v>1274.01261</v>
          </cell>
          <cell r="BE866">
            <v>2047.6168700000001</v>
          </cell>
          <cell r="BF866">
            <v>0</v>
          </cell>
          <cell r="BG866">
            <v>1274.01261</v>
          </cell>
          <cell r="BH866">
            <v>2047.6168700000001</v>
          </cell>
          <cell r="BI866">
            <v>0</v>
          </cell>
        </row>
        <row r="867">
          <cell r="C867" t="str">
            <v>B</v>
          </cell>
          <cell r="D867" t="str">
            <v>6R</v>
          </cell>
          <cell r="E867" t="str">
            <v>SRG0041</v>
          </cell>
          <cell r="F867" t="str">
            <v>RINNOVAMENTO GABBRO</v>
          </cell>
          <cell r="G867" t="str">
            <v>XUSI058</v>
          </cell>
          <cell r="H867" t="str">
            <v>CENTRALE NUOVA GABBRO</v>
          </cell>
          <cell r="I867" t="str">
            <v>987</v>
          </cell>
          <cell r="J867">
            <v>10</v>
          </cell>
          <cell r="K867" t="str">
            <v>****</v>
          </cell>
          <cell r="L867" t="str">
            <v>****</v>
          </cell>
          <cell r="M867" t="str">
            <v>13</v>
          </cell>
          <cell r="N867" t="str">
            <v>RG00</v>
          </cell>
          <cell r="O867" t="str">
            <v>*</v>
          </cell>
          <cell r="P867" t="str">
            <v>*</v>
          </cell>
          <cell r="Q867" t="str">
            <v>****</v>
          </cell>
          <cell r="R867" t="str">
            <v>57</v>
          </cell>
          <cell r="S867" t="str">
            <v>8129</v>
          </cell>
          <cell r="T867" t="str">
            <v>1</v>
          </cell>
          <cell r="V867">
            <v>2002</v>
          </cell>
          <cell r="W867">
            <v>2002</v>
          </cell>
          <cell r="X867">
            <v>0</v>
          </cell>
          <cell r="AB867">
            <v>0</v>
          </cell>
          <cell r="AC867">
            <v>0</v>
          </cell>
          <cell r="AD867">
            <v>4917</v>
          </cell>
          <cell r="AE867">
            <v>4917</v>
          </cell>
          <cell r="AF867">
            <v>0</v>
          </cell>
          <cell r="AG867">
            <v>0</v>
          </cell>
          <cell r="AH867">
            <v>0</v>
          </cell>
          <cell r="AI867">
            <v>4917</v>
          </cell>
          <cell r="AJ867">
            <v>4917</v>
          </cell>
          <cell r="AK867" t="str">
            <v/>
          </cell>
          <cell r="AL867">
            <v>2002</v>
          </cell>
          <cell r="AM867">
            <v>2002</v>
          </cell>
          <cell r="AN867" t="str">
            <v>ta1398710</v>
          </cell>
          <cell r="AO867" t="str">
            <v/>
          </cell>
          <cell r="AP867" t="str">
            <v/>
          </cell>
          <cell r="AQ867" t="str">
            <v/>
          </cell>
          <cell r="AR867" t="str">
            <v/>
          </cell>
          <cell r="AS867" t="str">
            <v/>
          </cell>
          <cell r="AT867" t="str">
            <v/>
          </cell>
          <cell r="AU867" t="str">
            <v/>
          </cell>
          <cell r="AV867" t="str">
            <v/>
          </cell>
          <cell r="AW867" t="str">
            <v/>
          </cell>
          <cell r="AX867">
            <v>120.46650000000001</v>
          </cell>
          <cell r="AY867">
            <v>187.33770000000001</v>
          </cell>
          <cell r="AZ867">
            <v>187.33770000000001</v>
          </cell>
          <cell r="BA867">
            <v>231.59070000000003</v>
          </cell>
          <cell r="BB867">
            <v>372.21690000000001</v>
          </cell>
          <cell r="BC867">
            <v>372.21690000000001</v>
          </cell>
          <cell r="BD867">
            <v>231.59070000000003</v>
          </cell>
          <cell r="BE867">
            <v>372.21690000000001</v>
          </cell>
          <cell r="BF867">
            <v>372.21690000000001</v>
          </cell>
          <cell r="BG867">
            <v>231.59070000000003</v>
          </cell>
          <cell r="BH867">
            <v>372.21690000000001</v>
          </cell>
          <cell r="BI867">
            <v>0</v>
          </cell>
        </row>
        <row r="868">
          <cell r="C868" t="str">
            <v>B</v>
          </cell>
          <cell r="D868" t="str">
            <v>6R</v>
          </cell>
          <cell r="E868" t="str">
            <v>SRG0042</v>
          </cell>
          <cell r="F868" t="str">
            <v>RINNOVAMENTO LAGO</v>
          </cell>
          <cell r="G868" t="str">
            <v>XUSI066</v>
          </cell>
          <cell r="H868" t="str">
            <v>C.LE NUOVA LAGO</v>
          </cell>
          <cell r="I868">
            <v>987</v>
          </cell>
          <cell r="J868" t="str">
            <v>10</v>
          </cell>
          <cell r="K868" t="str">
            <v>****</v>
          </cell>
          <cell r="L868" t="str">
            <v>****</v>
          </cell>
          <cell r="M868" t="str">
            <v>13</v>
          </cell>
          <cell r="N868" t="str">
            <v>RL00</v>
          </cell>
          <cell r="O868" t="str">
            <v>*</v>
          </cell>
          <cell r="P868" t="str">
            <v>*</v>
          </cell>
          <cell r="Q868" t="str">
            <v>****</v>
          </cell>
          <cell r="R868" t="str">
            <v>60</v>
          </cell>
          <cell r="S868" t="str">
            <v>8130</v>
          </cell>
          <cell r="T868" t="str">
            <v>1</v>
          </cell>
          <cell r="U868">
            <v>1</v>
          </cell>
          <cell r="V868">
            <v>2001</v>
          </cell>
          <cell r="W868">
            <v>2001</v>
          </cell>
          <cell r="X868">
            <v>24.2</v>
          </cell>
          <cell r="Y868">
            <v>1456.0640000000001</v>
          </cell>
          <cell r="Z868">
            <v>1736.212</v>
          </cell>
          <cell r="AA868">
            <v>1228.1279999999999</v>
          </cell>
          <cell r="AB868">
            <v>2341.596</v>
          </cell>
          <cell r="AC868">
            <v>6762</v>
          </cell>
          <cell r="AD868">
            <v>9658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16444.2</v>
          </cell>
          <cell r="AJ868">
            <v>16444.2</v>
          </cell>
          <cell r="AK868" t="str">
            <v/>
          </cell>
          <cell r="AL868">
            <v>2001</v>
          </cell>
          <cell r="AM868">
            <v>2001</v>
          </cell>
          <cell r="AN868" t="str">
            <v>ta1398710</v>
          </cell>
          <cell r="AO868" t="str">
            <v/>
          </cell>
          <cell r="AP868" t="str">
            <v/>
          </cell>
          <cell r="AQ868" t="str">
            <v/>
          </cell>
          <cell r="AR868" t="str">
            <v/>
          </cell>
          <cell r="AS868" t="str">
            <v/>
          </cell>
          <cell r="AT868" t="str">
            <v/>
          </cell>
          <cell r="AU868">
            <v>402.88290000000001</v>
          </cell>
          <cell r="AV868">
            <v>626.52402000000006</v>
          </cell>
          <cell r="AW868">
            <v>626.52402000000006</v>
          </cell>
          <cell r="AX868">
            <v>774.52182000000005</v>
          </cell>
          <cell r="AY868">
            <v>1244.8259400000002</v>
          </cell>
          <cell r="AZ868">
            <v>1244.8259400000002</v>
          </cell>
          <cell r="BA868">
            <v>774.52182000000005</v>
          </cell>
          <cell r="BB868">
            <v>1244.8259400000002</v>
          </cell>
          <cell r="BC868">
            <v>1244.8259400000002</v>
          </cell>
          <cell r="BD868">
            <v>774.52182000000005</v>
          </cell>
          <cell r="BE868">
            <v>1244.8259400000002</v>
          </cell>
          <cell r="BF868">
            <v>0</v>
          </cell>
          <cell r="BG868">
            <v>774.52182000000005</v>
          </cell>
          <cell r="BH868">
            <v>1244.8259400000002</v>
          </cell>
          <cell r="BI868">
            <v>0</v>
          </cell>
        </row>
        <row r="869">
          <cell r="C869" t="str">
            <v>B</v>
          </cell>
          <cell r="D869" t="str">
            <v>6R</v>
          </cell>
          <cell r="E869" t="str">
            <v>SRG0042</v>
          </cell>
          <cell r="F869" t="str">
            <v>RINNOVAMENTO LAGO</v>
          </cell>
          <cell r="G869" t="str">
            <v>XUSI066</v>
          </cell>
          <cell r="H869" t="str">
            <v>C.LE NUOVA LAGO</v>
          </cell>
          <cell r="I869" t="str">
            <v>987</v>
          </cell>
          <cell r="J869">
            <v>10</v>
          </cell>
          <cell r="K869" t="str">
            <v>****</v>
          </cell>
          <cell r="L869" t="str">
            <v>****</v>
          </cell>
          <cell r="M869" t="str">
            <v>13</v>
          </cell>
          <cell r="N869" t="str">
            <v>RL00</v>
          </cell>
          <cell r="O869" t="str">
            <v>*</v>
          </cell>
          <cell r="P869" t="str">
            <v>*</v>
          </cell>
          <cell r="Q869" t="str">
            <v>****</v>
          </cell>
          <cell r="R869" t="str">
            <v>60</v>
          </cell>
          <cell r="S869" t="str">
            <v>8130</v>
          </cell>
          <cell r="T869" t="str">
            <v>1</v>
          </cell>
          <cell r="U869">
            <v>1</v>
          </cell>
          <cell r="V869">
            <v>2001</v>
          </cell>
          <cell r="W869">
            <v>2001</v>
          </cell>
          <cell r="X869">
            <v>120.4</v>
          </cell>
          <cell r="AB869">
            <v>0</v>
          </cell>
          <cell r="AC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120.4</v>
          </cell>
          <cell r="AJ869">
            <v>120.4</v>
          </cell>
          <cell r="AK869" t="str">
            <v/>
          </cell>
          <cell r="AL869">
            <v>1999</v>
          </cell>
          <cell r="AM869">
            <v>2001</v>
          </cell>
          <cell r="AN869" t="str">
            <v>ta1398710</v>
          </cell>
          <cell r="AO869" t="str">
            <v/>
          </cell>
          <cell r="AP869" t="str">
            <v/>
          </cell>
          <cell r="AQ869" t="str">
            <v/>
          </cell>
          <cell r="AR869" t="str">
            <v/>
          </cell>
          <cell r="AS869" t="str">
            <v/>
          </cell>
          <cell r="AT869" t="str">
            <v/>
          </cell>
          <cell r="AU869">
            <v>2.9498000000000002</v>
          </cell>
          <cell r="AV869">
            <v>4.5872400000000004</v>
          </cell>
          <cell r="AW869">
            <v>4.5872400000000004</v>
          </cell>
          <cell r="AX869">
            <v>5.670840000000001</v>
          </cell>
          <cell r="AY869">
            <v>9.1142800000000008</v>
          </cell>
          <cell r="AZ869">
            <v>9.1142800000000008</v>
          </cell>
          <cell r="BA869">
            <v>5.670840000000001</v>
          </cell>
          <cell r="BB869">
            <v>9.1142800000000008</v>
          </cell>
          <cell r="BC869">
            <v>9.1142800000000008</v>
          </cell>
          <cell r="BD869">
            <v>5.670840000000001</v>
          </cell>
          <cell r="BE869">
            <v>9.1142800000000008</v>
          </cell>
          <cell r="BF869">
            <v>0</v>
          </cell>
          <cell r="BG869">
            <v>5.670840000000001</v>
          </cell>
          <cell r="BH869">
            <v>9.1142800000000008</v>
          </cell>
          <cell r="BI869">
            <v>0</v>
          </cell>
        </row>
        <row r="870">
          <cell r="C870" t="str">
            <v>B</v>
          </cell>
          <cell r="D870" t="str">
            <v>6R</v>
          </cell>
          <cell r="E870" t="str">
            <v>SRG0042</v>
          </cell>
          <cell r="F870" t="str">
            <v>RINNOVAMENTO LAGO</v>
          </cell>
          <cell r="G870" t="str">
            <v>XUSI066</v>
          </cell>
          <cell r="H870" t="str">
            <v>C.LE NUOVA LAGO</v>
          </cell>
          <cell r="I870" t="str">
            <v>987</v>
          </cell>
          <cell r="J870">
            <v>10</v>
          </cell>
          <cell r="K870" t="str">
            <v>****</v>
          </cell>
          <cell r="L870" t="str">
            <v>****</v>
          </cell>
          <cell r="M870" t="str">
            <v>13</v>
          </cell>
          <cell r="N870" t="str">
            <v>RRG0</v>
          </cell>
          <cell r="O870" t="str">
            <v>*</v>
          </cell>
          <cell r="P870" t="str">
            <v>*</v>
          </cell>
          <cell r="Q870" t="str">
            <v>****</v>
          </cell>
          <cell r="R870" t="str">
            <v>60</v>
          </cell>
          <cell r="S870" t="str">
            <v>****</v>
          </cell>
          <cell r="V870">
            <v>2002</v>
          </cell>
          <cell r="W870">
            <v>2002</v>
          </cell>
          <cell r="X870">
            <v>0</v>
          </cell>
          <cell r="AB870">
            <v>0</v>
          </cell>
          <cell r="AC870">
            <v>0</v>
          </cell>
          <cell r="AD870">
            <v>500</v>
          </cell>
          <cell r="AE870">
            <v>500</v>
          </cell>
          <cell r="AF870">
            <v>0</v>
          </cell>
          <cell r="AG870">
            <v>0</v>
          </cell>
          <cell r="AH870">
            <v>0</v>
          </cell>
          <cell r="AI870">
            <v>500</v>
          </cell>
          <cell r="AJ870">
            <v>500</v>
          </cell>
          <cell r="AK870" t="str">
            <v/>
          </cell>
          <cell r="AL870">
            <v>2002</v>
          </cell>
          <cell r="AM870">
            <v>2002</v>
          </cell>
          <cell r="AN870" t="str">
            <v>ta1398710</v>
          </cell>
          <cell r="AO870" t="str">
            <v/>
          </cell>
          <cell r="AP870" t="str">
            <v/>
          </cell>
          <cell r="AQ870" t="str">
            <v/>
          </cell>
          <cell r="AR870" t="str">
            <v/>
          </cell>
          <cell r="AS870" t="str">
            <v/>
          </cell>
          <cell r="AT870" t="str">
            <v/>
          </cell>
          <cell r="AU870" t="str">
            <v/>
          </cell>
          <cell r="AV870" t="str">
            <v/>
          </cell>
          <cell r="AW870" t="str">
            <v/>
          </cell>
          <cell r="AX870">
            <v>12.25</v>
          </cell>
          <cell r="AY870">
            <v>19.05</v>
          </cell>
          <cell r="AZ870">
            <v>19.05</v>
          </cell>
          <cell r="BA870">
            <v>23.55</v>
          </cell>
          <cell r="BB870">
            <v>37.85</v>
          </cell>
          <cell r="BC870">
            <v>37.85</v>
          </cell>
          <cell r="BD870">
            <v>23.55</v>
          </cell>
          <cell r="BE870">
            <v>37.85</v>
          </cell>
          <cell r="BF870">
            <v>37.85</v>
          </cell>
          <cell r="BG870">
            <v>23.55</v>
          </cell>
          <cell r="BH870">
            <v>37.85</v>
          </cell>
          <cell r="BI870">
            <v>0</v>
          </cell>
        </row>
        <row r="871">
          <cell r="C871" t="str">
            <v>B</v>
          </cell>
          <cell r="D871" t="str">
            <v>6R</v>
          </cell>
          <cell r="E871" t="str">
            <v>SRG0043</v>
          </cell>
          <cell r="F871" t="str">
            <v>RINNOVAMENTO MONTEROTONDO</v>
          </cell>
          <cell r="G871" t="str">
            <v>XUSI070</v>
          </cell>
          <cell r="H871" t="str">
            <v>C.LE NUOVA MONTEROTONDO</v>
          </cell>
          <cell r="I871" t="str">
            <v>987</v>
          </cell>
          <cell r="J871">
            <v>10</v>
          </cell>
          <cell r="K871" t="str">
            <v>****</v>
          </cell>
          <cell r="L871" t="str">
            <v>****</v>
          </cell>
          <cell r="M871" t="str">
            <v>13</v>
          </cell>
          <cell r="N871" t="str">
            <v>RMR0</v>
          </cell>
          <cell r="O871" t="str">
            <v>*</v>
          </cell>
          <cell r="P871" t="str">
            <v>*</v>
          </cell>
          <cell r="Q871" t="str">
            <v>****</v>
          </cell>
          <cell r="R871" t="str">
            <v>59</v>
          </cell>
          <cell r="S871" t="str">
            <v>****</v>
          </cell>
          <cell r="T871">
            <v>1</v>
          </cell>
          <cell r="U871">
            <v>1</v>
          </cell>
          <cell r="V871">
            <v>2001</v>
          </cell>
          <cell r="W871">
            <v>2001</v>
          </cell>
          <cell r="X871">
            <v>14</v>
          </cell>
          <cell r="Y871">
            <v>1376.0640000000001</v>
          </cell>
          <cell r="Z871">
            <v>1660.5519999999999</v>
          </cell>
          <cell r="AA871">
            <v>1626.192</v>
          </cell>
          <cell r="AB871">
            <v>2785.192</v>
          </cell>
          <cell r="AC871">
            <v>7448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7462</v>
          </cell>
          <cell r="AJ871">
            <v>7462</v>
          </cell>
          <cell r="AK871" t="str">
            <v/>
          </cell>
          <cell r="AL871">
            <v>2000</v>
          </cell>
          <cell r="AM871">
            <v>2001</v>
          </cell>
          <cell r="AN871" t="str">
            <v>ta1398710</v>
          </cell>
          <cell r="AO871" t="str">
            <v/>
          </cell>
          <cell r="AP871" t="str">
            <v/>
          </cell>
          <cell r="AQ871" t="str">
            <v/>
          </cell>
          <cell r="AR871" t="str">
            <v/>
          </cell>
          <cell r="AS871" t="str">
            <v/>
          </cell>
          <cell r="AT871" t="str">
            <v/>
          </cell>
          <cell r="AU871">
            <v>182.81900000000002</v>
          </cell>
          <cell r="AV871">
            <v>284.30220000000003</v>
          </cell>
          <cell r="AW871">
            <v>284.30220000000003</v>
          </cell>
          <cell r="AX871">
            <v>351.46020000000004</v>
          </cell>
          <cell r="AY871">
            <v>564.87340000000006</v>
          </cell>
          <cell r="AZ871">
            <v>564.87340000000006</v>
          </cell>
          <cell r="BA871">
            <v>351.46020000000004</v>
          </cell>
          <cell r="BB871">
            <v>564.87340000000006</v>
          </cell>
          <cell r="BC871">
            <v>564.87340000000006</v>
          </cell>
          <cell r="BD871">
            <v>351.46020000000004</v>
          </cell>
          <cell r="BE871">
            <v>564.87340000000006</v>
          </cell>
          <cell r="BF871">
            <v>0</v>
          </cell>
          <cell r="BG871">
            <v>351.46020000000004</v>
          </cell>
          <cell r="BH871">
            <v>564.87340000000006</v>
          </cell>
          <cell r="BI871">
            <v>0</v>
          </cell>
        </row>
        <row r="872">
          <cell r="C872" t="str">
            <v>B</v>
          </cell>
          <cell r="D872" t="str">
            <v>6R</v>
          </cell>
          <cell r="E872" t="str">
            <v>SRG0043</v>
          </cell>
          <cell r="F872" t="str">
            <v>RINNOVAMENTO MONTEROTONDO</v>
          </cell>
          <cell r="G872" t="str">
            <v>XUSI070</v>
          </cell>
          <cell r="H872" t="str">
            <v>C.LE NUOVA MONTEROTONDO</v>
          </cell>
          <cell r="I872">
            <v>987</v>
          </cell>
          <cell r="J872" t="str">
            <v>10</v>
          </cell>
          <cell r="K872" t="str">
            <v>****</v>
          </cell>
          <cell r="L872" t="str">
            <v>****</v>
          </cell>
          <cell r="M872" t="str">
            <v>13</v>
          </cell>
          <cell r="N872" t="str">
            <v>RM00</v>
          </cell>
          <cell r="O872" t="str">
            <v>*</v>
          </cell>
          <cell r="P872" t="str">
            <v>*</v>
          </cell>
          <cell r="Q872" t="str">
            <v>****</v>
          </cell>
          <cell r="R872" t="str">
            <v>59</v>
          </cell>
          <cell r="S872" t="str">
            <v>8131</v>
          </cell>
          <cell r="T872" t="str">
            <v>1</v>
          </cell>
          <cell r="U872">
            <v>1</v>
          </cell>
          <cell r="V872">
            <v>2001</v>
          </cell>
          <cell r="W872">
            <v>2001</v>
          </cell>
          <cell r="X872">
            <v>413.2</v>
          </cell>
          <cell r="AB872">
            <v>0</v>
          </cell>
          <cell r="AC872">
            <v>0</v>
          </cell>
          <cell r="AD872">
            <v>9610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10023.200000000001</v>
          </cell>
          <cell r="AJ872">
            <v>10023.200000000001</v>
          </cell>
          <cell r="AK872" t="str">
            <v/>
          </cell>
          <cell r="AL872">
            <v>2001</v>
          </cell>
          <cell r="AM872">
            <v>2001</v>
          </cell>
          <cell r="AN872" t="str">
            <v>ta1398710</v>
          </cell>
          <cell r="AO872" t="str">
            <v/>
          </cell>
          <cell r="AP872" t="str">
            <v/>
          </cell>
          <cell r="AQ872" t="str">
            <v/>
          </cell>
          <cell r="AR872" t="str">
            <v/>
          </cell>
          <cell r="AS872" t="str">
            <v/>
          </cell>
          <cell r="AT872" t="str">
            <v/>
          </cell>
          <cell r="AU872">
            <v>245.56840000000003</v>
          </cell>
          <cell r="AV872">
            <v>381.88392000000005</v>
          </cell>
          <cell r="AW872">
            <v>381.88392000000005</v>
          </cell>
          <cell r="AX872">
            <v>472.09272000000004</v>
          </cell>
          <cell r="AY872">
            <v>758.75624000000005</v>
          </cell>
          <cell r="AZ872">
            <v>758.75624000000005</v>
          </cell>
          <cell r="BA872">
            <v>472.09272000000004</v>
          </cell>
          <cell r="BB872">
            <v>758.75624000000005</v>
          </cell>
          <cell r="BC872">
            <v>758.75624000000005</v>
          </cell>
          <cell r="BD872">
            <v>472.09272000000004</v>
          </cell>
          <cell r="BE872">
            <v>758.75624000000005</v>
          </cell>
          <cell r="BF872">
            <v>0</v>
          </cell>
          <cell r="BG872">
            <v>472.09272000000004</v>
          </cell>
          <cell r="BH872">
            <v>758.75624000000005</v>
          </cell>
          <cell r="BI872">
            <v>0</v>
          </cell>
        </row>
        <row r="873">
          <cell r="C873" t="str">
            <v>B</v>
          </cell>
          <cell r="D873" t="str">
            <v>6R</v>
          </cell>
          <cell r="E873" t="str">
            <v>SRG0043</v>
          </cell>
          <cell r="F873" t="str">
            <v>RINNOVAMENTO MONTEROTONDO</v>
          </cell>
          <cell r="G873" t="str">
            <v>XUSI070</v>
          </cell>
          <cell r="H873" t="str">
            <v>C.LE NUOVA MONTEROTONDO</v>
          </cell>
          <cell r="I873" t="str">
            <v>987</v>
          </cell>
          <cell r="J873">
            <v>10</v>
          </cell>
          <cell r="K873" t="str">
            <v>****</v>
          </cell>
          <cell r="L873" t="str">
            <v>****</v>
          </cell>
          <cell r="M873" t="str">
            <v>13</v>
          </cell>
          <cell r="N873" t="str">
            <v>RM00</v>
          </cell>
          <cell r="O873" t="str">
            <v>*</v>
          </cell>
          <cell r="P873" t="str">
            <v>*</v>
          </cell>
          <cell r="Q873" t="str">
            <v>****</v>
          </cell>
          <cell r="R873" t="str">
            <v>59</v>
          </cell>
          <cell r="S873" t="str">
            <v>8131</v>
          </cell>
          <cell r="T873" t="str">
            <v>1</v>
          </cell>
          <cell r="V873">
            <v>2002</v>
          </cell>
          <cell r="W873">
            <v>2002</v>
          </cell>
          <cell r="X873">
            <v>0</v>
          </cell>
          <cell r="AB873">
            <v>0</v>
          </cell>
          <cell r="AC873">
            <v>0</v>
          </cell>
          <cell r="AD873">
            <v>500</v>
          </cell>
          <cell r="AE873">
            <v>500</v>
          </cell>
          <cell r="AF873">
            <v>0</v>
          </cell>
          <cell r="AG873">
            <v>0</v>
          </cell>
          <cell r="AH873">
            <v>0</v>
          </cell>
          <cell r="AI873">
            <v>500</v>
          </cell>
          <cell r="AJ873">
            <v>500</v>
          </cell>
          <cell r="AK873" t="str">
            <v/>
          </cell>
          <cell r="AL873">
            <v>2002</v>
          </cell>
          <cell r="AM873">
            <v>2002</v>
          </cell>
          <cell r="AN873" t="str">
            <v>ta1398710</v>
          </cell>
          <cell r="AO873" t="str">
            <v/>
          </cell>
          <cell r="AP873" t="str">
            <v/>
          </cell>
          <cell r="AQ873" t="str">
            <v/>
          </cell>
          <cell r="AR873" t="str">
            <v/>
          </cell>
          <cell r="AS873" t="str">
            <v/>
          </cell>
          <cell r="AT873" t="str">
            <v/>
          </cell>
          <cell r="AU873" t="str">
            <v/>
          </cell>
          <cell r="AV873" t="str">
            <v/>
          </cell>
          <cell r="AW873" t="str">
            <v/>
          </cell>
          <cell r="AX873">
            <v>12.25</v>
          </cell>
          <cell r="AY873">
            <v>19.05</v>
          </cell>
          <cell r="AZ873">
            <v>19.05</v>
          </cell>
          <cell r="BA873">
            <v>23.55</v>
          </cell>
          <cell r="BB873">
            <v>37.85</v>
          </cell>
          <cell r="BC873">
            <v>37.85</v>
          </cell>
          <cell r="BD873">
            <v>23.55</v>
          </cell>
          <cell r="BE873">
            <v>37.85</v>
          </cell>
          <cell r="BF873">
            <v>37.85</v>
          </cell>
          <cell r="BG873">
            <v>23.55</v>
          </cell>
          <cell r="BH873">
            <v>37.85</v>
          </cell>
          <cell r="BI873">
            <v>0</v>
          </cell>
        </row>
        <row r="874">
          <cell r="C874" t="str">
            <v>B</v>
          </cell>
          <cell r="D874" t="str">
            <v>6R</v>
          </cell>
          <cell r="E874" t="str">
            <v>SRG0044</v>
          </cell>
          <cell r="F874" t="str">
            <v>RINNOVAMENTO LECCIA/MOLINETTO</v>
          </cell>
          <cell r="G874" t="str">
            <v>XUSI083</v>
          </cell>
          <cell r="H874" t="str">
            <v>C.LE NUOVA LECCIA/MOLINETTO</v>
          </cell>
          <cell r="I874">
            <v>987</v>
          </cell>
          <cell r="J874" t="str">
            <v>10</v>
          </cell>
          <cell r="K874" t="str">
            <v>****</v>
          </cell>
          <cell r="L874" t="str">
            <v>****</v>
          </cell>
          <cell r="M874" t="str">
            <v>13</v>
          </cell>
          <cell r="N874" t="str">
            <v>RE00</v>
          </cell>
          <cell r="O874" t="str">
            <v>*</v>
          </cell>
          <cell r="P874" t="str">
            <v>*</v>
          </cell>
          <cell r="Q874" t="str">
            <v>****</v>
          </cell>
          <cell r="R874" t="str">
            <v>61</v>
          </cell>
          <cell r="S874" t="str">
            <v>8132</v>
          </cell>
          <cell r="T874" t="str">
            <v>1</v>
          </cell>
          <cell r="U874">
            <v>1</v>
          </cell>
          <cell r="V874">
            <v>2002</v>
          </cell>
          <cell r="W874">
            <v>2002</v>
          </cell>
          <cell r="X874">
            <v>195.7</v>
          </cell>
          <cell r="Y874">
            <v>0</v>
          </cell>
          <cell r="Z874">
            <v>48</v>
          </cell>
          <cell r="AA874">
            <v>320</v>
          </cell>
          <cell r="AB874">
            <v>2172</v>
          </cell>
          <cell r="AC874">
            <v>2540</v>
          </cell>
          <cell r="AD874">
            <v>9044</v>
          </cell>
          <cell r="AE874">
            <v>15156</v>
          </cell>
          <cell r="AF874">
            <v>0</v>
          </cell>
          <cell r="AG874">
            <v>0</v>
          </cell>
          <cell r="AH874">
            <v>0</v>
          </cell>
          <cell r="AI874">
            <v>26935.7</v>
          </cell>
          <cell r="AJ874">
            <v>26935.7</v>
          </cell>
          <cell r="AK874" t="str">
            <v/>
          </cell>
          <cell r="AL874">
            <v>2002</v>
          </cell>
          <cell r="AM874">
            <v>2002</v>
          </cell>
          <cell r="AN874" t="str">
            <v>ta1398710</v>
          </cell>
          <cell r="AO874" t="str">
            <v/>
          </cell>
          <cell r="AP874" t="str">
            <v/>
          </cell>
          <cell r="AQ874" t="str">
            <v/>
          </cell>
          <cell r="AR874" t="str">
            <v/>
          </cell>
          <cell r="AS874" t="str">
            <v/>
          </cell>
          <cell r="AT874" t="str">
            <v/>
          </cell>
          <cell r="AU874" t="str">
            <v/>
          </cell>
          <cell r="AV874" t="str">
            <v/>
          </cell>
          <cell r="AW874" t="str">
            <v/>
          </cell>
          <cell r="AX874">
            <v>659.92465000000004</v>
          </cell>
          <cell r="AY874">
            <v>1026.25017</v>
          </cell>
          <cell r="AZ874">
            <v>1026.25017</v>
          </cell>
          <cell r="BA874">
            <v>1268.6714700000002</v>
          </cell>
          <cell r="BB874">
            <v>2039.0324900000001</v>
          </cell>
          <cell r="BC874">
            <v>2039.0324900000001</v>
          </cell>
          <cell r="BD874">
            <v>1268.6714700000002</v>
          </cell>
          <cell r="BE874">
            <v>2039.0324900000001</v>
          </cell>
          <cell r="BF874">
            <v>2039.0324900000001</v>
          </cell>
          <cell r="BG874">
            <v>1268.6714700000002</v>
          </cell>
          <cell r="BH874">
            <v>2039.0324900000001</v>
          </cell>
          <cell r="BI874">
            <v>0</v>
          </cell>
        </row>
        <row r="875">
          <cell r="C875" t="str">
            <v>B</v>
          </cell>
          <cell r="D875" t="str">
            <v>6R</v>
          </cell>
          <cell r="E875" t="str">
            <v>SRG0044</v>
          </cell>
          <cell r="F875" t="str">
            <v>RINNOVAMENTO LECCIA/MOLINETTO</v>
          </cell>
          <cell r="G875" t="str">
            <v>XUSI083</v>
          </cell>
          <cell r="H875" t="str">
            <v>C.LE NUOVA LECCIA/MOLINETTO</v>
          </cell>
          <cell r="I875" t="str">
            <v>987</v>
          </cell>
          <cell r="J875">
            <v>10</v>
          </cell>
          <cell r="K875" t="str">
            <v>****</v>
          </cell>
          <cell r="L875" t="str">
            <v>****</v>
          </cell>
          <cell r="M875" t="str">
            <v>13</v>
          </cell>
          <cell r="N875" t="str">
            <v>RE00</v>
          </cell>
          <cell r="O875" t="str">
            <v>*</v>
          </cell>
          <cell r="P875" t="str">
            <v>*</v>
          </cell>
          <cell r="Q875" t="str">
            <v>****</v>
          </cell>
          <cell r="R875" t="str">
            <v>61</v>
          </cell>
          <cell r="S875" t="str">
            <v>8132</v>
          </cell>
          <cell r="T875" t="str">
            <v>1</v>
          </cell>
          <cell r="V875">
            <v>2003</v>
          </cell>
          <cell r="W875">
            <v>2003</v>
          </cell>
          <cell r="X875">
            <v>0</v>
          </cell>
          <cell r="Y875">
            <v>0</v>
          </cell>
          <cell r="AB875">
            <v>0</v>
          </cell>
          <cell r="AC875">
            <v>0</v>
          </cell>
          <cell r="AE875">
            <v>3440</v>
          </cell>
          <cell r="AF875">
            <v>3440</v>
          </cell>
          <cell r="AG875">
            <v>0</v>
          </cell>
          <cell r="AH875">
            <v>0</v>
          </cell>
          <cell r="AI875">
            <v>3440</v>
          </cell>
          <cell r="AJ875">
            <v>3440</v>
          </cell>
          <cell r="AK875" t="str">
            <v/>
          </cell>
          <cell r="AL875">
            <v>2003</v>
          </cell>
          <cell r="AM875">
            <v>2003</v>
          </cell>
          <cell r="AN875" t="str">
            <v>ta1398710</v>
          </cell>
          <cell r="AO875" t="str">
            <v/>
          </cell>
          <cell r="AP875" t="str">
            <v/>
          </cell>
          <cell r="AQ875" t="str">
            <v/>
          </cell>
          <cell r="AR875" t="str">
            <v/>
          </cell>
          <cell r="AS875" t="str">
            <v/>
          </cell>
          <cell r="AT875" t="str">
            <v/>
          </cell>
          <cell r="AU875" t="str">
            <v/>
          </cell>
          <cell r="AV875" t="str">
            <v/>
          </cell>
          <cell r="AW875" t="str">
            <v/>
          </cell>
          <cell r="AX875" t="str">
            <v/>
          </cell>
          <cell r="AY875" t="str">
            <v/>
          </cell>
          <cell r="AZ875" t="str">
            <v/>
          </cell>
          <cell r="BA875">
            <v>84.28</v>
          </cell>
          <cell r="BB875">
            <v>131.06399999999999</v>
          </cell>
          <cell r="BC875">
            <v>131.06399999999999</v>
          </cell>
          <cell r="BD875">
            <v>162.024</v>
          </cell>
          <cell r="BE875">
            <v>260.40800000000002</v>
          </cell>
          <cell r="BF875">
            <v>260.40800000000002</v>
          </cell>
          <cell r="BG875">
            <v>162.024</v>
          </cell>
          <cell r="BH875">
            <v>260.40800000000002</v>
          </cell>
          <cell r="BI875">
            <v>260.40800000000002</v>
          </cell>
        </row>
        <row r="876">
          <cell r="C876" t="str">
            <v>B</v>
          </cell>
          <cell r="D876" t="str">
            <v>6R</v>
          </cell>
          <cell r="E876" t="str">
            <v>SRG0044</v>
          </cell>
          <cell r="F876" t="str">
            <v>RINNOVAMENTO LECCIA/MOLINETTO</v>
          </cell>
          <cell r="G876" t="str">
            <v>XUSI084</v>
          </cell>
          <cell r="H876" t="str">
            <v>RETE VAPORDOTTI C.LE NUOVA LECCIA/MOLINETTO</v>
          </cell>
          <cell r="I876">
            <v>987</v>
          </cell>
          <cell r="J876" t="str">
            <v>07</v>
          </cell>
          <cell r="K876" t="str">
            <v>****</v>
          </cell>
          <cell r="L876" t="str">
            <v>****</v>
          </cell>
          <cell r="M876" t="str">
            <v>13</v>
          </cell>
          <cell r="N876" t="str">
            <v>RLE0</v>
          </cell>
          <cell r="O876" t="str">
            <v>*</v>
          </cell>
          <cell r="P876" t="str">
            <v>*</v>
          </cell>
          <cell r="Q876" t="str">
            <v>****</v>
          </cell>
          <cell r="R876" t="str">
            <v>61</v>
          </cell>
          <cell r="S876" t="str">
            <v>****</v>
          </cell>
          <cell r="V876">
            <v>2002</v>
          </cell>
          <cell r="W876">
            <v>2002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>
            <v>2165</v>
          </cell>
          <cell r="AF876">
            <v>0</v>
          </cell>
          <cell r="AG876">
            <v>0</v>
          </cell>
          <cell r="AH876">
            <v>0</v>
          </cell>
          <cell r="AI876">
            <v>2165</v>
          </cell>
          <cell r="AJ876">
            <v>2165</v>
          </cell>
          <cell r="AK876" t="str">
            <v/>
          </cell>
          <cell r="AL876">
            <v>2002</v>
          </cell>
          <cell r="AM876">
            <v>2002</v>
          </cell>
          <cell r="AN876" t="str">
            <v>ta1398707</v>
          </cell>
          <cell r="AO876" t="str">
            <v/>
          </cell>
          <cell r="AP876" t="str">
            <v/>
          </cell>
          <cell r="AQ876" t="str">
            <v/>
          </cell>
          <cell r="AR876" t="str">
            <v/>
          </cell>
          <cell r="AS876" t="str">
            <v/>
          </cell>
          <cell r="AT876" t="str">
            <v/>
          </cell>
          <cell r="AU876" t="str">
            <v/>
          </cell>
          <cell r="AV876" t="str">
            <v/>
          </cell>
          <cell r="AW876" t="str">
            <v/>
          </cell>
          <cell r="AX876">
            <v>135.3125</v>
          </cell>
          <cell r="AY876">
            <v>270.625</v>
          </cell>
          <cell r="AZ876">
            <v>270.625</v>
          </cell>
          <cell r="BA876">
            <v>270.625</v>
          </cell>
          <cell r="BB876">
            <v>541.25</v>
          </cell>
          <cell r="BC876">
            <v>541.25</v>
          </cell>
          <cell r="BD876">
            <v>270.625</v>
          </cell>
          <cell r="BE876">
            <v>270.625</v>
          </cell>
          <cell r="BF876">
            <v>270.625</v>
          </cell>
          <cell r="BG876" t="str">
            <v/>
          </cell>
          <cell r="BH876">
            <v>0</v>
          </cell>
          <cell r="BI876">
            <v>0</v>
          </cell>
        </row>
        <row r="877">
          <cell r="C877" t="str">
            <v>B</v>
          </cell>
          <cell r="D877" t="str">
            <v>6R</v>
          </cell>
          <cell r="E877" t="str">
            <v>SRG0044</v>
          </cell>
          <cell r="F877" t="str">
            <v>RINNOVAMENTO LECCIA/MOLINETTO</v>
          </cell>
          <cell r="G877" t="str">
            <v>XUSI085</v>
          </cell>
          <cell r="H877" t="str">
            <v>RETE ACQUEDOTTI C.LE NUOVA LECCIA/MOLINETTO</v>
          </cell>
          <cell r="I877">
            <v>987</v>
          </cell>
          <cell r="J877" t="str">
            <v>08</v>
          </cell>
          <cell r="K877" t="str">
            <v>****</v>
          </cell>
          <cell r="L877" t="str">
            <v>****</v>
          </cell>
          <cell r="M877" t="str">
            <v>13</v>
          </cell>
          <cell r="N877" t="str">
            <v>RLE0</v>
          </cell>
          <cell r="O877" t="str">
            <v>*</v>
          </cell>
          <cell r="P877" t="str">
            <v>*</v>
          </cell>
          <cell r="Q877" t="str">
            <v>****</v>
          </cell>
          <cell r="R877" t="str">
            <v>61</v>
          </cell>
          <cell r="S877" t="str">
            <v>****</v>
          </cell>
          <cell r="V877">
            <v>2002</v>
          </cell>
          <cell r="W877">
            <v>2002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400</v>
          </cell>
          <cell r="AF877">
            <v>0</v>
          </cell>
          <cell r="AG877">
            <v>0</v>
          </cell>
          <cell r="AH877">
            <v>0</v>
          </cell>
          <cell r="AI877">
            <v>400</v>
          </cell>
          <cell r="AJ877">
            <v>400</v>
          </cell>
          <cell r="AK877" t="str">
            <v/>
          </cell>
          <cell r="AL877">
            <v>2002</v>
          </cell>
          <cell r="AM877">
            <v>2002</v>
          </cell>
          <cell r="AN877" t="str">
            <v>ta1398708</v>
          </cell>
          <cell r="AO877" t="str">
            <v/>
          </cell>
          <cell r="AP877" t="str">
            <v/>
          </cell>
          <cell r="AQ877" t="str">
            <v/>
          </cell>
          <cell r="AR877" t="str">
            <v/>
          </cell>
          <cell r="AS877" t="str">
            <v/>
          </cell>
          <cell r="AT877" t="str">
            <v/>
          </cell>
          <cell r="AU877" t="str">
            <v/>
          </cell>
          <cell r="AV877" t="str">
            <v/>
          </cell>
          <cell r="AW877" t="str">
            <v/>
          </cell>
          <cell r="AX877">
            <v>25</v>
          </cell>
          <cell r="AY877">
            <v>50</v>
          </cell>
          <cell r="AZ877">
            <v>50</v>
          </cell>
          <cell r="BA877">
            <v>50</v>
          </cell>
          <cell r="BB877">
            <v>100</v>
          </cell>
          <cell r="BC877">
            <v>100</v>
          </cell>
          <cell r="BD877">
            <v>50</v>
          </cell>
          <cell r="BE877">
            <v>50</v>
          </cell>
          <cell r="BF877">
            <v>50</v>
          </cell>
          <cell r="BG877" t="str">
            <v/>
          </cell>
          <cell r="BH877">
            <v>0</v>
          </cell>
          <cell r="BI877">
            <v>0</v>
          </cell>
        </row>
        <row r="878">
          <cell r="C878" t="str">
            <v>D1</v>
          </cell>
          <cell r="D878" t="str">
            <v>3</v>
          </cell>
          <cell r="E878" t="str">
            <v>SRG0045</v>
          </cell>
          <cell r="F878" t="str">
            <v>COLLEGAMENTO POZZI MONTEVERDI 7, 3 E LUSTIGNANO 5 A C.LE MONTEVERDI 2</v>
          </cell>
          <cell r="G878" t="str">
            <v>SLS0007</v>
          </cell>
          <cell r="H878" t="str">
            <v>POZZO MONTEVERDI 7</v>
          </cell>
          <cell r="I878" t="str">
            <v>935</v>
          </cell>
          <cell r="J878" t="str">
            <v>**</v>
          </cell>
          <cell r="K878" t="str">
            <v>****</v>
          </cell>
          <cell r="L878" t="str">
            <v>****</v>
          </cell>
          <cell r="M878" t="str">
            <v>14</v>
          </cell>
          <cell r="N878" t="str">
            <v>0500</v>
          </cell>
          <cell r="O878" t="str">
            <v>*</v>
          </cell>
          <cell r="P878" t="str">
            <v>*</v>
          </cell>
          <cell r="Q878" t="str">
            <v>****</v>
          </cell>
          <cell r="R878" t="str">
            <v>32</v>
          </cell>
          <cell r="S878" t="str">
            <v>7138</v>
          </cell>
          <cell r="T878" t="str">
            <v>1</v>
          </cell>
          <cell r="U878">
            <v>1</v>
          </cell>
          <cell r="V878">
            <v>4</v>
          </cell>
          <cell r="W878">
            <v>1999</v>
          </cell>
          <cell r="X878">
            <v>998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998</v>
          </cell>
          <cell r="AJ878">
            <v>998</v>
          </cell>
          <cell r="AK878" t="str">
            <v/>
          </cell>
          <cell r="AL878">
            <v>1999</v>
          </cell>
          <cell r="AM878">
            <v>1999</v>
          </cell>
          <cell r="AN878" t="str">
            <v>ta14935</v>
          </cell>
          <cell r="AO878">
            <v>49.900000000000006</v>
          </cell>
          <cell r="AP878">
            <v>74.849999999999994</v>
          </cell>
          <cell r="AQ878">
            <v>74.849999999999994</v>
          </cell>
          <cell r="AR878">
            <v>99.800000000000011</v>
          </cell>
          <cell r="AS878">
            <v>149.69999999999999</v>
          </cell>
          <cell r="AT878">
            <v>149.69999999999999</v>
          </cell>
          <cell r="AU878">
            <v>99.800000000000011</v>
          </cell>
          <cell r="AV878">
            <v>149.69999999999999</v>
          </cell>
          <cell r="AW878">
            <v>149.69999999999999</v>
          </cell>
          <cell r="AX878">
            <v>99.800000000000011</v>
          </cell>
          <cell r="AY878">
            <v>149.69999999999999</v>
          </cell>
          <cell r="AZ878">
            <v>0</v>
          </cell>
          <cell r="BA878">
            <v>99.800000000000011</v>
          </cell>
          <cell r="BB878">
            <v>99.800000000000011</v>
          </cell>
          <cell r="BC878">
            <v>0</v>
          </cell>
          <cell r="BD878" t="str">
            <v/>
          </cell>
          <cell r="BE878">
            <v>0</v>
          </cell>
          <cell r="BF878">
            <v>0</v>
          </cell>
          <cell r="BG878" t="str">
            <v/>
          </cell>
          <cell r="BH878">
            <v>0</v>
          </cell>
          <cell r="BI878">
            <v>0</v>
          </cell>
        </row>
        <row r="879">
          <cell r="C879" t="str">
            <v>D1</v>
          </cell>
          <cell r="D879" t="str">
            <v>3</v>
          </cell>
          <cell r="E879" t="str">
            <v>SRG0045</v>
          </cell>
          <cell r="F879" t="str">
            <v>COLLEGAMENTO POZZI MONTEVERDI 7, 3 E LUSTIGNANO 5 A C.LE MONTEVERDI 2</v>
          </cell>
          <cell r="G879" t="str">
            <v>SLS0007</v>
          </cell>
          <cell r="H879" t="str">
            <v>POZZO MONTEVERDI 7</v>
          </cell>
          <cell r="I879" t="str">
            <v>935</v>
          </cell>
          <cell r="J879" t="str">
            <v>**</v>
          </cell>
          <cell r="K879" t="str">
            <v>****</v>
          </cell>
          <cell r="L879" t="str">
            <v>****</v>
          </cell>
          <cell r="M879" t="str">
            <v>14</v>
          </cell>
          <cell r="N879" t="str">
            <v>0500</v>
          </cell>
          <cell r="O879" t="str">
            <v>*</v>
          </cell>
          <cell r="P879" t="str">
            <v>*</v>
          </cell>
          <cell r="Q879" t="str">
            <v>****</v>
          </cell>
          <cell r="R879" t="str">
            <v>32</v>
          </cell>
          <cell r="S879" t="str">
            <v>7427</v>
          </cell>
          <cell r="T879" t="str">
            <v>1</v>
          </cell>
          <cell r="U879">
            <v>1</v>
          </cell>
          <cell r="V879">
            <v>4</v>
          </cell>
          <cell r="W879">
            <v>1999</v>
          </cell>
          <cell r="X879">
            <v>7462.7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7462.7</v>
          </cell>
          <cell r="AJ879">
            <v>7462.7</v>
          </cell>
          <cell r="AK879" t="str">
            <v/>
          </cell>
          <cell r="AL879">
            <v>1999</v>
          </cell>
          <cell r="AM879">
            <v>1999</v>
          </cell>
          <cell r="AN879" t="str">
            <v>ta14935</v>
          </cell>
          <cell r="AO879">
            <v>373.13499999999999</v>
          </cell>
          <cell r="AP879">
            <v>559.70249999999999</v>
          </cell>
          <cell r="AQ879">
            <v>559.70249999999999</v>
          </cell>
          <cell r="AR879">
            <v>746.27</v>
          </cell>
          <cell r="AS879">
            <v>1119.405</v>
          </cell>
          <cell r="AT879">
            <v>1119.405</v>
          </cell>
          <cell r="AU879">
            <v>746.27</v>
          </cell>
          <cell r="AV879">
            <v>1119.405</v>
          </cell>
          <cell r="AW879">
            <v>1119.405</v>
          </cell>
          <cell r="AX879">
            <v>746.27</v>
          </cell>
          <cell r="AY879">
            <v>1119.405</v>
          </cell>
          <cell r="AZ879">
            <v>0</v>
          </cell>
          <cell r="BA879">
            <v>746.27</v>
          </cell>
          <cell r="BB879">
            <v>746.27</v>
          </cell>
          <cell r="BC879">
            <v>0</v>
          </cell>
          <cell r="BD879" t="str">
            <v/>
          </cell>
          <cell r="BE879">
            <v>0</v>
          </cell>
          <cell r="BF879">
            <v>0</v>
          </cell>
          <cell r="BG879" t="str">
            <v/>
          </cell>
          <cell r="BH879">
            <v>0</v>
          </cell>
          <cell r="BI879">
            <v>0</v>
          </cell>
        </row>
        <row r="880">
          <cell r="C880" t="str">
            <v>D1</v>
          </cell>
          <cell r="D880" t="str">
            <v>3</v>
          </cell>
          <cell r="E880" t="str">
            <v>SRG0045</v>
          </cell>
          <cell r="F880" t="str">
            <v>COLLEGAMENTO POZZI MONTEVERDI 7, 3 E LUSTIGNANO 5 A C.LE MONTEVERDI 2</v>
          </cell>
          <cell r="G880" t="str">
            <v>SLS0007</v>
          </cell>
          <cell r="H880" t="str">
            <v>POZZO MONTEVERDI 7</v>
          </cell>
          <cell r="I880" t="str">
            <v>939</v>
          </cell>
          <cell r="J880" t="str">
            <v>**</v>
          </cell>
          <cell r="K880" t="str">
            <v>****</v>
          </cell>
          <cell r="L880" t="str">
            <v>****</v>
          </cell>
          <cell r="M880" t="str">
            <v>14</v>
          </cell>
          <cell r="N880" t="str">
            <v>0500</v>
          </cell>
          <cell r="O880" t="str">
            <v>*</v>
          </cell>
          <cell r="P880" t="str">
            <v>*</v>
          </cell>
          <cell r="Q880" t="str">
            <v>****</v>
          </cell>
          <cell r="R880" t="str">
            <v>32</v>
          </cell>
          <cell r="S880" t="str">
            <v>7427</v>
          </cell>
          <cell r="T880" t="str">
            <v>1</v>
          </cell>
          <cell r="U880">
            <v>1</v>
          </cell>
          <cell r="V880">
            <v>4</v>
          </cell>
          <cell r="W880">
            <v>1999</v>
          </cell>
          <cell r="X880">
            <v>32.299999999999997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32.299999999999997</v>
          </cell>
          <cell r="AJ880">
            <v>32.299999999999997</v>
          </cell>
          <cell r="AK880" t="str">
            <v/>
          </cell>
          <cell r="AL880">
            <v>1999</v>
          </cell>
          <cell r="AM880">
            <v>1999</v>
          </cell>
          <cell r="AN880" t="str">
            <v>ta14939</v>
          </cell>
          <cell r="AO880">
            <v>1.615</v>
          </cell>
          <cell r="AP880">
            <v>2.4224999999999999</v>
          </cell>
          <cell r="AQ880">
            <v>2.4224999999999999</v>
          </cell>
          <cell r="AR880">
            <v>3.23</v>
          </cell>
          <cell r="AS880">
            <v>4.8449999999999998</v>
          </cell>
          <cell r="AT880">
            <v>4.8449999999999998</v>
          </cell>
          <cell r="AU880">
            <v>3.23</v>
          </cell>
          <cell r="AV880">
            <v>4.8449999999999998</v>
          </cell>
          <cell r="AW880">
            <v>4.8449999999999998</v>
          </cell>
          <cell r="AX880">
            <v>3.23</v>
          </cell>
          <cell r="AY880">
            <v>4.8449999999999998</v>
          </cell>
          <cell r="AZ880">
            <v>0</v>
          </cell>
          <cell r="BA880">
            <v>3.23</v>
          </cell>
          <cell r="BB880">
            <v>3.23</v>
          </cell>
          <cell r="BC880">
            <v>0</v>
          </cell>
          <cell r="BD880" t="str">
            <v/>
          </cell>
          <cell r="BE880">
            <v>0</v>
          </cell>
          <cell r="BF880">
            <v>0</v>
          </cell>
          <cell r="BG880" t="str">
            <v/>
          </cell>
          <cell r="BH880">
            <v>0</v>
          </cell>
          <cell r="BI880">
            <v>0</v>
          </cell>
        </row>
        <row r="881">
          <cell r="C881" t="str">
            <v>D1</v>
          </cell>
          <cell r="D881" t="str">
            <v>3</v>
          </cell>
          <cell r="E881" t="str">
            <v>SRG0045</v>
          </cell>
          <cell r="F881" t="str">
            <v>COLLEGAMENTO POZZI MONTEVERDI 7, 3 E LUSTIGNANO 5 A C.LE MONTEVERDI 2</v>
          </cell>
          <cell r="G881" t="str">
            <v>SLS0007</v>
          </cell>
          <cell r="H881" t="str">
            <v>POZZO MONTEVERDI 7</v>
          </cell>
          <cell r="I881" t="str">
            <v>939</v>
          </cell>
          <cell r="J881" t="str">
            <v>**</v>
          </cell>
          <cell r="K881" t="str">
            <v>****</v>
          </cell>
          <cell r="L881" t="str">
            <v>****</v>
          </cell>
          <cell r="M881" t="str">
            <v>14</v>
          </cell>
          <cell r="N881" t="str">
            <v>0500</v>
          </cell>
          <cell r="O881" t="str">
            <v>*</v>
          </cell>
          <cell r="P881" t="str">
            <v>*</v>
          </cell>
          <cell r="Q881" t="str">
            <v>****</v>
          </cell>
          <cell r="R881" t="str">
            <v>32</v>
          </cell>
          <cell r="S881" t="str">
            <v>7427</v>
          </cell>
          <cell r="T881" t="str">
            <v>1</v>
          </cell>
          <cell r="U881">
            <v>1</v>
          </cell>
          <cell r="V881">
            <v>4</v>
          </cell>
          <cell r="W881">
            <v>1999</v>
          </cell>
          <cell r="X881">
            <v>0.1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0.1</v>
          </cell>
          <cell r="AJ881">
            <v>0.1</v>
          </cell>
          <cell r="AK881" t="str">
            <v/>
          </cell>
          <cell r="AL881">
            <v>1999</v>
          </cell>
          <cell r="AM881">
            <v>1999</v>
          </cell>
          <cell r="AN881" t="str">
            <v>ta14939</v>
          </cell>
          <cell r="AO881">
            <v>5.000000000000001E-3</v>
          </cell>
          <cell r="AP881">
            <v>7.4999999999999997E-3</v>
          </cell>
          <cell r="AQ881">
            <v>7.4999999999999997E-3</v>
          </cell>
          <cell r="AR881">
            <v>1.0000000000000002E-2</v>
          </cell>
          <cell r="AS881">
            <v>1.4999999999999999E-2</v>
          </cell>
          <cell r="AT881">
            <v>1.4999999999999999E-2</v>
          </cell>
          <cell r="AU881">
            <v>1.0000000000000002E-2</v>
          </cell>
          <cell r="AV881">
            <v>1.4999999999999999E-2</v>
          </cell>
          <cell r="AW881">
            <v>1.4999999999999999E-2</v>
          </cell>
          <cell r="AX881">
            <v>1.0000000000000002E-2</v>
          </cell>
          <cell r="AY881">
            <v>1.4999999999999999E-2</v>
          </cell>
          <cell r="AZ881">
            <v>0</v>
          </cell>
          <cell r="BA881">
            <v>1.0000000000000002E-2</v>
          </cell>
          <cell r="BB881">
            <v>1.0000000000000002E-2</v>
          </cell>
          <cell r="BC881">
            <v>0</v>
          </cell>
          <cell r="BD881" t="str">
            <v/>
          </cell>
          <cell r="BE881">
            <v>0</v>
          </cell>
          <cell r="BF881">
            <v>0</v>
          </cell>
          <cell r="BG881" t="str">
            <v/>
          </cell>
          <cell r="BH881">
            <v>0</v>
          </cell>
          <cell r="BI881">
            <v>0</v>
          </cell>
        </row>
        <row r="882">
          <cell r="C882" t="str">
            <v>D1</v>
          </cell>
          <cell r="D882" t="str">
            <v>3</v>
          </cell>
          <cell r="E882" t="str">
            <v>SRG0045</v>
          </cell>
          <cell r="F882" t="str">
            <v>COLLEGAMENTO POZZI MONTEVERDI 7, 3 E LUSTIGNANO 5 A C.LE MONTEVERDI 2</v>
          </cell>
          <cell r="G882" t="str">
            <v>SLS0008</v>
          </cell>
          <cell r="H882" t="str">
            <v>POZZO MONTEVERDI 3</v>
          </cell>
          <cell r="I882" t="str">
            <v>935</v>
          </cell>
          <cell r="J882" t="str">
            <v>**</v>
          </cell>
          <cell r="K882" t="str">
            <v>****</v>
          </cell>
          <cell r="L882" t="str">
            <v>****</v>
          </cell>
          <cell r="M882" t="str">
            <v>14</v>
          </cell>
          <cell r="N882" t="str">
            <v>0500</v>
          </cell>
          <cell r="O882" t="str">
            <v>*</v>
          </cell>
          <cell r="P882" t="str">
            <v>*</v>
          </cell>
          <cell r="Q882" t="str">
            <v>****</v>
          </cell>
          <cell r="R882" t="str">
            <v>32</v>
          </cell>
          <cell r="S882" t="str">
            <v>7426</v>
          </cell>
          <cell r="T882" t="str">
            <v>1</v>
          </cell>
          <cell r="U882">
            <v>1</v>
          </cell>
          <cell r="V882">
            <v>4</v>
          </cell>
          <cell r="W882">
            <v>1999</v>
          </cell>
          <cell r="X882">
            <v>12766.1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12766.1</v>
          </cell>
          <cell r="AJ882">
            <v>12766.1</v>
          </cell>
          <cell r="AK882" t="str">
            <v/>
          </cell>
          <cell r="AL882">
            <v>1999</v>
          </cell>
          <cell r="AM882">
            <v>1999</v>
          </cell>
          <cell r="AN882" t="str">
            <v>ta14935</v>
          </cell>
          <cell r="AO882">
            <v>638.30500000000006</v>
          </cell>
          <cell r="AP882">
            <v>957.45749999999998</v>
          </cell>
          <cell r="AQ882">
            <v>957.45749999999998</v>
          </cell>
          <cell r="AR882">
            <v>1276.6100000000001</v>
          </cell>
          <cell r="AS882">
            <v>1914.915</v>
          </cell>
          <cell r="AT882">
            <v>1914.915</v>
          </cell>
          <cell r="AU882">
            <v>1276.6100000000001</v>
          </cell>
          <cell r="AV882">
            <v>1914.915</v>
          </cell>
          <cell r="AW882">
            <v>1914.915</v>
          </cell>
          <cell r="AX882">
            <v>1276.6100000000001</v>
          </cell>
          <cell r="AY882">
            <v>1914.915</v>
          </cell>
          <cell r="AZ882">
            <v>0</v>
          </cell>
          <cell r="BA882">
            <v>1276.6100000000001</v>
          </cell>
          <cell r="BB882">
            <v>1276.6100000000001</v>
          </cell>
          <cell r="BC882">
            <v>0</v>
          </cell>
          <cell r="BD882" t="str">
            <v/>
          </cell>
          <cell r="BE882">
            <v>0</v>
          </cell>
          <cell r="BF882">
            <v>0</v>
          </cell>
          <cell r="BG882" t="str">
            <v/>
          </cell>
          <cell r="BH882">
            <v>0</v>
          </cell>
          <cell r="BI882">
            <v>0</v>
          </cell>
        </row>
        <row r="883">
          <cell r="C883" t="str">
            <v>D1</v>
          </cell>
          <cell r="D883" t="str">
            <v>3</v>
          </cell>
          <cell r="E883" t="str">
            <v>SRG0045</v>
          </cell>
          <cell r="F883" t="str">
            <v>COLLEGAMENTO POZZI MONTEVERDI 7, 3 E LUSTIGNANO 5 A C.LE MONTEVERDI 2</v>
          </cell>
          <cell r="G883" t="str">
            <v>SLS0008</v>
          </cell>
          <cell r="H883" t="str">
            <v>POZZO MONTEVERDI 3</v>
          </cell>
          <cell r="I883" t="str">
            <v>939</v>
          </cell>
          <cell r="J883" t="str">
            <v>**</v>
          </cell>
          <cell r="K883" t="str">
            <v>****</v>
          </cell>
          <cell r="L883" t="str">
            <v>****</v>
          </cell>
          <cell r="M883" t="str">
            <v>14</v>
          </cell>
          <cell r="N883" t="str">
            <v>0500</v>
          </cell>
          <cell r="O883" t="str">
            <v>*</v>
          </cell>
          <cell r="P883" t="str">
            <v>*</v>
          </cell>
          <cell r="Q883" t="str">
            <v>****</v>
          </cell>
          <cell r="R883" t="str">
            <v>32</v>
          </cell>
          <cell r="S883" t="str">
            <v>7426</v>
          </cell>
          <cell r="T883" t="str">
            <v>1</v>
          </cell>
          <cell r="U883">
            <v>1</v>
          </cell>
          <cell r="V883">
            <v>4</v>
          </cell>
          <cell r="W883">
            <v>1999</v>
          </cell>
          <cell r="X883">
            <v>32.299999999999997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32.299999999999997</v>
          </cell>
          <cell r="AJ883">
            <v>32.299999999999997</v>
          </cell>
          <cell r="AK883" t="str">
            <v/>
          </cell>
          <cell r="AL883">
            <v>1999</v>
          </cell>
          <cell r="AM883">
            <v>1999</v>
          </cell>
          <cell r="AN883" t="str">
            <v>ta14939</v>
          </cell>
          <cell r="AO883">
            <v>1.615</v>
          </cell>
          <cell r="AP883">
            <v>2.4224999999999999</v>
          </cell>
          <cell r="AQ883">
            <v>2.4224999999999999</v>
          </cell>
          <cell r="AR883">
            <v>3.23</v>
          </cell>
          <cell r="AS883">
            <v>4.8449999999999998</v>
          </cell>
          <cell r="AT883">
            <v>4.8449999999999998</v>
          </cell>
          <cell r="AU883">
            <v>3.23</v>
          </cell>
          <cell r="AV883">
            <v>4.8449999999999998</v>
          </cell>
          <cell r="AW883">
            <v>4.8449999999999998</v>
          </cell>
          <cell r="AX883">
            <v>3.23</v>
          </cell>
          <cell r="AY883">
            <v>4.8449999999999998</v>
          </cell>
          <cell r="AZ883">
            <v>0</v>
          </cell>
          <cell r="BA883">
            <v>3.23</v>
          </cell>
          <cell r="BB883">
            <v>3.23</v>
          </cell>
          <cell r="BC883">
            <v>0</v>
          </cell>
          <cell r="BD883" t="str">
            <v/>
          </cell>
          <cell r="BE883">
            <v>0</v>
          </cell>
          <cell r="BF883">
            <v>0</v>
          </cell>
          <cell r="BG883" t="str">
            <v/>
          </cell>
          <cell r="BH883">
            <v>0</v>
          </cell>
          <cell r="BI883">
            <v>0</v>
          </cell>
        </row>
        <row r="884">
          <cell r="C884" t="str">
            <v>D1</v>
          </cell>
          <cell r="D884" t="str">
            <v>3</v>
          </cell>
          <cell r="E884" t="str">
            <v>SRG0045</v>
          </cell>
          <cell r="F884" t="str">
            <v>COLLEGAMENTO POZZI MONTEVERDI 7, 3 E LUSTIGNANO 5 A C.LE MONTEVERDI 2</v>
          </cell>
          <cell r="G884" t="str">
            <v>XUSI125</v>
          </cell>
          <cell r="H884" t="str">
            <v>RIPR. POZZO MONTEVERDI 7</v>
          </cell>
          <cell r="I884" t="str">
            <v>938</v>
          </cell>
          <cell r="J884" t="str">
            <v>**</v>
          </cell>
          <cell r="K884" t="str">
            <v>****</v>
          </cell>
          <cell r="L884" t="str">
            <v>****</v>
          </cell>
          <cell r="M884" t="str">
            <v>14</v>
          </cell>
          <cell r="N884" t="str">
            <v>0500</v>
          </cell>
          <cell r="O884" t="str">
            <v>*</v>
          </cell>
          <cell r="P884" t="str">
            <v>*</v>
          </cell>
          <cell r="Q884" t="str">
            <v>****</v>
          </cell>
          <cell r="R884" t="str">
            <v>09</v>
          </cell>
          <cell r="S884" t="str">
            <v>7594</v>
          </cell>
          <cell r="T884" t="str">
            <v>1</v>
          </cell>
          <cell r="U884">
            <v>1</v>
          </cell>
          <cell r="V884">
            <v>4</v>
          </cell>
          <cell r="W884">
            <v>1999</v>
          </cell>
          <cell r="X884">
            <v>1037.7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688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2413.6999999999998</v>
          </cell>
          <cell r="AJ884">
            <v>1725.7</v>
          </cell>
          <cell r="AK884" t="str">
            <v>NO</v>
          </cell>
          <cell r="AL884">
            <v>2001</v>
          </cell>
          <cell r="AM884">
            <v>2001</v>
          </cell>
          <cell r="AN884" t="str">
            <v>ta14938</v>
          </cell>
          <cell r="AO884" t="str">
            <v/>
          </cell>
          <cell r="AP884" t="str">
            <v/>
          </cell>
          <cell r="AQ884" t="str">
            <v/>
          </cell>
          <cell r="AR884" t="str">
            <v/>
          </cell>
          <cell r="AS884" t="str">
            <v/>
          </cell>
          <cell r="AT884" t="str">
            <v/>
          </cell>
          <cell r="AU884">
            <v>86.285000000000011</v>
          </cell>
          <cell r="AV884">
            <v>129.42750000000001</v>
          </cell>
          <cell r="AW884">
            <v>129.42750000000001</v>
          </cell>
          <cell r="AX884">
            <v>172.57000000000002</v>
          </cell>
          <cell r="AY884">
            <v>258.85500000000002</v>
          </cell>
          <cell r="AZ884">
            <v>258.85500000000002</v>
          </cell>
          <cell r="BA884">
            <v>172.57000000000002</v>
          </cell>
          <cell r="BB884">
            <v>258.85500000000002</v>
          </cell>
          <cell r="BC884">
            <v>258.85500000000002</v>
          </cell>
          <cell r="BD884">
            <v>172.57000000000002</v>
          </cell>
          <cell r="BE884">
            <v>258.85500000000002</v>
          </cell>
          <cell r="BF884">
            <v>0</v>
          </cell>
          <cell r="BG884">
            <v>172.57000000000002</v>
          </cell>
          <cell r="BH884">
            <v>172.57000000000002</v>
          </cell>
          <cell r="BI884">
            <v>0</v>
          </cell>
        </row>
        <row r="885">
          <cell r="C885" t="str">
            <v>D1</v>
          </cell>
          <cell r="D885" t="str">
            <v>3</v>
          </cell>
          <cell r="E885" t="str">
            <v>SRG0045</v>
          </cell>
          <cell r="F885" t="str">
            <v>COLLEGAMENTO POZZI MONTEVERDI 7, 3 E LUSTIGNANO 5 A C.LE MONTEVERDI 2</v>
          </cell>
          <cell r="G885" t="str">
            <v>XUSI125</v>
          </cell>
          <cell r="H885" t="str">
            <v>RIPR. POZZO MONTEVERDI 7</v>
          </cell>
          <cell r="I885" t="str">
            <v>938</v>
          </cell>
          <cell r="J885" t="str">
            <v>**</v>
          </cell>
          <cell r="K885" t="str">
            <v>****</v>
          </cell>
          <cell r="L885" t="str">
            <v>****</v>
          </cell>
          <cell r="M885" t="str">
            <v>14</v>
          </cell>
          <cell r="N885" t="str">
            <v>0500</v>
          </cell>
          <cell r="O885" t="str">
            <v>*</v>
          </cell>
          <cell r="P885" t="str">
            <v>*</v>
          </cell>
          <cell r="Q885" t="str">
            <v>****</v>
          </cell>
          <cell r="R885" t="str">
            <v>09</v>
          </cell>
          <cell r="S885" t="str">
            <v>7594</v>
          </cell>
          <cell r="T885" t="str">
            <v>1</v>
          </cell>
          <cell r="U885">
            <v>1</v>
          </cell>
          <cell r="V885">
            <v>4</v>
          </cell>
          <cell r="W885">
            <v>1999</v>
          </cell>
          <cell r="X885">
            <v>75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75</v>
          </cell>
          <cell r="AJ885">
            <v>75</v>
          </cell>
          <cell r="AK885" t="str">
            <v/>
          </cell>
          <cell r="AL885">
            <v>1999</v>
          </cell>
          <cell r="AM885">
            <v>1999</v>
          </cell>
          <cell r="AN885" t="str">
            <v>ta14938</v>
          </cell>
          <cell r="AO885">
            <v>3.75</v>
          </cell>
          <cell r="AP885">
            <v>5.625</v>
          </cell>
          <cell r="AQ885">
            <v>5.625</v>
          </cell>
          <cell r="AR885">
            <v>7.5</v>
          </cell>
          <cell r="AS885">
            <v>11.25</v>
          </cell>
          <cell r="AT885">
            <v>11.25</v>
          </cell>
          <cell r="AU885">
            <v>7.5</v>
          </cell>
          <cell r="AV885">
            <v>11.25</v>
          </cell>
          <cell r="AW885">
            <v>11.25</v>
          </cell>
          <cell r="AX885">
            <v>7.5</v>
          </cell>
          <cell r="AY885">
            <v>11.25</v>
          </cell>
          <cell r="AZ885">
            <v>0</v>
          </cell>
          <cell r="BA885">
            <v>7.5</v>
          </cell>
          <cell r="BB885">
            <v>7.5</v>
          </cell>
          <cell r="BC885">
            <v>0</v>
          </cell>
          <cell r="BD885" t="str">
            <v/>
          </cell>
          <cell r="BE885">
            <v>0</v>
          </cell>
          <cell r="BF885">
            <v>0</v>
          </cell>
          <cell r="BG885" t="str">
            <v/>
          </cell>
          <cell r="BH885">
            <v>0</v>
          </cell>
          <cell r="BI885">
            <v>0</v>
          </cell>
        </row>
        <row r="886">
          <cell r="C886" t="str">
            <v>D1</v>
          </cell>
          <cell r="D886" t="str">
            <v>3</v>
          </cell>
          <cell r="E886" t="str">
            <v>SRG0045</v>
          </cell>
          <cell r="F886" t="str">
            <v>COLLEGAMENTO POZZI MONTEVERDI 7, 3 E LUSTIGNANO 5 A C.LE MONTEVERDI 2</v>
          </cell>
          <cell r="G886" t="str">
            <v>XUSI126</v>
          </cell>
          <cell r="H886" t="str">
            <v>VAP. ALLACC. MV3,MV7 E C.LE MV2-LUSTIGNANO 5</v>
          </cell>
          <cell r="I886" t="str">
            <v>987</v>
          </cell>
          <cell r="J886" t="str">
            <v>07</v>
          </cell>
          <cell r="K886" t="str">
            <v>****</v>
          </cell>
          <cell r="L886" t="str">
            <v>****</v>
          </cell>
          <cell r="M886" t="str">
            <v>13</v>
          </cell>
          <cell r="N886" t="str">
            <v>M200</v>
          </cell>
          <cell r="O886" t="str">
            <v>*</v>
          </cell>
          <cell r="P886" t="str">
            <v>*</v>
          </cell>
          <cell r="Q886" t="str">
            <v>****</v>
          </cell>
          <cell r="R886" t="str">
            <v>09</v>
          </cell>
          <cell r="S886" t="str">
            <v>****</v>
          </cell>
          <cell r="T886">
            <v>1</v>
          </cell>
          <cell r="U886">
            <v>1</v>
          </cell>
          <cell r="V886">
            <v>1</v>
          </cell>
          <cell r="W886">
            <v>2000</v>
          </cell>
          <cell r="X886">
            <v>762</v>
          </cell>
          <cell r="Y886">
            <v>1</v>
          </cell>
          <cell r="Z886">
            <v>0</v>
          </cell>
          <cell r="AA886">
            <v>0</v>
          </cell>
          <cell r="AB886">
            <v>0</v>
          </cell>
          <cell r="AC886">
            <v>1</v>
          </cell>
          <cell r="AD886">
            <v>1970</v>
          </cell>
          <cell r="AE886">
            <v>0</v>
          </cell>
          <cell r="AF886">
            <v>0</v>
          </cell>
          <cell r="AG886">
            <v>0</v>
          </cell>
          <cell r="AH886">
            <v>0</v>
          </cell>
          <cell r="AI886">
            <v>2733</v>
          </cell>
          <cell r="AJ886">
            <v>2733</v>
          </cell>
          <cell r="AK886" t="str">
            <v>NO</v>
          </cell>
          <cell r="AL886">
            <v>2001</v>
          </cell>
          <cell r="AM886">
            <v>2001</v>
          </cell>
          <cell r="AN886" t="str">
            <v>ta1398707</v>
          </cell>
          <cell r="AO886" t="str">
            <v/>
          </cell>
          <cell r="AP886" t="str">
            <v/>
          </cell>
          <cell r="AQ886" t="str">
            <v/>
          </cell>
          <cell r="AR886" t="str">
            <v/>
          </cell>
          <cell r="AS886" t="str">
            <v/>
          </cell>
          <cell r="AT886" t="str">
            <v/>
          </cell>
          <cell r="AU886">
            <v>170.8125</v>
          </cell>
          <cell r="AV886">
            <v>341.625</v>
          </cell>
          <cell r="AW886">
            <v>341.625</v>
          </cell>
          <cell r="AX886">
            <v>341.625</v>
          </cell>
          <cell r="AY886">
            <v>683.25</v>
          </cell>
          <cell r="AZ886">
            <v>683.25</v>
          </cell>
          <cell r="BA886">
            <v>341.625</v>
          </cell>
          <cell r="BB886">
            <v>341.625</v>
          </cell>
          <cell r="BC886">
            <v>341.625</v>
          </cell>
          <cell r="BD886" t="str">
            <v/>
          </cell>
          <cell r="BE886">
            <v>0</v>
          </cell>
          <cell r="BF886">
            <v>0</v>
          </cell>
          <cell r="BG886" t="str">
            <v/>
          </cell>
          <cell r="BH886">
            <v>0</v>
          </cell>
          <cell r="BI886">
            <v>0</v>
          </cell>
        </row>
        <row r="887">
          <cell r="C887" t="str">
            <v>D1</v>
          </cell>
          <cell r="D887" t="str">
            <v>3</v>
          </cell>
          <cell r="E887" t="str">
            <v>SRG0045</v>
          </cell>
          <cell r="F887" t="str">
            <v>COLLEGAMENTO POZZI MONTEVERDI 7, 3 E LUSTIGNANO 5 A C.LE MONTEVERDI 2</v>
          </cell>
          <cell r="G887" t="str">
            <v>XUSI126</v>
          </cell>
          <cell r="H887" t="str">
            <v>VAP. ALLACC. MV3,MV7 E C.LE MV2-LUSTIGNANO 5</v>
          </cell>
          <cell r="I887" t="str">
            <v>987</v>
          </cell>
          <cell r="J887" t="str">
            <v>07</v>
          </cell>
          <cell r="K887" t="str">
            <v>****</v>
          </cell>
          <cell r="L887" t="str">
            <v>****</v>
          </cell>
          <cell r="M887" t="str">
            <v>13</v>
          </cell>
          <cell r="N887" t="str">
            <v>M200</v>
          </cell>
          <cell r="O887" t="str">
            <v>*</v>
          </cell>
          <cell r="P887" t="str">
            <v>*</v>
          </cell>
          <cell r="Q887" t="str">
            <v>****</v>
          </cell>
          <cell r="R887" t="str">
            <v>09</v>
          </cell>
          <cell r="S887" t="str">
            <v>****</v>
          </cell>
          <cell r="T887">
            <v>1</v>
          </cell>
          <cell r="U887">
            <v>1</v>
          </cell>
          <cell r="V887">
            <v>1</v>
          </cell>
          <cell r="W887">
            <v>2000</v>
          </cell>
          <cell r="X887">
            <v>38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>
            <v>38</v>
          </cell>
          <cell r="AJ887">
            <v>38</v>
          </cell>
          <cell r="AK887" t="str">
            <v/>
          </cell>
          <cell r="AL887">
            <v>1999</v>
          </cell>
          <cell r="AM887">
            <v>2000</v>
          </cell>
          <cell r="AN887" t="str">
            <v>ta1398707</v>
          </cell>
          <cell r="AO887" t="str">
            <v/>
          </cell>
          <cell r="AP887" t="str">
            <v/>
          </cell>
          <cell r="AQ887" t="str">
            <v/>
          </cell>
          <cell r="AR887">
            <v>2.375</v>
          </cell>
          <cell r="AS887">
            <v>4.75</v>
          </cell>
          <cell r="AT887">
            <v>4.75</v>
          </cell>
          <cell r="AU887">
            <v>4.75</v>
          </cell>
          <cell r="AV887">
            <v>9.5</v>
          </cell>
          <cell r="AW887">
            <v>9.5</v>
          </cell>
          <cell r="AX887">
            <v>4.75</v>
          </cell>
          <cell r="AY887">
            <v>4.75</v>
          </cell>
          <cell r="AZ887">
            <v>4.75</v>
          </cell>
          <cell r="BA887" t="str">
            <v/>
          </cell>
          <cell r="BB887">
            <v>0</v>
          </cell>
          <cell r="BC887">
            <v>0</v>
          </cell>
          <cell r="BD887" t="str">
            <v/>
          </cell>
          <cell r="BE887">
            <v>0</v>
          </cell>
          <cell r="BF887">
            <v>0</v>
          </cell>
          <cell r="BG887" t="str">
            <v/>
          </cell>
          <cell r="BH887">
            <v>0</v>
          </cell>
          <cell r="BI887">
            <v>0</v>
          </cell>
        </row>
        <row r="888">
          <cell r="C888" t="str">
            <v>D1</v>
          </cell>
          <cell r="D888" t="str">
            <v>3</v>
          </cell>
          <cell r="E888" t="str">
            <v>SRG0045</v>
          </cell>
          <cell r="F888" t="str">
            <v>COLLEGAMENTO POZZI MONTEVERDI 7, 3 E LUSTIGNANO 5 A C.LE MONTEVERDI 2</v>
          </cell>
          <cell r="G888" t="str">
            <v>XUSI126</v>
          </cell>
          <cell r="H888" t="str">
            <v>VAP. ALLACC. MV3,MV7 E C.LE MV2-LUSTIGNANO 5</v>
          </cell>
          <cell r="I888" t="str">
            <v>987</v>
          </cell>
          <cell r="J888" t="str">
            <v>07</v>
          </cell>
          <cell r="K888" t="str">
            <v>****</v>
          </cell>
          <cell r="L888" t="str">
            <v>****</v>
          </cell>
          <cell r="M888" t="str">
            <v>13</v>
          </cell>
          <cell r="N888" t="str">
            <v>M200</v>
          </cell>
          <cell r="O888" t="str">
            <v>*</v>
          </cell>
          <cell r="P888" t="str">
            <v>*</v>
          </cell>
          <cell r="Q888" t="str">
            <v>****</v>
          </cell>
          <cell r="R888" t="str">
            <v>09</v>
          </cell>
          <cell r="S888" t="str">
            <v>7537</v>
          </cell>
          <cell r="T888" t="str">
            <v>1</v>
          </cell>
          <cell r="U888">
            <v>1</v>
          </cell>
          <cell r="V888">
            <v>1</v>
          </cell>
          <cell r="W888">
            <v>2000</v>
          </cell>
          <cell r="X888">
            <v>10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10</v>
          </cell>
          <cell r="AJ888">
            <v>10</v>
          </cell>
          <cell r="AK888" t="str">
            <v/>
          </cell>
          <cell r="AL888">
            <v>1999</v>
          </cell>
          <cell r="AM888">
            <v>2000</v>
          </cell>
          <cell r="AN888" t="str">
            <v>ta1398707</v>
          </cell>
          <cell r="AO888" t="str">
            <v/>
          </cell>
          <cell r="AP888" t="str">
            <v/>
          </cell>
          <cell r="AQ888" t="str">
            <v/>
          </cell>
          <cell r="AR888">
            <v>0.625</v>
          </cell>
          <cell r="AS888">
            <v>1.25</v>
          </cell>
          <cell r="AT888">
            <v>1.25</v>
          </cell>
          <cell r="AU888">
            <v>1.25</v>
          </cell>
          <cell r="AV888">
            <v>2.5</v>
          </cell>
          <cell r="AW888">
            <v>2.5</v>
          </cell>
          <cell r="AX888">
            <v>1.25</v>
          </cell>
          <cell r="AY888">
            <v>1.25</v>
          </cell>
          <cell r="AZ888">
            <v>1.25</v>
          </cell>
          <cell r="BA888" t="str">
            <v/>
          </cell>
          <cell r="BB888">
            <v>0</v>
          </cell>
          <cell r="BC888">
            <v>0</v>
          </cell>
          <cell r="BD888" t="str">
            <v/>
          </cell>
          <cell r="BE888">
            <v>0</v>
          </cell>
          <cell r="BF888">
            <v>0</v>
          </cell>
          <cell r="BG888" t="str">
            <v/>
          </cell>
          <cell r="BH888">
            <v>0</v>
          </cell>
          <cell r="BI888">
            <v>0</v>
          </cell>
        </row>
        <row r="889">
          <cell r="C889" t="str">
            <v>D1</v>
          </cell>
          <cell r="D889" t="str">
            <v>3</v>
          </cell>
          <cell r="E889" t="str">
            <v>SRG0045</v>
          </cell>
          <cell r="F889" t="str">
            <v>COLLEGAMENTO POZZI MONTEVERDI 7, 3 E LUSTIGNANO 5 A C.LE MONTEVERDI 2</v>
          </cell>
          <cell r="G889" t="str">
            <v>XUSI126</v>
          </cell>
          <cell r="H889" t="str">
            <v>VAP. ALLACC. MV3,MV7 E C.LE MV2-LUSTIGNANO 5</v>
          </cell>
          <cell r="I889" t="str">
            <v>987</v>
          </cell>
          <cell r="J889" t="str">
            <v>07</v>
          </cell>
          <cell r="K889" t="str">
            <v>****</v>
          </cell>
          <cell r="L889" t="str">
            <v>****</v>
          </cell>
          <cell r="M889" t="str">
            <v>13</v>
          </cell>
          <cell r="N889" t="str">
            <v>M200</v>
          </cell>
          <cell r="O889" t="str">
            <v>*</v>
          </cell>
          <cell r="P889" t="str">
            <v>*</v>
          </cell>
          <cell r="Q889" t="str">
            <v>****</v>
          </cell>
          <cell r="R889" t="str">
            <v>09</v>
          </cell>
          <cell r="S889" t="str">
            <v>8147</v>
          </cell>
          <cell r="T889" t="str">
            <v>1</v>
          </cell>
          <cell r="U889">
            <v>1</v>
          </cell>
          <cell r="V889">
            <v>1</v>
          </cell>
          <cell r="W889">
            <v>2000</v>
          </cell>
          <cell r="X889">
            <v>1039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>
            <v>0</v>
          </cell>
          <cell r="AI889">
            <v>3009</v>
          </cell>
          <cell r="AJ889">
            <v>1039</v>
          </cell>
          <cell r="AK889" t="str">
            <v/>
          </cell>
          <cell r="AL889">
            <v>1999</v>
          </cell>
          <cell r="AM889">
            <v>2000</v>
          </cell>
          <cell r="AN889" t="str">
            <v>ta1398707</v>
          </cell>
          <cell r="AO889" t="str">
            <v/>
          </cell>
          <cell r="AP889" t="str">
            <v/>
          </cell>
          <cell r="AQ889" t="str">
            <v/>
          </cell>
          <cell r="AR889">
            <v>64.9375</v>
          </cell>
          <cell r="AS889">
            <v>129.875</v>
          </cell>
          <cell r="AT889">
            <v>129.875</v>
          </cell>
          <cell r="AU889">
            <v>129.875</v>
          </cell>
          <cell r="AV889">
            <v>259.75</v>
          </cell>
          <cell r="AW889">
            <v>259.75</v>
          </cell>
          <cell r="AX889">
            <v>129.875</v>
          </cell>
          <cell r="AY889">
            <v>129.875</v>
          </cell>
          <cell r="AZ889">
            <v>129.875</v>
          </cell>
          <cell r="BA889" t="str">
            <v/>
          </cell>
          <cell r="BB889">
            <v>0</v>
          </cell>
          <cell r="BC889">
            <v>0</v>
          </cell>
          <cell r="BD889" t="str">
            <v/>
          </cell>
          <cell r="BE889">
            <v>0</v>
          </cell>
          <cell r="BF889">
            <v>0</v>
          </cell>
          <cell r="BG889" t="str">
            <v/>
          </cell>
          <cell r="BH889">
            <v>0</v>
          </cell>
          <cell r="BI889">
            <v>0</v>
          </cell>
        </row>
        <row r="890">
          <cell r="C890" t="str">
            <v>D1</v>
          </cell>
          <cell r="D890" t="str">
            <v>3</v>
          </cell>
          <cell r="E890" t="str">
            <v>SRG0045</v>
          </cell>
          <cell r="F890" t="str">
            <v>COLLEGAMENTO POZZI MONTEVERDI 7, 3 E LUSTIGNANO 5 A C.LE MONTEVERDI 2</v>
          </cell>
          <cell r="G890" t="str">
            <v>XUSI126</v>
          </cell>
          <cell r="H890" t="str">
            <v>VAP. ALLACC. MV3,MV7 E C.LE MV2-LUSTIGNANO 5</v>
          </cell>
          <cell r="I890" t="str">
            <v>987</v>
          </cell>
          <cell r="J890" t="str">
            <v>07</v>
          </cell>
          <cell r="K890" t="str">
            <v>****</v>
          </cell>
          <cell r="L890" t="str">
            <v>****</v>
          </cell>
          <cell r="M890" t="str">
            <v>13</v>
          </cell>
          <cell r="N890" t="str">
            <v>M200</v>
          </cell>
          <cell r="O890" t="str">
            <v>*</v>
          </cell>
          <cell r="P890" t="str">
            <v>*</v>
          </cell>
          <cell r="Q890" t="str">
            <v>****</v>
          </cell>
          <cell r="R890" t="str">
            <v>09</v>
          </cell>
          <cell r="S890" t="str">
            <v>8147</v>
          </cell>
          <cell r="T890" t="str">
            <v>1</v>
          </cell>
          <cell r="U890">
            <v>1</v>
          </cell>
          <cell r="V890">
            <v>1</v>
          </cell>
          <cell r="W890">
            <v>2000</v>
          </cell>
          <cell r="X890">
            <v>96.4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>
            <v>96.4</v>
          </cell>
          <cell r="AJ890">
            <v>96.4</v>
          </cell>
          <cell r="AK890" t="str">
            <v/>
          </cell>
          <cell r="AL890">
            <v>1999</v>
          </cell>
          <cell r="AM890">
            <v>2000</v>
          </cell>
          <cell r="AN890" t="str">
            <v>ta1398707</v>
          </cell>
          <cell r="AO890" t="str">
            <v/>
          </cell>
          <cell r="AP890" t="str">
            <v/>
          </cell>
          <cell r="AQ890" t="str">
            <v/>
          </cell>
          <cell r="AR890">
            <v>6.0250000000000004</v>
          </cell>
          <cell r="AS890">
            <v>12.05</v>
          </cell>
          <cell r="AT890">
            <v>12.05</v>
          </cell>
          <cell r="AU890">
            <v>12.05</v>
          </cell>
          <cell r="AV890">
            <v>24.1</v>
          </cell>
          <cell r="AW890">
            <v>24.1</v>
          </cell>
          <cell r="AX890">
            <v>12.05</v>
          </cell>
          <cell r="AY890">
            <v>12.05</v>
          </cell>
          <cell r="AZ890">
            <v>12.05</v>
          </cell>
          <cell r="BA890" t="str">
            <v/>
          </cell>
          <cell r="BB890">
            <v>0</v>
          </cell>
          <cell r="BC890">
            <v>0</v>
          </cell>
          <cell r="BD890" t="str">
            <v/>
          </cell>
          <cell r="BE890">
            <v>0</v>
          </cell>
          <cell r="BF890">
            <v>0</v>
          </cell>
          <cell r="BG890" t="str">
            <v/>
          </cell>
          <cell r="BH890">
            <v>0</v>
          </cell>
          <cell r="BI890">
            <v>0</v>
          </cell>
        </row>
        <row r="891">
          <cell r="C891" t="str">
            <v>D1</v>
          </cell>
          <cell r="D891" t="str">
            <v>3</v>
          </cell>
          <cell r="E891" t="str">
            <v>SRG0045</v>
          </cell>
          <cell r="F891" t="str">
            <v>COLLEGAMENTO POZZI MONTEVERDI 7, 3 E LUSTIGNANO 5 A C.LE MONTEVERDI 2</v>
          </cell>
          <cell r="G891" t="str">
            <v>XUSI127</v>
          </cell>
          <cell r="H891" t="str">
            <v>IMPIANTO DI BOCCAPOZZO MV3 E MV7</v>
          </cell>
          <cell r="I891" t="str">
            <v>987</v>
          </cell>
          <cell r="J891" t="str">
            <v>07</v>
          </cell>
          <cell r="K891" t="str">
            <v>****</v>
          </cell>
          <cell r="L891" t="str">
            <v>****</v>
          </cell>
          <cell r="M891" t="str">
            <v>13</v>
          </cell>
          <cell r="N891" t="str">
            <v>M200</v>
          </cell>
          <cell r="O891" t="str">
            <v>*</v>
          </cell>
          <cell r="P891" t="str">
            <v>*</v>
          </cell>
          <cell r="Q891" t="str">
            <v>****</v>
          </cell>
          <cell r="R891" t="str">
            <v>09</v>
          </cell>
          <cell r="S891" t="str">
            <v>****</v>
          </cell>
          <cell r="T891">
            <v>1</v>
          </cell>
          <cell r="U891">
            <v>1</v>
          </cell>
          <cell r="V891">
            <v>4</v>
          </cell>
          <cell r="W891">
            <v>1999</v>
          </cell>
          <cell r="X891">
            <v>10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>
            <v>0</v>
          </cell>
          <cell r="AI891">
            <v>10</v>
          </cell>
          <cell r="AJ891">
            <v>10</v>
          </cell>
          <cell r="AK891" t="str">
            <v/>
          </cell>
          <cell r="AL891">
            <v>1999</v>
          </cell>
          <cell r="AM891">
            <v>1999</v>
          </cell>
          <cell r="AN891" t="str">
            <v>ta1398707</v>
          </cell>
          <cell r="AO891">
            <v>0.625</v>
          </cell>
          <cell r="AP891">
            <v>1.25</v>
          </cell>
          <cell r="AQ891">
            <v>1.25</v>
          </cell>
          <cell r="AR891">
            <v>1.25</v>
          </cell>
          <cell r="AS891">
            <v>2.5</v>
          </cell>
          <cell r="AT891">
            <v>2.5</v>
          </cell>
          <cell r="AU891">
            <v>1.25</v>
          </cell>
          <cell r="AV891">
            <v>1.25</v>
          </cell>
          <cell r="AW891">
            <v>1.25</v>
          </cell>
          <cell r="AX891" t="str">
            <v/>
          </cell>
          <cell r="AY891">
            <v>0</v>
          </cell>
          <cell r="AZ891">
            <v>0</v>
          </cell>
          <cell r="BA891" t="str">
            <v/>
          </cell>
          <cell r="BB891">
            <v>0</v>
          </cell>
          <cell r="BC891">
            <v>0</v>
          </cell>
          <cell r="BD891" t="str">
            <v/>
          </cell>
          <cell r="BE891">
            <v>0</v>
          </cell>
          <cell r="BF891">
            <v>0</v>
          </cell>
          <cell r="BG891" t="str">
            <v/>
          </cell>
          <cell r="BH891">
            <v>0</v>
          </cell>
          <cell r="BI891">
            <v>0</v>
          </cell>
        </row>
        <row r="892">
          <cell r="C892" t="str">
            <v>D1</v>
          </cell>
          <cell r="D892" t="str">
            <v>3</v>
          </cell>
          <cell r="E892" t="str">
            <v>SRG0045</v>
          </cell>
          <cell r="F892" t="str">
            <v>COLLEGAMENTO POZZI MONTEVERDI 7, 3 E LUSTIGNANO 5 A C.LE MONTEVERDI 2</v>
          </cell>
          <cell r="G892" t="str">
            <v>XUSI127</v>
          </cell>
          <cell r="H892" t="str">
            <v>IMPIANTO DI BOCCAPOZZO MV3 E MV7</v>
          </cell>
          <cell r="I892" t="str">
            <v>987</v>
          </cell>
          <cell r="J892" t="str">
            <v>07</v>
          </cell>
          <cell r="K892" t="str">
            <v>****</v>
          </cell>
          <cell r="L892" t="str">
            <v>****</v>
          </cell>
          <cell r="M892" t="str">
            <v>13</v>
          </cell>
          <cell r="N892" t="str">
            <v>M200</v>
          </cell>
          <cell r="O892" t="str">
            <v>*</v>
          </cell>
          <cell r="P892" t="str">
            <v>*</v>
          </cell>
          <cell r="Q892" t="str">
            <v>****</v>
          </cell>
          <cell r="R892" t="str">
            <v>09</v>
          </cell>
          <cell r="S892" t="str">
            <v>7597</v>
          </cell>
          <cell r="T892" t="str">
            <v>1</v>
          </cell>
          <cell r="U892">
            <v>1</v>
          </cell>
          <cell r="V892">
            <v>4</v>
          </cell>
          <cell r="W892">
            <v>1999</v>
          </cell>
          <cell r="X892">
            <v>2.7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2.7</v>
          </cell>
          <cell r="AJ892">
            <v>2.7</v>
          </cell>
          <cell r="AK892" t="str">
            <v/>
          </cell>
          <cell r="AL892">
            <v>1999</v>
          </cell>
          <cell r="AM892">
            <v>1999</v>
          </cell>
          <cell r="AN892" t="str">
            <v>ta1398707</v>
          </cell>
          <cell r="AO892">
            <v>0.16875000000000001</v>
          </cell>
          <cell r="AP892">
            <v>0.33750000000000002</v>
          </cell>
          <cell r="AQ892">
            <v>0.33750000000000002</v>
          </cell>
          <cell r="AR892">
            <v>0.33750000000000002</v>
          </cell>
          <cell r="AS892">
            <v>0.67500000000000004</v>
          </cell>
          <cell r="AT892">
            <v>0.67500000000000004</v>
          </cell>
          <cell r="AU892">
            <v>0.33750000000000002</v>
          </cell>
          <cell r="AV892">
            <v>0.33750000000000002</v>
          </cell>
          <cell r="AW892">
            <v>0.33750000000000002</v>
          </cell>
          <cell r="AX892" t="str">
            <v/>
          </cell>
          <cell r="AY892">
            <v>0</v>
          </cell>
          <cell r="AZ892">
            <v>0</v>
          </cell>
          <cell r="BA892" t="str">
            <v/>
          </cell>
          <cell r="BB892">
            <v>0</v>
          </cell>
          <cell r="BC892">
            <v>0</v>
          </cell>
          <cell r="BD892" t="str">
            <v/>
          </cell>
          <cell r="BE892">
            <v>0</v>
          </cell>
          <cell r="BF892">
            <v>0</v>
          </cell>
          <cell r="BG892" t="str">
            <v/>
          </cell>
          <cell r="BH892">
            <v>0</v>
          </cell>
          <cell r="BI892">
            <v>0</v>
          </cell>
        </row>
        <row r="893">
          <cell r="C893" t="str">
            <v>D1</v>
          </cell>
          <cell r="D893" t="str">
            <v>3</v>
          </cell>
          <cell r="E893" t="str">
            <v>SRG0045</v>
          </cell>
          <cell r="F893" t="str">
            <v>COLLEGAMENTO POZZI MONTEVERDI 7, 3 E LUSTIGNANO 5 A C.LE MONTEVERDI 2</v>
          </cell>
          <cell r="G893" t="str">
            <v>XUSI127</v>
          </cell>
          <cell r="H893" t="str">
            <v>IMPIANTO DI BOCCAPOZZO MV3 E MV7</v>
          </cell>
          <cell r="I893" t="str">
            <v>987</v>
          </cell>
          <cell r="J893" t="str">
            <v>07</v>
          </cell>
          <cell r="K893" t="str">
            <v>****</v>
          </cell>
          <cell r="L893" t="str">
            <v>****</v>
          </cell>
          <cell r="M893" t="str">
            <v>13</v>
          </cell>
          <cell r="N893" t="str">
            <v>M200</v>
          </cell>
          <cell r="O893" t="str">
            <v>*</v>
          </cell>
          <cell r="P893" t="str">
            <v>*</v>
          </cell>
          <cell r="Q893" t="str">
            <v>****</v>
          </cell>
          <cell r="R893" t="str">
            <v>09</v>
          </cell>
          <cell r="S893" t="str">
            <v>8148</v>
          </cell>
          <cell r="T893" t="str">
            <v>1</v>
          </cell>
          <cell r="U893">
            <v>1</v>
          </cell>
          <cell r="V893">
            <v>4</v>
          </cell>
          <cell r="W893">
            <v>1999</v>
          </cell>
          <cell r="X893">
            <v>1162.3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1162.3</v>
          </cell>
          <cell r="AJ893">
            <v>1162.3</v>
          </cell>
          <cell r="AK893" t="str">
            <v/>
          </cell>
          <cell r="AL893">
            <v>1999</v>
          </cell>
          <cell r="AM893">
            <v>1999</v>
          </cell>
          <cell r="AN893" t="str">
            <v>ta1398707</v>
          </cell>
          <cell r="AO893">
            <v>72.643749999999997</v>
          </cell>
          <cell r="AP893">
            <v>145.28749999999999</v>
          </cell>
          <cell r="AQ893">
            <v>145.28749999999999</v>
          </cell>
          <cell r="AR893">
            <v>145.28749999999999</v>
          </cell>
          <cell r="AS893">
            <v>290.57499999999999</v>
          </cell>
          <cell r="AT893">
            <v>290.57499999999999</v>
          </cell>
          <cell r="AU893">
            <v>145.28749999999999</v>
          </cell>
          <cell r="AV893">
            <v>145.28749999999999</v>
          </cell>
          <cell r="AW893">
            <v>145.28749999999999</v>
          </cell>
          <cell r="AX893" t="str">
            <v/>
          </cell>
          <cell r="AY893">
            <v>0</v>
          </cell>
          <cell r="AZ893">
            <v>0</v>
          </cell>
          <cell r="BA893" t="str">
            <v/>
          </cell>
          <cell r="BB893">
            <v>0</v>
          </cell>
          <cell r="BC893">
            <v>0</v>
          </cell>
          <cell r="BD893" t="str">
            <v/>
          </cell>
          <cell r="BE893">
            <v>0</v>
          </cell>
          <cell r="BF893">
            <v>0</v>
          </cell>
          <cell r="BG893" t="str">
            <v/>
          </cell>
          <cell r="BH893">
            <v>0</v>
          </cell>
          <cell r="BI893">
            <v>0</v>
          </cell>
        </row>
        <row r="894">
          <cell r="C894" t="str">
            <v>D1</v>
          </cell>
          <cell r="D894" t="str">
            <v>3</v>
          </cell>
          <cell r="E894" t="str">
            <v>SRG0045</v>
          </cell>
          <cell r="F894" t="str">
            <v>COLLEGAMENTO POZZI MONTEVERDI 7, 3 E LUSTIGNANO 5 A C.LE MONTEVERDI 2</v>
          </cell>
          <cell r="G894" t="str">
            <v>XUSI127</v>
          </cell>
          <cell r="H894" t="str">
            <v>IMPIANTO DI BOCCAPOZZO MV3 E MV7</v>
          </cell>
          <cell r="I894" t="str">
            <v>987</v>
          </cell>
          <cell r="J894" t="str">
            <v>07</v>
          </cell>
          <cell r="K894" t="str">
            <v>****</v>
          </cell>
          <cell r="L894" t="str">
            <v>****</v>
          </cell>
          <cell r="M894" t="str">
            <v>13</v>
          </cell>
          <cell r="N894" t="str">
            <v>M200</v>
          </cell>
          <cell r="O894" t="str">
            <v>*</v>
          </cell>
          <cell r="P894" t="str">
            <v>*</v>
          </cell>
          <cell r="Q894" t="str">
            <v>****</v>
          </cell>
          <cell r="R894" t="str">
            <v>09</v>
          </cell>
          <cell r="S894" t="str">
            <v>8148</v>
          </cell>
          <cell r="T894" t="str">
            <v>1</v>
          </cell>
          <cell r="U894">
            <v>1</v>
          </cell>
          <cell r="V894">
            <v>4</v>
          </cell>
          <cell r="W894">
            <v>1999</v>
          </cell>
          <cell r="X894">
            <v>101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101</v>
          </cell>
          <cell r="AJ894">
            <v>101</v>
          </cell>
          <cell r="AK894" t="str">
            <v/>
          </cell>
          <cell r="AL894">
            <v>1999</v>
          </cell>
          <cell r="AM894">
            <v>1999</v>
          </cell>
          <cell r="AN894" t="str">
            <v>ta1398707</v>
          </cell>
          <cell r="AO894">
            <v>6.3125</v>
          </cell>
          <cell r="AP894">
            <v>12.625</v>
          </cell>
          <cell r="AQ894">
            <v>12.625</v>
          </cell>
          <cell r="AR894">
            <v>12.625</v>
          </cell>
          <cell r="AS894">
            <v>25.25</v>
          </cell>
          <cell r="AT894">
            <v>25.25</v>
          </cell>
          <cell r="AU894">
            <v>12.625</v>
          </cell>
          <cell r="AV894">
            <v>12.625</v>
          </cell>
          <cell r="AW894">
            <v>12.625</v>
          </cell>
          <cell r="AX894" t="str">
            <v/>
          </cell>
          <cell r="AY894">
            <v>0</v>
          </cell>
          <cell r="AZ894">
            <v>0</v>
          </cell>
          <cell r="BA894" t="str">
            <v/>
          </cell>
          <cell r="BB894">
            <v>0</v>
          </cell>
          <cell r="BC894">
            <v>0</v>
          </cell>
          <cell r="BD894" t="str">
            <v/>
          </cell>
          <cell r="BE894">
            <v>0</v>
          </cell>
          <cell r="BF894">
            <v>0</v>
          </cell>
          <cell r="BG894" t="str">
            <v/>
          </cell>
          <cell r="BH894">
            <v>0</v>
          </cell>
          <cell r="BI894">
            <v>0</v>
          </cell>
        </row>
        <row r="895">
          <cell r="C895" t="str">
            <v>D1</v>
          </cell>
          <cell r="D895" t="str">
            <v>3</v>
          </cell>
          <cell r="E895" t="str">
            <v>SRG0045</v>
          </cell>
          <cell r="F895" t="str">
            <v>COLLEGAMENTO POZZI MONTEVERDI 7, 3 E LUSTIGNANO 5 A C.LE MONTEVERDI 2</v>
          </cell>
          <cell r="G895" t="str">
            <v>XUSI141</v>
          </cell>
          <cell r="H895" t="str">
            <v>IMPIANTO LAVAGGIO C.LE MV2 (POZZI MV3-MV7-PADULE 2)</v>
          </cell>
          <cell r="I895" t="str">
            <v>987</v>
          </cell>
          <cell r="J895" t="str">
            <v>07</v>
          </cell>
          <cell r="K895" t="str">
            <v>****</v>
          </cell>
          <cell r="L895" t="str">
            <v>****</v>
          </cell>
          <cell r="M895" t="str">
            <v>13</v>
          </cell>
          <cell r="N895" t="str">
            <v>M200</v>
          </cell>
          <cell r="O895" t="str">
            <v>*</v>
          </cell>
          <cell r="P895" t="str">
            <v>*</v>
          </cell>
          <cell r="Q895" t="str">
            <v>****</v>
          </cell>
          <cell r="R895" t="str">
            <v>09</v>
          </cell>
          <cell r="S895" t="str">
            <v>****</v>
          </cell>
          <cell r="T895">
            <v>1</v>
          </cell>
          <cell r="U895">
            <v>1</v>
          </cell>
          <cell r="V895">
            <v>4</v>
          </cell>
          <cell r="W895">
            <v>1999</v>
          </cell>
          <cell r="X895">
            <v>15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15</v>
          </cell>
          <cell r="AJ895">
            <v>15</v>
          </cell>
          <cell r="AK895" t="str">
            <v/>
          </cell>
          <cell r="AL895">
            <v>1999</v>
          </cell>
          <cell r="AM895">
            <v>1999</v>
          </cell>
          <cell r="AN895" t="str">
            <v>ta1398707</v>
          </cell>
          <cell r="AO895">
            <v>0.9375</v>
          </cell>
          <cell r="AP895">
            <v>1.875</v>
          </cell>
          <cell r="AQ895">
            <v>1.875</v>
          </cell>
          <cell r="AR895">
            <v>1.875</v>
          </cell>
          <cell r="AS895">
            <v>3.75</v>
          </cell>
          <cell r="AT895">
            <v>3.75</v>
          </cell>
          <cell r="AU895">
            <v>1.875</v>
          </cell>
          <cell r="AV895">
            <v>1.875</v>
          </cell>
          <cell r="AW895">
            <v>1.875</v>
          </cell>
          <cell r="AX895" t="str">
            <v/>
          </cell>
          <cell r="AY895">
            <v>0</v>
          </cell>
          <cell r="AZ895">
            <v>0</v>
          </cell>
          <cell r="BA895" t="str">
            <v/>
          </cell>
          <cell r="BB895">
            <v>0</v>
          </cell>
          <cell r="BC895">
            <v>0</v>
          </cell>
          <cell r="BD895" t="str">
            <v/>
          </cell>
          <cell r="BE895">
            <v>0</v>
          </cell>
          <cell r="BF895">
            <v>0</v>
          </cell>
          <cell r="BG895" t="str">
            <v/>
          </cell>
          <cell r="BH895">
            <v>0</v>
          </cell>
          <cell r="BI895">
            <v>0</v>
          </cell>
        </row>
        <row r="896">
          <cell r="C896" t="str">
            <v>D1</v>
          </cell>
          <cell r="D896" t="str">
            <v>3</v>
          </cell>
          <cell r="E896" t="str">
            <v>SRG0045</v>
          </cell>
          <cell r="F896" t="str">
            <v>COLLEGAMENTO POZZI MONTEVERDI 7, 3 E LUSTIGNANO 5 A C.LE MONTEVERDI 2</v>
          </cell>
          <cell r="G896" t="str">
            <v>XUSI141</v>
          </cell>
          <cell r="H896" t="str">
            <v>IMPIANTO LAVAGGIO C.LE MV2 (POZZI MV3-MV7-PADULE 2)</v>
          </cell>
          <cell r="I896" t="str">
            <v>987</v>
          </cell>
          <cell r="J896" t="str">
            <v>07</v>
          </cell>
          <cell r="K896" t="str">
            <v>****</v>
          </cell>
          <cell r="L896" t="str">
            <v>****</v>
          </cell>
          <cell r="M896" t="str">
            <v>13</v>
          </cell>
          <cell r="N896" t="str">
            <v>M200</v>
          </cell>
          <cell r="O896" t="str">
            <v>*</v>
          </cell>
          <cell r="P896" t="str">
            <v>*</v>
          </cell>
          <cell r="Q896" t="str">
            <v>****</v>
          </cell>
          <cell r="R896" t="str">
            <v>09</v>
          </cell>
          <cell r="S896" t="str">
            <v>8149</v>
          </cell>
          <cell r="T896" t="str">
            <v>1</v>
          </cell>
          <cell r="U896">
            <v>1</v>
          </cell>
          <cell r="V896">
            <v>4</v>
          </cell>
          <cell r="W896">
            <v>1999</v>
          </cell>
          <cell r="X896">
            <v>613.29999999999995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613.29999999999995</v>
          </cell>
          <cell r="AJ896">
            <v>613.29999999999995</v>
          </cell>
          <cell r="AK896" t="str">
            <v/>
          </cell>
          <cell r="AL896">
            <v>1999</v>
          </cell>
          <cell r="AM896">
            <v>1999</v>
          </cell>
          <cell r="AN896" t="str">
            <v>ta1398707</v>
          </cell>
          <cell r="AO896">
            <v>38.331249999999997</v>
          </cell>
          <cell r="AP896">
            <v>76.662499999999994</v>
          </cell>
          <cell r="AQ896">
            <v>76.662499999999994</v>
          </cell>
          <cell r="AR896">
            <v>76.662499999999994</v>
          </cell>
          <cell r="AS896">
            <v>153.32499999999999</v>
          </cell>
          <cell r="AT896">
            <v>153.32499999999999</v>
          </cell>
          <cell r="AU896">
            <v>76.662499999999994</v>
          </cell>
          <cell r="AV896">
            <v>76.662499999999994</v>
          </cell>
          <cell r="AW896">
            <v>76.662499999999994</v>
          </cell>
          <cell r="AX896" t="str">
            <v/>
          </cell>
          <cell r="AY896">
            <v>0</v>
          </cell>
          <cell r="AZ896">
            <v>0</v>
          </cell>
          <cell r="BA896" t="str">
            <v/>
          </cell>
          <cell r="BB896">
            <v>0</v>
          </cell>
          <cell r="BC896">
            <v>0</v>
          </cell>
          <cell r="BD896" t="str">
            <v/>
          </cell>
          <cell r="BE896">
            <v>0</v>
          </cell>
          <cell r="BF896">
            <v>0</v>
          </cell>
          <cell r="BG896" t="str">
            <v/>
          </cell>
          <cell r="BH896">
            <v>0</v>
          </cell>
          <cell r="BI896">
            <v>0</v>
          </cell>
        </row>
        <row r="897">
          <cell r="C897" t="str">
            <v>B</v>
          </cell>
          <cell r="D897" t="str">
            <v>6R</v>
          </cell>
          <cell r="E897" t="str">
            <v>SRG0046</v>
          </cell>
          <cell r="F897" t="str">
            <v>VAP. S.POMPEO 2-DER.SAN.POMPEO 2 -DER.CAPANNINI 2 E IMP. BOCC.</v>
          </cell>
          <cell r="G897" t="str">
            <v>XUSI023</v>
          </cell>
          <cell r="H897" t="str">
            <v>VAP. S. POMPEO 2 - DER SAN POMPEO</v>
          </cell>
          <cell r="I897">
            <v>987</v>
          </cell>
          <cell r="J897" t="str">
            <v>07</v>
          </cell>
          <cell r="K897" t="str">
            <v>****</v>
          </cell>
          <cell r="L897" t="str">
            <v>****</v>
          </cell>
          <cell r="M897" t="str">
            <v>13</v>
          </cell>
          <cell r="N897" t="str">
            <v>LG00</v>
          </cell>
          <cell r="O897" t="str">
            <v>*</v>
          </cell>
          <cell r="P897" t="str">
            <v>*</v>
          </cell>
          <cell r="Q897" t="str">
            <v>****</v>
          </cell>
          <cell r="R897" t="str">
            <v>52</v>
          </cell>
          <cell r="S897" t="str">
            <v>****</v>
          </cell>
          <cell r="T897">
            <v>1</v>
          </cell>
          <cell r="U897">
            <v>1</v>
          </cell>
          <cell r="V897">
            <v>2</v>
          </cell>
          <cell r="W897">
            <v>2000</v>
          </cell>
          <cell r="X897">
            <v>14</v>
          </cell>
          <cell r="Y897">
            <v>317</v>
          </cell>
          <cell r="Z897">
            <v>521</v>
          </cell>
          <cell r="AA897">
            <v>0</v>
          </cell>
          <cell r="AB897">
            <v>0</v>
          </cell>
          <cell r="AC897">
            <v>838</v>
          </cell>
          <cell r="AD897">
            <v>417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1269</v>
          </cell>
          <cell r="AJ897">
            <v>1269</v>
          </cell>
          <cell r="AK897" t="str">
            <v>NO</v>
          </cell>
          <cell r="AL897">
            <v>2001</v>
          </cell>
          <cell r="AM897">
            <v>2001</v>
          </cell>
          <cell r="AN897" t="str">
            <v>ta1398707</v>
          </cell>
          <cell r="AO897" t="str">
            <v/>
          </cell>
          <cell r="AP897" t="str">
            <v/>
          </cell>
          <cell r="AQ897" t="str">
            <v/>
          </cell>
          <cell r="AR897" t="str">
            <v/>
          </cell>
          <cell r="AS897" t="str">
            <v/>
          </cell>
          <cell r="AT897" t="str">
            <v/>
          </cell>
          <cell r="AU897">
            <v>79.3125</v>
          </cell>
          <cell r="AV897">
            <v>158.625</v>
          </cell>
          <cell r="AW897">
            <v>158.625</v>
          </cell>
          <cell r="AX897">
            <v>158.625</v>
          </cell>
          <cell r="AY897">
            <v>317.25</v>
          </cell>
          <cell r="AZ897">
            <v>317.25</v>
          </cell>
          <cell r="BA897">
            <v>158.625</v>
          </cell>
          <cell r="BB897">
            <v>158.625</v>
          </cell>
          <cell r="BC897">
            <v>158.625</v>
          </cell>
          <cell r="BD897" t="str">
            <v/>
          </cell>
          <cell r="BE897">
            <v>0</v>
          </cell>
          <cell r="BF897">
            <v>0</v>
          </cell>
          <cell r="BG897" t="str">
            <v/>
          </cell>
          <cell r="BH897">
            <v>0</v>
          </cell>
          <cell r="BI897">
            <v>0</v>
          </cell>
        </row>
        <row r="898">
          <cell r="C898" t="str">
            <v>B</v>
          </cell>
          <cell r="D898" t="str">
            <v>6R</v>
          </cell>
          <cell r="E898" t="str">
            <v>SRG0046</v>
          </cell>
          <cell r="F898" t="str">
            <v>VAP. S.POMPEO 2-DER.SAN.POMPEO 2 -DER.CAPANNINI 2 E IMP. BOCC.</v>
          </cell>
          <cell r="G898" t="str">
            <v>XUSI023</v>
          </cell>
          <cell r="H898" t="str">
            <v>VAP. S. POMPEO 2 - DER SAN POMPEO</v>
          </cell>
          <cell r="I898" t="str">
            <v>987</v>
          </cell>
          <cell r="J898" t="str">
            <v>07</v>
          </cell>
          <cell r="K898" t="str">
            <v>****</v>
          </cell>
          <cell r="L898" t="str">
            <v>****</v>
          </cell>
          <cell r="M898" t="str">
            <v>13</v>
          </cell>
          <cell r="N898" t="str">
            <v>C100</v>
          </cell>
          <cell r="O898" t="str">
            <v>*</v>
          </cell>
          <cell r="P898" t="str">
            <v>*</v>
          </cell>
          <cell r="Q898" t="str">
            <v>****</v>
          </cell>
          <cell r="R898" t="str">
            <v>52</v>
          </cell>
          <cell r="S898" t="str">
            <v>****</v>
          </cell>
          <cell r="T898">
            <v>1</v>
          </cell>
          <cell r="U898">
            <v>1</v>
          </cell>
          <cell r="V898">
            <v>2</v>
          </cell>
          <cell r="W898">
            <v>2000</v>
          </cell>
          <cell r="X898">
            <v>326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743</v>
          </cell>
          <cell r="AJ898">
            <v>326</v>
          </cell>
          <cell r="AK898" t="str">
            <v/>
          </cell>
          <cell r="AL898">
            <v>1999</v>
          </cell>
          <cell r="AM898">
            <v>2000</v>
          </cell>
          <cell r="AN898" t="str">
            <v>ta1398707</v>
          </cell>
          <cell r="AO898" t="str">
            <v/>
          </cell>
          <cell r="AP898" t="str">
            <v/>
          </cell>
          <cell r="AQ898" t="str">
            <v/>
          </cell>
          <cell r="AR898">
            <v>20.375</v>
          </cell>
          <cell r="AS898">
            <v>40.75</v>
          </cell>
          <cell r="AT898">
            <v>40.75</v>
          </cell>
          <cell r="AU898">
            <v>40.75</v>
          </cell>
          <cell r="AV898">
            <v>81.5</v>
          </cell>
          <cell r="AW898">
            <v>81.5</v>
          </cell>
          <cell r="AX898">
            <v>40.75</v>
          </cell>
          <cell r="AY898">
            <v>40.75</v>
          </cell>
          <cell r="AZ898">
            <v>40.75</v>
          </cell>
          <cell r="BA898" t="str">
            <v/>
          </cell>
          <cell r="BB898">
            <v>0</v>
          </cell>
          <cell r="BC898">
            <v>0</v>
          </cell>
          <cell r="BD898" t="str">
            <v/>
          </cell>
          <cell r="BE898">
            <v>0</v>
          </cell>
          <cell r="BF898">
            <v>0</v>
          </cell>
          <cell r="BG898" t="str">
            <v/>
          </cell>
          <cell r="BH898">
            <v>0</v>
          </cell>
          <cell r="BI898">
            <v>0</v>
          </cell>
        </row>
        <row r="899">
          <cell r="C899" t="str">
            <v>B</v>
          </cell>
          <cell r="D899" t="str">
            <v>6R</v>
          </cell>
          <cell r="E899" t="str">
            <v>SRG0046</v>
          </cell>
          <cell r="F899" t="str">
            <v>VAP. S.POMPEO 2-DER.SAN.POMPEO 2 -DER.CAPANNINI 2 E IMP. BOCC.</v>
          </cell>
          <cell r="G899" t="str">
            <v>XUSI024</v>
          </cell>
          <cell r="H899" t="str">
            <v>IMPIANTO DI BOCCAPOZZO SAN POMPEO 2</v>
          </cell>
          <cell r="I899" t="str">
            <v>987</v>
          </cell>
          <cell r="J899" t="str">
            <v>07</v>
          </cell>
          <cell r="K899" t="str">
            <v>****</v>
          </cell>
          <cell r="L899" t="str">
            <v>****</v>
          </cell>
          <cell r="M899" t="str">
            <v>13</v>
          </cell>
          <cell r="N899" t="str">
            <v>C100</v>
          </cell>
          <cell r="O899" t="str">
            <v>*</v>
          </cell>
          <cell r="P899" t="str">
            <v>*</v>
          </cell>
          <cell r="Q899" t="str">
            <v>****</v>
          </cell>
          <cell r="R899" t="str">
            <v>52</v>
          </cell>
          <cell r="S899" t="str">
            <v>****</v>
          </cell>
          <cell r="T899">
            <v>1</v>
          </cell>
          <cell r="U899">
            <v>1</v>
          </cell>
          <cell r="V899">
            <v>2</v>
          </cell>
          <cell r="W899">
            <v>2000</v>
          </cell>
          <cell r="X899">
            <v>85</v>
          </cell>
          <cell r="Y899">
            <v>111</v>
          </cell>
          <cell r="Z899">
            <v>0</v>
          </cell>
          <cell r="AA899">
            <v>0</v>
          </cell>
          <cell r="AB899">
            <v>0</v>
          </cell>
          <cell r="AC899">
            <v>111</v>
          </cell>
          <cell r="AD899">
            <v>134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396</v>
          </cell>
          <cell r="AJ899">
            <v>330</v>
          </cell>
          <cell r="AK899" t="str">
            <v>NO</v>
          </cell>
          <cell r="AL899">
            <v>2001</v>
          </cell>
          <cell r="AM899">
            <v>2001</v>
          </cell>
          <cell r="AN899" t="str">
            <v>ta1398707</v>
          </cell>
          <cell r="AO899" t="str">
            <v/>
          </cell>
          <cell r="AP899" t="str">
            <v/>
          </cell>
          <cell r="AQ899" t="str">
            <v/>
          </cell>
          <cell r="AR899" t="str">
            <v/>
          </cell>
          <cell r="AS899" t="str">
            <v/>
          </cell>
          <cell r="AT899" t="str">
            <v/>
          </cell>
          <cell r="AU899">
            <v>20.625</v>
          </cell>
          <cell r="AV899">
            <v>41.25</v>
          </cell>
          <cell r="AW899">
            <v>41.25</v>
          </cell>
          <cell r="AX899">
            <v>41.25</v>
          </cell>
          <cell r="AY899">
            <v>82.5</v>
          </cell>
          <cell r="AZ899">
            <v>82.5</v>
          </cell>
          <cell r="BA899">
            <v>41.25</v>
          </cell>
          <cell r="BB899">
            <v>41.25</v>
          </cell>
          <cell r="BC899">
            <v>41.25</v>
          </cell>
          <cell r="BD899" t="str">
            <v/>
          </cell>
          <cell r="BE899">
            <v>0</v>
          </cell>
          <cell r="BF899">
            <v>0</v>
          </cell>
          <cell r="BG899" t="str">
            <v/>
          </cell>
          <cell r="BH899">
            <v>0</v>
          </cell>
          <cell r="BI899">
            <v>0</v>
          </cell>
        </row>
        <row r="900">
          <cell r="C900" t="str">
            <v>A</v>
          </cell>
          <cell r="D900" t="str">
            <v>6N</v>
          </cell>
          <cell r="E900" t="str">
            <v>SRG0047</v>
          </cell>
          <cell r="F900" t="str">
            <v>BONIFICHE VASCHE E RIPRISTINI AMBIENTALI AREA LATERA</v>
          </cell>
          <cell r="G900" t="str">
            <v>VUPI007</v>
          </cell>
          <cell r="H900" t="str">
            <v>BONIF.VASCHE E RIPRIST.AMBIENTALI - ALTRE AREE -</v>
          </cell>
          <cell r="I900" t="str">
            <v>939</v>
          </cell>
          <cell r="J900" t="str">
            <v>**</v>
          </cell>
          <cell r="K900" t="str">
            <v>****</v>
          </cell>
          <cell r="L900" t="str">
            <v>****</v>
          </cell>
          <cell r="M900" t="str">
            <v>14</v>
          </cell>
          <cell r="N900" t="str">
            <v>0550</v>
          </cell>
          <cell r="O900" t="str">
            <v>*</v>
          </cell>
          <cell r="P900" t="str">
            <v>*</v>
          </cell>
          <cell r="Q900" t="str">
            <v>****</v>
          </cell>
          <cell r="R900" t="str">
            <v>09</v>
          </cell>
          <cell r="S900" t="str">
            <v>7262</v>
          </cell>
          <cell r="T900" t="str">
            <v>3</v>
          </cell>
          <cell r="U900" t="str">
            <v>3</v>
          </cell>
          <cell r="V900">
            <v>4</v>
          </cell>
          <cell r="W900">
            <v>1999</v>
          </cell>
          <cell r="X900">
            <v>97.200000000000045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G900">
            <v>0</v>
          </cell>
          <cell r="AH900">
            <v>0</v>
          </cell>
          <cell r="AI900">
            <v>97.200000000000045</v>
          </cell>
          <cell r="AJ900">
            <v>97.200000000000045</v>
          </cell>
          <cell r="AK900" t="str">
            <v/>
          </cell>
          <cell r="AL900">
            <v>1999</v>
          </cell>
          <cell r="AM900">
            <v>1999</v>
          </cell>
          <cell r="AN900" t="str">
            <v>ta14939</v>
          </cell>
          <cell r="AO900">
            <v>4.860000000000003</v>
          </cell>
          <cell r="AP900">
            <v>7.2900000000000027</v>
          </cell>
          <cell r="AQ900">
            <v>7.2900000000000027</v>
          </cell>
          <cell r="AR900">
            <v>9.720000000000006</v>
          </cell>
          <cell r="AS900">
            <v>14.580000000000005</v>
          </cell>
          <cell r="AT900">
            <v>14.580000000000005</v>
          </cell>
          <cell r="AU900">
            <v>9.720000000000006</v>
          </cell>
          <cell r="AV900">
            <v>14.580000000000005</v>
          </cell>
          <cell r="AW900">
            <v>14.580000000000005</v>
          </cell>
          <cell r="AX900">
            <v>9.720000000000006</v>
          </cell>
          <cell r="AY900">
            <v>14.580000000000005</v>
          </cell>
          <cell r="AZ900">
            <v>0</v>
          </cell>
          <cell r="BA900">
            <v>9.720000000000006</v>
          </cell>
          <cell r="BB900">
            <v>9.720000000000006</v>
          </cell>
          <cell r="BC900">
            <v>0</v>
          </cell>
          <cell r="BD900" t="str">
            <v/>
          </cell>
          <cell r="BE900">
            <v>0</v>
          </cell>
          <cell r="BF900">
            <v>0</v>
          </cell>
          <cell r="BG900" t="str">
            <v/>
          </cell>
          <cell r="BH900">
            <v>0</v>
          </cell>
          <cell r="BI900">
            <v>0</v>
          </cell>
        </row>
        <row r="901">
          <cell r="C901" t="str">
            <v>A</v>
          </cell>
          <cell r="D901" t="str">
            <v>6N</v>
          </cell>
          <cell r="E901" t="str">
            <v>SRG0047</v>
          </cell>
          <cell r="F901" t="str">
            <v>BONIFICHE VASCHE E RIPRISTINI AMBIENTALI AREA LATERA</v>
          </cell>
          <cell r="G901" t="str">
            <v>VUPI007</v>
          </cell>
          <cell r="H901" t="str">
            <v>BONIF.VASCHE E RIPRIST.AMBIENTALI - ALTRE AREE -</v>
          </cell>
          <cell r="I901" t="str">
            <v>939</v>
          </cell>
          <cell r="J901" t="str">
            <v>**</v>
          </cell>
          <cell r="K901" t="str">
            <v>****</v>
          </cell>
          <cell r="L901" t="str">
            <v>****</v>
          </cell>
          <cell r="M901" t="str">
            <v>14</v>
          </cell>
          <cell r="N901" t="str">
            <v>0550</v>
          </cell>
          <cell r="O901" t="str">
            <v>*</v>
          </cell>
          <cell r="P901" t="str">
            <v>*</v>
          </cell>
          <cell r="Q901" t="str">
            <v>****</v>
          </cell>
          <cell r="R901" t="str">
            <v>09</v>
          </cell>
          <cell r="S901" t="str">
            <v>7262</v>
          </cell>
          <cell r="T901" t="str">
            <v>3</v>
          </cell>
          <cell r="V901">
            <v>2001</v>
          </cell>
          <cell r="W901">
            <v>2001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117</v>
          </cell>
          <cell r="AG901">
            <v>0</v>
          </cell>
          <cell r="AH901">
            <v>0</v>
          </cell>
          <cell r="AI901">
            <v>117</v>
          </cell>
          <cell r="AJ901">
            <v>117</v>
          </cell>
          <cell r="AK901" t="str">
            <v/>
          </cell>
          <cell r="AL901">
            <v>2001</v>
          </cell>
          <cell r="AM901">
            <v>2001</v>
          </cell>
          <cell r="AN901" t="str">
            <v>ta14939</v>
          </cell>
          <cell r="AO901" t="str">
            <v/>
          </cell>
          <cell r="AP901" t="str">
            <v/>
          </cell>
          <cell r="AQ901" t="str">
            <v/>
          </cell>
          <cell r="AR901" t="str">
            <v/>
          </cell>
          <cell r="AS901" t="str">
            <v/>
          </cell>
          <cell r="AT901" t="str">
            <v/>
          </cell>
          <cell r="AU901">
            <v>5.8500000000000005</v>
          </cell>
          <cell r="AV901">
            <v>8.7750000000000004</v>
          </cell>
          <cell r="AW901">
            <v>8.7750000000000004</v>
          </cell>
          <cell r="AX901">
            <v>11.700000000000001</v>
          </cell>
          <cell r="AY901">
            <v>17.55</v>
          </cell>
          <cell r="AZ901">
            <v>17.55</v>
          </cell>
          <cell r="BA901">
            <v>11.700000000000001</v>
          </cell>
          <cell r="BB901">
            <v>17.55</v>
          </cell>
          <cell r="BC901">
            <v>17.55</v>
          </cell>
          <cell r="BD901">
            <v>11.700000000000001</v>
          </cell>
          <cell r="BE901">
            <v>17.55</v>
          </cell>
          <cell r="BF901">
            <v>0</v>
          </cell>
          <cell r="BG901">
            <v>11.700000000000001</v>
          </cell>
          <cell r="BH901">
            <v>11.700000000000001</v>
          </cell>
          <cell r="BI901">
            <v>0</v>
          </cell>
        </row>
        <row r="902">
          <cell r="C902" t="str">
            <v>A</v>
          </cell>
          <cell r="D902" t="str">
            <v>6N</v>
          </cell>
          <cell r="E902" t="str">
            <v>SRG0047</v>
          </cell>
          <cell r="F902" t="str">
            <v>BONIFICHE VASCHE E RIPRISTINI AMBIENTALI AREA LATERA</v>
          </cell>
          <cell r="G902" t="str">
            <v>VUPI007</v>
          </cell>
          <cell r="H902" t="str">
            <v>BONIF.VASCHE E RIPRIST.AMBIENTALI - ALTRE AREE -</v>
          </cell>
          <cell r="I902" t="str">
            <v>939</v>
          </cell>
          <cell r="J902" t="str">
            <v>**</v>
          </cell>
          <cell r="K902" t="str">
            <v>****</v>
          </cell>
          <cell r="L902" t="str">
            <v>****</v>
          </cell>
          <cell r="M902" t="str">
            <v>14</v>
          </cell>
          <cell r="N902" t="str">
            <v>0550</v>
          </cell>
          <cell r="O902" t="str">
            <v>*</v>
          </cell>
          <cell r="P902" t="str">
            <v>*</v>
          </cell>
          <cell r="Q902" t="str">
            <v>****</v>
          </cell>
          <cell r="R902" t="str">
            <v>09</v>
          </cell>
          <cell r="S902" t="str">
            <v>7262</v>
          </cell>
          <cell r="T902" t="str">
            <v>3</v>
          </cell>
          <cell r="V902">
            <v>2002</v>
          </cell>
          <cell r="W902">
            <v>2002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117</v>
          </cell>
          <cell r="AE902">
            <v>117</v>
          </cell>
          <cell r="AG902">
            <v>0</v>
          </cell>
          <cell r="AH902">
            <v>0</v>
          </cell>
          <cell r="AI902">
            <v>117</v>
          </cell>
          <cell r="AJ902">
            <v>117</v>
          </cell>
          <cell r="AK902" t="str">
            <v/>
          </cell>
          <cell r="AL902">
            <v>2002</v>
          </cell>
          <cell r="AM902">
            <v>2002</v>
          </cell>
          <cell r="AN902" t="str">
            <v>ta14939</v>
          </cell>
          <cell r="AO902" t="str">
            <v/>
          </cell>
          <cell r="AP902" t="str">
            <v/>
          </cell>
          <cell r="AQ902" t="str">
            <v/>
          </cell>
          <cell r="AR902" t="str">
            <v/>
          </cell>
          <cell r="AS902" t="str">
            <v/>
          </cell>
          <cell r="AT902" t="str">
            <v/>
          </cell>
          <cell r="AU902" t="str">
            <v/>
          </cell>
          <cell r="AV902" t="str">
            <v/>
          </cell>
          <cell r="AW902" t="str">
            <v/>
          </cell>
          <cell r="AX902">
            <v>5.8500000000000005</v>
          </cell>
          <cell r="AY902">
            <v>8.7750000000000004</v>
          </cell>
          <cell r="AZ902">
            <v>8.7750000000000004</v>
          </cell>
          <cell r="BA902">
            <v>11.700000000000001</v>
          </cell>
          <cell r="BB902">
            <v>17.55</v>
          </cell>
          <cell r="BC902">
            <v>17.55</v>
          </cell>
          <cell r="BD902">
            <v>11.700000000000001</v>
          </cell>
          <cell r="BE902">
            <v>17.55</v>
          </cell>
          <cell r="BF902">
            <v>17.55</v>
          </cell>
          <cell r="BG902">
            <v>11.700000000000001</v>
          </cell>
          <cell r="BH902">
            <v>17.55</v>
          </cell>
          <cell r="BI902">
            <v>0</v>
          </cell>
        </row>
        <row r="903">
          <cell r="C903" t="str">
            <v>A</v>
          </cell>
          <cell r="D903" t="str">
            <v>6N</v>
          </cell>
          <cell r="E903" t="str">
            <v>SRG0047</v>
          </cell>
          <cell r="F903" t="str">
            <v>BONIFICHE VASCHE E RIPRISTINI AMBIENTALI AREA LATERA</v>
          </cell>
          <cell r="G903" t="str">
            <v>VUPI007</v>
          </cell>
          <cell r="H903" t="str">
            <v>BONIF.VASCHE E RIPRIST.AMBIENTALI - ALTRE AREE -</v>
          </cell>
          <cell r="I903" t="str">
            <v>939</v>
          </cell>
          <cell r="J903" t="str">
            <v>**</v>
          </cell>
          <cell r="K903" t="str">
            <v>****</v>
          </cell>
          <cell r="L903" t="str">
            <v>****</v>
          </cell>
          <cell r="M903" t="str">
            <v>14</v>
          </cell>
          <cell r="N903" t="str">
            <v>0550</v>
          </cell>
          <cell r="O903" t="str">
            <v>*</v>
          </cell>
          <cell r="P903" t="str">
            <v>*</v>
          </cell>
          <cell r="Q903" t="str">
            <v>****</v>
          </cell>
          <cell r="R903" t="str">
            <v>09</v>
          </cell>
          <cell r="S903" t="str">
            <v>7262</v>
          </cell>
          <cell r="T903" t="str">
            <v>3</v>
          </cell>
          <cell r="V903">
            <v>2003</v>
          </cell>
          <cell r="W903">
            <v>2003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E903">
            <v>117</v>
          </cell>
          <cell r="AF903">
            <v>117</v>
          </cell>
          <cell r="AG903">
            <v>0</v>
          </cell>
          <cell r="AH903">
            <v>0</v>
          </cell>
          <cell r="AI903">
            <v>117</v>
          </cell>
          <cell r="AJ903">
            <v>117</v>
          </cell>
          <cell r="AK903" t="str">
            <v/>
          </cell>
          <cell r="AL903">
            <v>2003</v>
          </cell>
          <cell r="AM903">
            <v>2003</v>
          </cell>
          <cell r="AN903" t="str">
            <v>ta14939</v>
          </cell>
          <cell r="AO903" t="str">
            <v/>
          </cell>
          <cell r="AP903" t="str">
            <v/>
          </cell>
          <cell r="AQ903" t="str">
            <v/>
          </cell>
          <cell r="AR903" t="str">
            <v/>
          </cell>
          <cell r="AS903" t="str">
            <v/>
          </cell>
          <cell r="AT903" t="str">
            <v/>
          </cell>
          <cell r="AU903" t="str">
            <v/>
          </cell>
          <cell r="AV903" t="str">
            <v/>
          </cell>
          <cell r="AW903" t="str">
            <v/>
          </cell>
          <cell r="AX903" t="str">
            <v/>
          </cell>
          <cell r="AY903" t="str">
            <v/>
          </cell>
          <cell r="AZ903" t="str">
            <v/>
          </cell>
          <cell r="BA903">
            <v>5.8500000000000005</v>
          </cell>
          <cell r="BB903">
            <v>8.7750000000000004</v>
          </cell>
          <cell r="BC903">
            <v>8.7750000000000004</v>
          </cell>
          <cell r="BD903">
            <v>11.700000000000001</v>
          </cell>
          <cell r="BE903">
            <v>17.55</v>
          </cell>
          <cell r="BF903">
            <v>17.55</v>
          </cell>
          <cell r="BG903">
            <v>11.700000000000001</v>
          </cell>
          <cell r="BH903">
            <v>17.55</v>
          </cell>
          <cell r="BI903">
            <v>17.55</v>
          </cell>
        </row>
        <row r="904">
          <cell r="C904" t="str">
            <v>A</v>
          </cell>
          <cell r="D904" t="str">
            <v>6N</v>
          </cell>
          <cell r="E904" t="str">
            <v>SRG0047</v>
          </cell>
          <cell r="F904" t="str">
            <v>BONIFICHE VASCHE E RIPRISTINI AMBIENTALI AREA LATERA</v>
          </cell>
          <cell r="G904" t="str">
            <v>VUPI007</v>
          </cell>
          <cell r="H904" t="str">
            <v>BONIF.VASCHE E RIPRIST.AMBIENTALI - ALTRE AREE -</v>
          </cell>
          <cell r="I904" t="str">
            <v>939</v>
          </cell>
          <cell r="J904" t="str">
            <v>**</v>
          </cell>
          <cell r="K904" t="str">
            <v>****</v>
          </cell>
          <cell r="L904" t="str">
            <v>****</v>
          </cell>
          <cell r="M904" t="str">
            <v>14</v>
          </cell>
          <cell r="N904" t="str">
            <v>0550</v>
          </cell>
          <cell r="O904" t="str">
            <v>*</v>
          </cell>
          <cell r="P904" t="str">
            <v>*</v>
          </cell>
          <cell r="Q904" t="str">
            <v>****</v>
          </cell>
          <cell r="R904" t="str">
            <v>09</v>
          </cell>
          <cell r="S904" t="str">
            <v>7262</v>
          </cell>
          <cell r="T904" t="str">
            <v>3</v>
          </cell>
          <cell r="V904">
            <v>2004</v>
          </cell>
          <cell r="W904">
            <v>2004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F904">
            <v>117</v>
          </cell>
          <cell r="AG904">
            <v>117</v>
          </cell>
          <cell r="AH904">
            <v>0</v>
          </cell>
          <cell r="AI904">
            <v>117</v>
          </cell>
          <cell r="AJ904">
            <v>117</v>
          </cell>
          <cell r="AK904" t="str">
            <v/>
          </cell>
          <cell r="AL904">
            <v>2004</v>
          </cell>
          <cell r="AM904">
            <v>2004</v>
          </cell>
          <cell r="AN904" t="str">
            <v>ta14939</v>
          </cell>
          <cell r="AO904" t="str">
            <v/>
          </cell>
          <cell r="AP904" t="str">
            <v/>
          </cell>
          <cell r="AQ904" t="str">
            <v/>
          </cell>
          <cell r="AR904" t="str">
            <v/>
          </cell>
          <cell r="AS904" t="str">
            <v/>
          </cell>
          <cell r="AT904" t="str">
            <v/>
          </cell>
          <cell r="AU904" t="str">
            <v/>
          </cell>
          <cell r="AV904" t="str">
            <v/>
          </cell>
          <cell r="AW904" t="str">
            <v/>
          </cell>
          <cell r="AX904" t="str">
            <v/>
          </cell>
          <cell r="AY904" t="str">
            <v/>
          </cell>
          <cell r="AZ904" t="str">
            <v/>
          </cell>
          <cell r="BA904" t="str">
            <v/>
          </cell>
          <cell r="BB904" t="str">
            <v/>
          </cell>
          <cell r="BC904" t="str">
            <v/>
          </cell>
          <cell r="BD904">
            <v>5.8500000000000005</v>
          </cell>
          <cell r="BE904">
            <v>8.7750000000000004</v>
          </cell>
          <cell r="BF904">
            <v>8.7750000000000004</v>
          </cell>
          <cell r="BG904">
            <v>11.700000000000001</v>
          </cell>
          <cell r="BH904">
            <v>17.55</v>
          </cell>
          <cell r="BI904">
            <v>17.55</v>
          </cell>
        </row>
        <row r="905">
          <cell r="C905" t="str">
            <v>A</v>
          </cell>
          <cell r="D905" t="str">
            <v>6N</v>
          </cell>
          <cell r="E905" t="str">
            <v>SRG0047</v>
          </cell>
          <cell r="F905" t="str">
            <v>BONIFICHE VASCHE E RIPRISTINI AMBIENTALI AREA LATERA</v>
          </cell>
          <cell r="G905" t="str">
            <v>VUPI012</v>
          </cell>
          <cell r="H905" t="str">
            <v>CHIUSURE MINERARIE ALTRE AREE</v>
          </cell>
          <cell r="I905" t="str">
            <v>931</v>
          </cell>
          <cell r="J905" t="str">
            <v>**</v>
          </cell>
          <cell r="K905" t="str">
            <v>****</v>
          </cell>
          <cell r="L905" t="str">
            <v>****</v>
          </cell>
          <cell r="M905" t="str">
            <v>14</v>
          </cell>
          <cell r="N905" t="str">
            <v>0550</v>
          </cell>
          <cell r="O905" t="str">
            <v>*</v>
          </cell>
          <cell r="P905" t="str">
            <v>*</v>
          </cell>
          <cell r="Q905" t="str">
            <v>****</v>
          </cell>
          <cell r="R905" t="str">
            <v>10</v>
          </cell>
          <cell r="S905" t="str">
            <v>7261</v>
          </cell>
          <cell r="T905" t="str">
            <v>3</v>
          </cell>
          <cell r="U905" t="str">
            <v>3</v>
          </cell>
          <cell r="V905">
            <v>4</v>
          </cell>
          <cell r="W905">
            <v>1999</v>
          </cell>
          <cell r="X905">
            <v>18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G905">
            <v>0</v>
          </cell>
          <cell r="AH905">
            <v>0</v>
          </cell>
          <cell r="AI905">
            <v>18</v>
          </cell>
          <cell r="AJ905">
            <v>18</v>
          </cell>
          <cell r="AK905" t="str">
            <v/>
          </cell>
          <cell r="AL905">
            <v>1999</v>
          </cell>
          <cell r="AM905">
            <v>1999</v>
          </cell>
          <cell r="AN905" t="str">
            <v>ta14931</v>
          </cell>
          <cell r="AO905">
            <v>0.9</v>
          </cell>
          <cell r="AP905">
            <v>1.3499999999999999</v>
          </cell>
          <cell r="AQ905">
            <v>1.3499999999999999</v>
          </cell>
          <cell r="AR905">
            <v>1.8</v>
          </cell>
          <cell r="AS905">
            <v>2.6999999999999997</v>
          </cell>
          <cell r="AT905">
            <v>2.6999999999999997</v>
          </cell>
          <cell r="AU905">
            <v>1.8</v>
          </cell>
          <cell r="AV905">
            <v>2.6999999999999997</v>
          </cell>
          <cell r="AW905">
            <v>2.6999999999999997</v>
          </cell>
          <cell r="AX905">
            <v>1.8</v>
          </cell>
          <cell r="AY905">
            <v>2.6999999999999997</v>
          </cell>
          <cell r="AZ905">
            <v>0</v>
          </cell>
          <cell r="BA905">
            <v>1.8</v>
          </cell>
          <cell r="BB905">
            <v>1.8</v>
          </cell>
          <cell r="BC905">
            <v>0</v>
          </cell>
          <cell r="BD905" t="str">
            <v/>
          </cell>
          <cell r="BE905">
            <v>0</v>
          </cell>
          <cell r="BF905">
            <v>0</v>
          </cell>
          <cell r="BG905" t="str">
            <v/>
          </cell>
          <cell r="BH905">
            <v>0</v>
          </cell>
          <cell r="BI905">
            <v>0</v>
          </cell>
        </row>
        <row r="906">
          <cell r="C906" t="str">
            <v>A</v>
          </cell>
          <cell r="D906" t="str">
            <v>6N</v>
          </cell>
          <cell r="E906" t="str">
            <v>SRG0047</v>
          </cell>
          <cell r="F906" t="str">
            <v>BONIFICHE VASCHE E RIPRISTINI AMBIENTALI AREA LATERA</v>
          </cell>
          <cell r="G906" t="str">
            <v>VUPI012</v>
          </cell>
          <cell r="H906" t="str">
            <v>CHIUSURE MINERARIE ALTRE AREE</v>
          </cell>
          <cell r="I906" t="str">
            <v>931</v>
          </cell>
          <cell r="J906" t="str">
            <v>**</v>
          </cell>
          <cell r="K906" t="str">
            <v>****</v>
          </cell>
          <cell r="L906" t="str">
            <v>****</v>
          </cell>
          <cell r="M906" t="str">
            <v>14</v>
          </cell>
          <cell r="N906" t="str">
            <v>0550</v>
          </cell>
          <cell r="O906" t="str">
            <v>*</v>
          </cell>
          <cell r="P906" t="str">
            <v>*</v>
          </cell>
          <cell r="Q906" t="str">
            <v>****</v>
          </cell>
          <cell r="R906" t="str">
            <v>10</v>
          </cell>
          <cell r="S906" t="str">
            <v>7261</v>
          </cell>
          <cell r="T906" t="str">
            <v>3</v>
          </cell>
          <cell r="V906">
            <v>2001</v>
          </cell>
          <cell r="W906">
            <v>2001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42</v>
          </cell>
          <cell r="AG906">
            <v>0</v>
          </cell>
          <cell r="AH906">
            <v>0</v>
          </cell>
          <cell r="AI906">
            <v>42</v>
          </cell>
          <cell r="AJ906">
            <v>42</v>
          </cell>
          <cell r="AK906" t="str">
            <v/>
          </cell>
          <cell r="AL906">
            <v>2001</v>
          </cell>
          <cell r="AM906">
            <v>2001</v>
          </cell>
          <cell r="AN906" t="str">
            <v>ta14931</v>
          </cell>
          <cell r="AO906" t="str">
            <v/>
          </cell>
          <cell r="AP906" t="str">
            <v/>
          </cell>
          <cell r="AQ906" t="str">
            <v/>
          </cell>
          <cell r="AR906" t="str">
            <v/>
          </cell>
          <cell r="AS906" t="str">
            <v/>
          </cell>
          <cell r="AT906" t="str">
            <v/>
          </cell>
          <cell r="AU906">
            <v>2.1</v>
          </cell>
          <cell r="AV906">
            <v>3.15</v>
          </cell>
          <cell r="AW906">
            <v>3.15</v>
          </cell>
          <cell r="AX906">
            <v>4.2</v>
          </cell>
          <cell r="AY906">
            <v>6.3</v>
          </cell>
          <cell r="AZ906">
            <v>6.3</v>
          </cell>
          <cell r="BA906">
            <v>4.2</v>
          </cell>
          <cell r="BB906">
            <v>6.3</v>
          </cell>
          <cell r="BC906">
            <v>6.3</v>
          </cell>
          <cell r="BD906">
            <v>4.2</v>
          </cell>
          <cell r="BE906">
            <v>6.3</v>
          </cell>
          <cell r="BF906">
            <v>0</v>
          </cell>
          <cell r="BG906">
            <v>4.2</v>
          </cell>
          <cell r="BH906">
            <v>4.2</v>
          </cell>
          <cell r="BI906">
            <v>0</v>
          </cell>
        </row>
        <row r="907">
          <cell r="C907" t="str">
            <v>A</v>
          </cell>
          <cell r="D907" t="str">
            <v>6N</v>
          </cell>
          <cell r="E907" t="str">
            <v>SRG0047</v>
          </cell>
          <cell r="F907" t="str">
            <v>BONIFICHE VASCHE E RIPRISTINI AMBIENTALI AREA LATERA</v>
          </cell>
          <cell r="G907" t="str">
            <v>VUPI012</v>
          </cell>
          <cell r="H907" t="str">
            <v>CHIUSURE MINERARIE ALTRE AREE</v>
          </cell>
          <cell r="I907" t="str">
            <v>931</v>
          </cell>
          <cell r="J907" t="str">
            <v>**</v>
          </cell>
          <cell r="K907" t="str">
            <v>****</v>
          </cell>
          <cell r="L907" t="str">
            <v>****</v>
          </cell>
          <cell r="M907" t="str">
            <v>14</v>
          </cell>
          <cell r="N907" t="str">
            <v>0550</v>
          </cell>
          <cell r="O907" t="str">
            <v>*</v>
          </cell>
          <cell r="P907" t="str">
            <v>*</v>
          </cell>
          <cell r="Q907" t="str">
            <v>****</v>
          </cell>
          <cell r="R907" t="str">
            <v>10</v>
          </cell>
          <cell r="S907" t="str">
            <v>7261</v>
          </cell>
          <cell r="T907" t="str">
            <v>3</v>
          </cell>
          <cell r="V907">
            <v>2002</v>
          </cell>
          <cell r="W907">
            <v>2002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42</v>
          </cell>
          <cell r="AE907">
            <v>42</v>
          </cell>
          <cell r="AG907">
            <v>0</v>
          </cell>
          <cell r="AH907">
            <v>0</v>
          </cell>
          <cell r="AI907">
            <v>42</v>
          </cell>
          <cell r="AJ907">
            <v>42</v>
          </cell>
          <cell r="AK907" t="str">
            <v/>
          </cell>
          <cell r="AL907">
            <v>2002</v>
          </cell>
          <cell r="AM907">
            <v>2002</v>
          </cell>
          <cell r="AN907" t="str">
            <v>ta14931</v>
          </cell>
          <cell r="AO907" t="str">
            <v/>
          </cell>
          <cell r="AP907" t="str">
            <v/>
          </cell>
          <cell r="AQ907" t="str">
            <v/>
          </cell>
          <cell r="AR907" t="str">
            <v/>
          </cell>
          <cell r="AS907" t="str">
            <v/>
          </cell>
          <cell r="AT907" t="str">
            <v/>
          </cell>
          <cell r="AU907" t="str">
            <v/>
          </cell>
          <cell r="AV907" t="str">
            <v/>
          </cell>
          <cell r="AW907" t="str">
            <v/>
          </cell>
          <cell r="AX907">
            <v>2.1</v>
          </cell>
          <cell r="AY907">
            <v>3.15</v>
          </cell>
          <cell r="AZ907">
            <v>3.15</v>
          </cell>
          <cell r="BA907">
            <v>4.2</v>
          </cell>
          <cell r="BB907">
            <v>6.3</v>
          </cell>
          <cell r="BC907">
            <v>6.3</v>
          </cell>
          <cell r="BD907">
            <v>4.2</v>
          </cell>
          <cell r="BE907">
            <v>6.3</v>
          </cell>
          <cell r="BF907">
            <v>6.3</v>
          </cell>
          <cell r="BG907">
            <v>4.2</v>
          </cell>
          <cell r="BH907">
            <v>6.3</v>
          </cell>
          <cell r="BI907">
            <v>0</v>
          </cell>
        </row>
        <row r="908">
          <cell r="C908" t="str">
            <v>A</v>
          </cell>
          <cell r="D908" t="str">
            <v>6N</v>
          </cell>
          <cell r="E908" t="str">
            <v>SRG0047</v>
          </cell>
          <cell r="F908" t="str">
            <v>BONIFICHE VASCHE E RIPRISTINI AMBIENTALI AREA LATERA</v>
          </cell>
          <cell r="G908" t="str">
            <v>VUPI012</v>
          </cell>
          <cell r="H908" t="str">
            <v>CHIUSURE MINERARIE ALTRE AREE</v>
          </cell>
          <cell r="I908" t="str">
            <v>931</v>
          </cell>
          <cell r="J908" t="str">
            <v>**</v>
          </cell>
          <cell r="K908" t="str">
            <v>****</v>
          </cell>
          <cell r="L908" t="str">
            <v>****</v>
          </cell>
          <cell r="M908" t="str">
            <v>14</v>
          </cell>
          <cell r="N908" t="str">
            <v>0550</v>
          </cell>
          <cell r="O908" t="str">
            <v>*</v>
          </cell>
          <cell r="P908" t="str">
            <v>*</v>
          </cell>
          <cell r="Q908" t="str">
            <v>****</v>
          </cell>
          <cell r="R908" t="str">
            <v>10</v>
          </cell>
          <cell r="S908" t="str">
            <v>7261</v>
          </cell>
          <cell r="T908" t="str">
            <v>3</v>
          </cell>
          <cell r="V908">
            <v>2003</v>
          </cell>
          <cell r="W908">
            <v>2003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E908">
            <v>42</v>
          </cell>
          <cell r="AF908">
            <v>42</v>
          </cell>
          <cell r="AG908">
            <v>0</v>
          </cell>
          <cell r="AH908">
            <v>0</v>
          </cell>
          <cell r="AI908">
            <v>42</v>
          </cell>
          <cell r="AJ908">
            <v>42</v>
          </cell>
          <cell r="AK908" t="str">
            <v/>
          </cell>
          <cell r="AL908">
            <v>2003</v>
          </cell>
          <cell r="AM908">
            <v>2003</v>
          </cell>
          <cell r="AN908" t="str">
            <v>ta14931</v>
          </cell>
          <cell r="AO908" t="str">
            <v/>
          </cell>
          <cell r="AP908" t="str">
            <v/>
          </cell>
          <cell r="AQ908" t="str">
            <v/>
          </cell>
          <cell r="AR908" t="str">
            <v/>
          </cell>
          <cell r="AS908" t="str">
            <v/>
          </cell>
          <cell r="AT908" t="str">
            <v/>
          </cell>
          <cell r="AU908" t="str">
            <v/>
          </cell>
          <cell r="AV908" t="str">
            <v/>
          </cell>
          <cell r="AW908" t="str">
            <v/>
          </cell>
          <cell r="AX908" t="str">
            <v/>
          </cell>
          <cell r="AY908" t="str">
            <v/>
          </cell>
          <cell r="AZ908" t="str">
            <v/>
          </cell>
          <cell r="BA908">
            <v>2.1</v>
          </cell>
          <cell r="BB908">
            <v>3.15</v>
          </cell>
          <cell r="BC908">
            <v>3.15</v>
          </cell>
          <cell r="BD908">
            <v>4.2</v>
          </cell>
          <cell r="BE908">
            <v>6.3</v>
          </cell>
          <cell r="BF908">
            <v>6.3</v>
          </cell>
          <cell r="BG908">
            <v>4.2</v>
          </cell>
          <cell r="BH908">
            <v>6.3</v>
          </cell>
          <cell r="BI908">
            <v>6.3</v>
          </cell>
        </row>
        <row r="909">
          <cell r="C909" t="str">
            <v>A</v>
          </cell>
          <cell r="D909" t="str">
            <v>6N</v>
          </cell>
          <cell r="E909" t="str">
            <v>SRG0047</v>
          </cell>
          <cell r="F909" t="str">
            <v>BONIFICHE VASCHE E RIPRISTINI AMBIENTALI AREA LATERA</v>
          </cell>
          <cell r="G909" t="str">
            <v>VUPI012</v>
          </cell>
          <cell r="H909" t="str">
            <v>CHIUSURE MINERARIE ALTRE AREE</v>
          </cell>
          <cell r="I909" t="str">
            <v>931</v>
          </cell>
          <cell r="J909" t="str">
            <v>**</v>
          </cell>
          <cell r="K909" t="str">
            <v>****</v>
          </cell>
          <cell r="L909" t="str">
            <v>****</v>
          </cell>
          <cell r="M909" t="str">
            <v>14</v>
          </cell>
          <cell r="N909" t="str">
            <v>0550</v>
          </cell>
          <cell r="O909" t="str">
            <v>*</v>
          </cell>
          <cell r="P909" t="str">
            <v>*</v>
          </cell>
          <cell r="Q909" t="str">
            <v>****</v>
          </cell>
          <cell r="R909" t="str">
            <v>10</v>
          </cell>
          <cell r="S909" t="str">
            <v>7261</v>
          </cell>
          <cell r="T909" t="str">
            <v>3</v>
          </cell>
          <cell r="V909">
            <v>2004</v>
          </cell>
          <cell r="W909">
            <v>2004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F909">
            <v>42</v>
          </cell>
          <cell r="AG909">
            <v>42</v>
          </cell>
          <cell r="AH909">
            <v>0</v>
          </cell>
          <cell r="AI909">
            <v>42</v>
          </cell>
          <cell r="AJ909">
            <v>42</v>
          </cell>
          <cell r="AK909" t="str">
            <v/>
          </cell>
          <cell r="AL909">
            <v>2004</v>
          </cell>
          <cell r="AM909">
            <v>2004</v>
          </cell>
          <cell r="AN909" t="str">
            <v>ta14931</v>
          </cell>
          <cell r="AO909" t="str">
            <v/>
          </cell>
          <cell r="AP909" t="str">
            <v/>
          </cell>
          <cell r="AQ909" t="str">
            <v/>
          </cell>
          <cell r="AR909" t="str">
            <v/>
          </cell>
          <cell r="AS909" t="str">
            <v/>
          </cell>
          <cell r="AT909" t="str">
            <v/>
          </cell>
          <cell r="AU909" t="str">
            <v/>
          </cell>
          <cell r="AV909" t="str">
            <v/>
          </cell>
          <cell r="AW909" t="str">
            <v/>
          </cell>
          <cell r="AX909" t="str">
            <v/>
          </cell>
          <cell r="AY909" t="str">
            <v/>
          </cell>
          <cell r="AZ909" t="str">
            <v/>
          </cell>
          <cell r="BA909" t="str">
            <v/>
          </cell>
          <cell r="BB909" t="str">
            <v/>
          </cell>
          <cell r="BC909" t="str">
            <v/>
          </cell>
          <cell r="BD909">
            <v>2.1</v>
          </cell>
          <cell r="BE909">
            <v>3.15</v>
          </cell>
          <cell r="BF909">
            <v>3.15</v>
          </cell>
          <cell r="BG909">
            <v>4.2</v>
          </cell>
          <cell r="BH909">
            <v>6.3</v>
          </cell>
          <cell r="BI909">
            <v>6.3</v>
          </cell>
        </row>
        <row r="910">
          <cell r="C910" t="str">
            <v>A</v>
          </cell>
          <cell r="D910" t="str">
            <v>6N</v>
          </cell>
          <cell r="E910" t="str">
            <v>SRG0047</v>
          </cell>
          <cell r="F910" t="str">
            <v>BONIFICHE VASCHE E RIPRISTINI AMBIENTALI AREA LATERA</v>
          </cell>
          <cell r="G910" t="str">
            <v>VUPI200</v>
          </cell>
          <cell r="H910" t="str">
            <v>RIPRISTINO AMBIENTALE CAPODIMONTE 4</v>
          </cell>
          <cell r="I910" t="str">
            <v>988</v>
          </cell>
          <cell r="J910" t="str">
            <v>11</v>
          </cell>
          <cell r="K910" t="str">
            <v>****</v>
          </cell>
          <cell r="L910" t="str">
            <v>****</v>
          </cell>
          <cell r="M910" t="str">
            <v>13</v>
          </cell>
          <cell r="N910" t="str">
            <v>****</v>
          </cell>
          <cell r="O910" t="str">
            <v>*</v>
          </cell>
          <cell r="P910" t="str">
            <v>*</v>
          </cell>
          <cell r="Q910" t="str">
            <v>****</v>
          </cell>
          <cell r="R910" t="str">
            <v>**</v>
          </cell>
          <cell r="S910" t="str">
            <v>****</v>
          </cell>
          <cell r="V910">
            <v>2002</v>
          </cell>
          <cell r="W910">
            <v>2002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  <cell r="AC910">
            <v>0</v>
          </cell>
          <cell r="AD910">
            <v>0</v>
          </cell>
          <cell r="AE910">
            <v>150</v>
          </cell>
          <cell r="AF910">
            <v>0</v>
          </cell>
          <cell r="AG910">
            <v>0</v>
          </cell>
          <cell r="AH910">
            <v>0</v>
          </cell>
          <cell r="AI910">
            <v>150</v>
          </cell>
          <cell r="AJ910">
            <v>150</v>
          </cell>
          <cell r="AK910" t="str">
            <v/>
          </cell>
          <cell r="AL910">
            <v>2002</v>
          </cell>
          <cell r="AM910">
            <v>2002</v>
          </cell>
          <cell r="AN910" t="str">
            <v>ta1398811</v>
          </cell>
          <cell r="AO910" t="str">
            <v/>
          </cell>
          <cell r="AP910" t="str">
            <v/>
          </cell>
          <cell r="AQ910" t="str">
            <v/>
          </cell>
          <cell r="AR910" t="str">
            <v/>
          </cell>
          <cell r="AS910" t="str">
            <v/>
          </cell>
          <cell r="AT910" t="str">
            <v/>
          </cell>
          <cell r="AU910" t="str">
            <v/>
          </cell>
          <cell r="AV910" t="str">
            <v/>
          </cell>
          <cell r="AW910" t="str">
            <v/>
          </cell>
          <cell r="AX910">
            <v>3.75</v>
          </cell>
          <cell r="AY910">
            <v>6.75</v>
          </cell>
          <cell r="AZ910">
            <v>6.75</v>
          </cell>
          <cell r="BA910">
            <v>7.5</v>
          </cell>
          <cell r="BB910">
            <v>13.5</v>
          </cell>
          <cell r="BC910">
            <v>13.5</v>
          </cell>
          <cell r="BD910">
            <v>7.5</v>
          </cell>
          <cell r="BE910">
            <v>13.5</v>
          </cell>
          <cell r="BF910">
            <v>13.5</v>
          </cell>
          <cell r="BG910">
            <v>7.5</v>
          </cell>
          <cell r="BH910">
            <v>13.5</v>
          </cell>
          <cell r="BI910">
            <v>0</v>
          </cell>
        </row>
        <row r="911">
          <cell r="C911" t="str">
            <v>D1</v>
          </cell>
          <cell r="D911" t="str">
            <v>3</v>
          </cell>
          <cell r="E911" t="str">
            <v>SRG0048</v>
          </cell>
          <cell r="F911" t="str">
            <v>POTENZIAMENTO REINIEZIONE VAL DI CORNIA</v>
          </cell>
          <cell r="G911" t="str">
            <v>SRG0048</v>
          </cell>
          <cell r="H911" t="str">
            <v>POTENZIAMENTO REINIEZIONE VAL DI CORNIA</v>
          </cell>
          <cell r="I911" t="str">
            <v>988</v>
          </cell>
          <cell r="J911" t="str">
            <v>11</v>
          </cell>
          <cell r="K911" t="str">
            <v>****</v>
          </cell>
          <cell r="L911" t="str">
            <v>****</v>
          </cell>
          <cell r="M911" t="str">
            <v>13</v>
          </cell>
          <cell r="N911" t="str">
            <v>****</v>
          </cell>
          <cell r="O911" t="str">
            <v>*</v>
          </cell>
          <cell r="P911" t="str">
            <v>*</v>
          </cell>
          <cell r="Q911" t="str">
            <v>****</v>
          </cell>
          <cell r="R911" t="str">
            <v>**</v>
          </cell>
          <cell r="S911" t="str">
            <v>****</v>
          </cell>
          <cell r="T911">
            <v>1</v>
          </cell>
          <cell r="U911">
            <v>1</v>
          </cell>
          <cell r="V911">
            <v>2001</v>
          </cell>
          <cell r="W911">
            <v>2001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3200</v>
          </cell>
          <cell r="AC911">
            <v>3200</v>
          </cell>
          <cell r="AD911">
            <v>3100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6300</v>
          </cell>
          <cell r="AJ911">
            <v>6300</v>
          </cell>
          <cell r="AK911" t="str">
            <v/>
          </cell>
          <cell r="AL911">
            <v>2001</v>
          </cell>
          <cell r="AM911">
            <v>2001</v>
          </cell>
          <cell r="AN911" t="str">
            <v>ta1398811</v>
          </cell>
          <cell r="AO911" t="str">
            <v/>
          </cell>
          <cell r="AP911" t="str">
            <v/>
          </cell>
          <cell r="AQ911" t="str">
            <v/>
          </cell>
          <cell r="AR911" t="str">
            <v/>
          </cell>
          <cell r="AS911" t="str">
            <v/>
          </cell>
          <cell r="AT911" t="str">
            <v/>
          </cell>
          <cell r="AU911">
            <v>157.5</v>
          </cell>
          <cell r="AV911">
            <v>283.5</v>
          </cell>
          <cell r="AW911">
            <v>283.5</v>
          </cell>
          <cell r="AX911">
            <v>315</v>
          </cell>
          <cell r="AY911">
            <v>567</v>
          </cell>
          <cell r="AZ911">
            <v>567</v>
          </cell>
          <cell r="BA911">
            <v>315</v>
          </cell>
          <cell r="BB911">
            <v>567</v>
          </cell>
          <cell r="BC911">
            <v>567</v>
          </cell>
          <cell r="BD911">
            <v>315</v>
          </cell>
          <cell r="BE911">
            <v>567</v>
          </cell>
          <cell r="BF911">
            <v>0</v>
          </cell>
          <cell r="BG911">
            <v>315</v>
          </cell>
          <cell r="BH911">
            <v>567</v>
          </cell>
          <cell r="BI911">
            <v>0</v>
          </cell>
        </row>
        <row r="912">
          <cell r="C912" t="str">
            <v>D1</v>
          </cell>
          <cell r="D912" t="str">
            <v>3</v>
          </cell>
          <cell r="E912" t="str">
            <v>SRG0049</v>
          </cell>
          <cell r="F912" t="str">
            <v>POTENZIAMENTO REINIEZIONE LARDERELLO</v>
          </cell>
          <cell r="G912" t="str">
            <v>SRG0049</v>
          </cell>
          <cell r="H912" t="str">
            <v>POTENZIAMENTO REINIEZIONE LARDERELLO</v>
          </cell>
          <cell r="I912" t="str">
            <v>988</v>
          </cell>
          <cell r="J912" t="str">
            <v>11</v>
          </cell>
          <cell r="K912" t="str">
            <v>****</v>
          </cell>
          <cell r="L912" t="str">
            <v>****</v>
          </cell>
          <cell r="M912" t="str">
            <v>13</v>
          </cell>
          <cell r="N912" t="str">
            <v>****</v>
          </cell>
          <cell r="O912" t="str">
            <v>*</v>
          </cell>
          <cell r="P912" t="str">
            <v>*</v>
          </cell>
          <cell r="Q912" t="str">
            <v>****</v>
          </cell>
          <cell r="R912" t="str">
            <v>**</v>
          </cell>
          <cell r="S912" t="str">
            <v>****</v>
          </cell>
          <cell r="V912">
            <v>2001</v>
          </cell>
          <cell r="W912">
            <v>2001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5532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5532</v>
          </cell>
          <cell r="AJ912">
            <v>5532</v>
          </cell>
          <cell r="AK912" t="str">
            <v/>
          </cell>
          <cell r="AL912">
            <v>2001</v>
          </cell>
          <cell r="AM912">
            <v>2001</v>
          </cell>
          <cell r="AN912" t="str">
            <v>ta1398811</v>
          </cell>
          <cell r="AO912" t="str">
            <v/>
          </cell>
          <cell r="AP912" t="str">
            <v/>
          </cell>
          <cell r="AQ912" t="str">
            <v/>
          </cell>
          <cell r="AR912" t="str">
            <v/>
          </cell>
          <cell r="AS912" t="str">
            <v/>
          </cell>
          <cell r="AT912" t="str">
            <v/>
          </cell>
          <cell r="AU912">
            <v>138.30000000000001</v>
          </cell>
          <cell r="AV912">
            <v>248.94</v>
          </cell>
          <cell r="AW912">
            <v>248.94</v>
          </cell>
          <cell r="AX912">
            <v>276.60000000000002</v>
          </cell>
          <cell r="AY912">
            <v>497.88</v>
          </cell>
          <cell r="AZ912">
            <v>497.88</v>
          </cell>
          <cell r="BA912">
            <v>276.60000000000002</v>
          </cell>
          <cell r="BB912">
            <v>497.88</v>
          </cell>
          <cell r="BC912">
            <v>497.88</v>
          </cell>
          <cell r="BD912">
            <v>276.60000000000002</v>
          </cell>
          <cell r="BE912">
            <v>497.88</v>
          </cell>
          <cell r="BF912">
            <v>0</v>
          </cell>
          <cell r="BG912">
            <v>276.60000000000002</v>
          </cell>
          <cell r="BH912">
            <v>497.88</v>
          </cell>
          <cell r="BI912">
            <v>0</v>
          </cell>
        </row>
        <row r="913">
          <cell r="C913" t="str">
            <v>A</v>
          </cell>
          <cell r="D913" t="str">
            <v>6N</v>
          </cell>
          <cell r="E913" t="str">
            <v>SRG0050</v>
          </cell>
          <cell r="F913" t="str">
            <v>PROGETTO BAGNORE 5</v>
          </cell>
          <cell r="G913" t="str">
            <v>SRG0050</v>
          </cell>
          <cell r="H913" t="str">
            <v>PROGETTO BAGNORE 5</v>
          </cell>
          <cell r="I913" t="str">
            <v>988</v>
          </cell>
          <cell r="J913" t="str">
            <v>11</v>
          </cell>
          <cell r="K913" t="str">
            <v>****</v>
          </cell>
          <cell r="L913" t="str">
            <v>****</v>
          </cell>
          <cell r="M913" t="str">
            <v>13</v>
          </cell>
          <cell r="N913" t="str">
            <v>****</v>
          </cell>
          <cell r="O913" t="str">
            <v>*</v>
          </cell>
          <cell r="P913" t="str">
            <v>*</v>
          </cell>
          <cell r="Q913" t="str">
            <v>****</v>
          </cell>
          <cell r="R913" t="str">
            <v>**</v>
          </cell>
          <cell r="S913" t="str">
            <v>****</v>
          </cell>
          <cell r="V913">
            <v>2005</v>
          </cell>
          <cell r="W913">
            <v>2005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500</v>
          </cell>
          <cell r="AE913">
            <v>13200</v>
          </cell>
          <cell r="AF913">
            <v>48700</v>
          </cell>
          <cell r="AG913">
            <v>50700</v>
          </cell>
          <cell r="AH913">
            <v>5000</v>
          </cell>
          <cell r="AI913">
            <v>118100</v>
          </cell>
          <cell r="AJ913">
            <v>118100</v>
          </cell>
          <cell r="AK913" t="str">
            <v/>
          </cell>
          <cell r="AL913">
            <v>2005</v>
          </cell>
          <cell r="AM913">
            <v>2005</v>
          </cell>
          <cell r="AN913" t="str">
            <v>ta1398811</v>
          </cell>
          <cell r="AO913" t="str">
            <v/>
          </cell>
          <cell r="AP913" t="str">
            <v/>
          </cell>
          <cell r="AQ913" t="str">
            <v/>
          </cell>
          <cell r="AR913" t="str">
            <v/>
          </cell>
          <cell r="AS913" t="str">
            <v/>
          </cell>
          <cell r="AT913" t="str">
            <v/>
          </cell>
          <cell r="AU913" t="str">
            <v/>
          </cell>
          <cell r="AV913" t="str">
            <v/>
          </cell>
          <cell r="AW913" t="str">
            <v/>
          </cell>
          <cell r="AX913" t="str">
            <v/>
          </cell>
          <cell r="AY913" t="str">
            <v/>
          </cell>
          <cell r="AZ913" t="str">
            <v/>
          </cell>
          <cell r="BA913" t="str">
            <v/>
          </cell>
          <cell r="BB913" t="str">
            <v/>
          </cell>
          <cell r="BC913" t="str">
            <v/>
          </cell>
          <cell r="BD913" t="str">
            <v/>
          </cell>
          <cell r="BE913" t="str">
            <v/>
          </cell>
          <cell r="BF913" t="str">
            <v/>
          </cell>
          <cell r="BG913">
            <v>2952.5</v>
          </cell>
          <cell r="BH913">
            <v>5314.5</v>
          </cell>
          <cell r="BI913">
            <v>5314.5</v>
          </cell>
        </row>
        <row r="914">
          <cell r="C914" t="str">
            <v>A</v>
          </cell>
          <cell r="D914" t="str">
            <v>6N</v>
          </cell>
          <cell r="E914" t="str">
            <v>SRG0051</v>
          </cell>
          <cell r="F914" t="str">
            <v>PROGETTO MONTEROTONDO 2</v>
          </cell>
          <cell r="G914" t="str">
            <v>SRG0051</v>
          </cell>
          <cell r="H914" t="str">
            <v>PROGETTO MONTEROTONDO 2</v>
          </cell>
          <cell r="I914" t="str">
            <v>988</v>
          </cell>
          <cell r="J914" t="str">
            <v>11</v>
          </cell>
          <cell r="K914" t="str">
            <v>****</v>
          </cell>
          <cell r="L914" t="str">
            <v>****</v>
          </cell>
          <cell r="M914" t="str">
            <v>13</v>
          </cell>
          <cell r="N914" t="str">
            <v>****</v>
          </cell>
          <cell r="O914" t="str">
            <v>*</v>
          </cell>
          <cell r="P914" t="str">
            <v>*</v>
          </cell>
          <cell r="Q914" t="str">
            <v>****</v>
          </cell>
          <cell r="R914" t="str">
            <v>**</v>
          </cell>
          <cell r="S914" t="str">
            <v>****</v>
          </cell>
          <cell r="V914">
            <v>2004</v>
          </cell>
          <cell r="W914">
            <v>2004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7100</v>
          </cell>
          <cell r="AE914">
            <v>5900</v>
          </cell>
          <cell r="AF914">
            <v>45000</v>
          </cell>
          <cell r="AG914">
            <v>8500</v>
          </cell>
          <cell r="AH914">
            <v>0</v>
          </cell>
          <cell r="AI914">
            <v>66500</v>
          </cell>
          <cell r="AJ914">
            <v>66500</v>
          </cell>
          <cell r="AK914" t="str">
            <v/>
          </cell>
          <cell r="AL914">
            <v>2004</v>
          </cell>
          <cell r="AM914">
            <v>2004</v>
          </cell>
          <cell r="AN914" t="str">
            <v>ta1398811</v>
          </cell>
          <cell r="AO914" t="str">
            <v/>
          </cell>
          <cell r="AP914" t="str">
            <v/>
          </cell>
          <cell r="AQ914" t="str">
            <v/>
          </cell>
          <cell r="AR914" t="str">
            <v/>
          </cell>
          <cell r="AS914" t="str">
            <v/>
          </cell>
          <cell r="AT914" t="str">
            <v/>
          </cell>
          <cell r="AU914" t="str">
            <v/>
          </cell>
          <cell r="AV914" t="str">
            <v/>
          </cell>
          <cell r="AW914" t="str">
            <v/>
          </cell>
          <cell r="AX914" t="str">
            <v/>
          </cell>
          <cell r="AY914" t="str">
            <v/>
          </cell>
          <cell r="AZ914" t="str">
            <v/>
          </cell>
          <cell r="BA914" t="str">
            <v/>
          </cell>
          <cell r="BB914" t="str">
            <v/>
          </cell>
          <cell r="BC914" t="str">
            <v/>
          </cell>
          <cell r="BD914">
            <v>1662.5</v>
          </cell>
          <cell r="BE914">
            <v>2992.5</v>
          </cell>
          <cell r="BF914">
            <v>2992.5</v>
          </cell>
          <cell r="BG914">
            <v>3325</v>
          </cell>
          <cell r="BH914">
            <v>5985</v>
          </cell>
          <cell r="BI914">
            <v>5985</v>
          </cell>
        </row>
        <row r="915">
          <cell r="C915" t="str">
            <v>F</v>
          </cell>
          <cell r="D915" t="str">
            <v>B5</v>
          </cell>
          <cell r="E915" t="str">
            <v>XUSI046</v>
          </cell>
          <cell r="F915" t="str">
            <v>DOTAZIONI</v>
          </cell>
          <cell r="G915" t="str">
            <v>II10INF</v>
          </cell>
          <cell r="H915" t="str">
            <v>DOTAZIONI</v>
          </cell>
          <cell r="I915" t="str">
            <v>598</v>
          </cell>
          <cell r="J915" t="str">
            <v>**</v>
          </cell>
          <cell r="K915" t="str">
            <v>****</v>
          </cell>
          <cell r="L915" t="str">
            <v>****</v>
          </cell>
          <cell r="M915" t="str">
            <v>76</v>
          </cell>
          <cell r="N915" t="str">
            <v>****</v>
          </cell>
          <cell r="O915" t="str">
            <v>*</v>
          </cell>
          <cell r="P915" t="str">
            <v>*</v>
          </cell>
          <cell r="Q915" t="str">
            <v>****</v>
          </cell>
          <cell r="R915" t="str">
            <v>**</v>
          </cell>
          <cell r="S915" t="str">
            <v>****</v>
          </cell>
          <cell r="T915" t="str">
            <v>3</v>
          </cell>
          <cell r="U915" t="str">
            <v>3</v>
          </cell>
          <cell r="V915">
            <v>4</v>
          </cell>
          <cell r="W915">
            <v>1999</v>
          </cell>
          <cell r="X915">
            <v>33.9</v>
          </cell>
          <cell r="Y915">
            <v>0</v>
          </cell>
          <cell r="Z915">
            <v>0</v>
          </cell>
          <cell r="AA915">
            <v>0</v>
          </cell>
          <cell r="AB915">
            <v>0</v>
          </cell>
          <cell r="AC915">
            <v>0</v>
          </cell>
          <cell r="AD915">
            <v>0</v>
          </cell>
          <cell r="AE915">
            <v>0</v>
          </cell>
          <cell r="AF915">
            <v>0</v>
          </cell>
          <cell r="AG915">
            <v>0</v>
          </cell>
          <cell r="AH915">
            <v>0</v>
          </cell>
          <cell r="AI915">
            <v>33.9</v>
          </cell>
          <cell r="AJ915">
            <v>33.9</v>
          </cell>
          <cell r="AK915" t="str">
            <v/>
          </cell>
          <cell r="AL915">
            <v>1999</v>
          </cell>
          <cell r="AM915">
            <v>1999</v>
          </cell>
          <cell r="AN915" t="str">
            <v>ta76598</v>
          </cell>
          <cell r="AO915">
            <v>3.39</v>
          </cell>
          <cell r="AP915">
            <v>3.39</v>
          </cell>
          <cell r="AQ915">
            <v>3.39</v>
          </cell>
          <cell r="AR915">
            <v>6.78</v>
          </cell>
          <cell r="AS915">
            <v>6.78</v>
          </cell>
          <cell r="AT915">
            <v>6.78</v>
          </cell>
          <cell r="AU915">
            <v>6.78</v>
          </cell>
          <cell r="AV915">
            <v>6.78</v>
          </cell>
          <cell r="AW915">
            <v>6.78</v>
          </cell>
          <cell r="AX915" t="str">
            <v/>
          </cell>
          <cell r="AY915">
            <v>0</v>
          </cell>
          <cell r="AZ915">
            <v>0</v>
          </cell>
          <cell r="BA915" t="str">
            <v/>
          </cell>
          <cell r="BB915">
            <v>0</v>
          </cell>
          <cell r="BC915">
            <v>0</v>
          </cell>
          <cell r="BD915" t="str">
            <v/>
          </cell>
          <cell r="BE915">
            <v>0</v>
          </cell>
          <cell r="BF915">
            <v>0</v>
          </cell>
          <cell r="BG915" t="str">
            <v/>
          </cell>
          <cell r="BH915">
            <v>0</v>
          </cell>
          <cell r="BI915">
            <v>0</v>
          </cell>
        </row>
        <row r="916">
          <cell r="C916" t="str">
            <v>F</v>
          </cell>
          <cell r="D916" t="str">
            <v>B1</v>
          </cell>
          <cell r="E916" t="str">
            <v>XUSI046</v>
          </cell>
          <cell r="F916" t="str">
            <v>II10LAB</v>
          </cell>
          <cell r="G916" t="str">
            <v>II10LAB</v>
          </cell>
          <cell r="H916" t="str">
            <v>DOTAZIONI</v>
          </cell>
          <cell r="I916" t="str">
            <v>610</v>
          </cell>
          <cell r="J916" t="str">
            <v>**</v>
          </cell>
          <cell r="K916" t="str">
            <v>****</v>
          </cell>
          <cell r="L916" t="str">
            <v>****</v>
          </cell>
          <cell r="M916" t="str">
            <v>82</v>
          </cell>
          <cell r="N916" t="str">
            <v>0117</v>
          </cell>
          <cell r="O916" t="str">
            <v>*</v>
          </cell>
          <cell r="P916" t="str">
            <v>*</v>
          </cell>
          <cell r="Q916" t="str">
            <v>****</v>
          </cell>
          <cell r="R916" t="str">
            <v>**</v>
          </cell>
          <cell r="S916" t="str">
            <v>****</v>
          </cell>
          <cell r="T916" t="str">
            <v>3</v>
          </cell>
          <cell r="U916" t="str">
            <v>3</v>
          </cell>
          <cell r="V916">
            <v>4</v>
          </cell>
          <cell r="W916">
            <v>1999</v>
          </cell>
          <cell r="X916">
            <v>5.8</v>
          </cell>
          <cell r="AB916">
            <v>0</v>
          </cell>
          <cell r="AC916">
            <v>0</v>
          </cell>
          <cell r="AG916">
            <v>0</v>
          </cell>
          <cell r="AH916">
            <v>0</v>
          </cell>
          <cell r="AI916">
            <v>5.8</v>
          </cell>
          <cell r="AJ916">
            <v>5.8</v>
          </cell>
          <cell r="AK916" t="str">
            <v/>
          </cell>
          <cell r="AL916">
            <v>1999</v>
          </cell>
          <cell r="AM916">
            <v>1999</v>
          </cell>
          <cell r="AN916" t="str">
            <v>ta82610</v>
          </cell>
          <cell r="AO916">
            <v>0.28999999999999998</v>
          </cell>
          <cell r="AP916">
            <v>0.28999999999999998</v>
          </cell>
          <cell r="AQ916">
            <v>0.28999999999999998</v>
          </cell>
          <cell r="AR916">
            <v>0.57999999999999996</v>
          </cell>
          <cell r="AS916">
            <v>0.57999999999999996</v>
          </cell>
          <cell r="AT916">
            <v>0.57999999999999996</v>
          </cell>
          <cell r="AU916">
            <v>0.57999999999999996</v>
          </cell>
          <cell r="AV916">
            <v>0.57999999999999996</v>
          </cell>
          <cell r="AW916">
            <v>0.57999999999999996</v>
          </cell>
          <cell r="AX916">
            <v>0.57999999999999996</v>
          </cell>
          <cell r="AY916">
            <v>0.57999999999999996</v>
          </cell>
          <cell r="AZ916">
            <v>0</v>
          </cell>
          <cell r="BA916">
            <v>0.57999999999999996</v>
          </cell>
          <cell r="BB916">
            <v>0.57999999999999996</v>
          </cell>
          <cell r="BC916">
            <v>0</v>
          </cell>
          <cell r="BD916">
            <v>0.57999999999999996</v>
          </cell>
          <cell r="BE916">
            <v>0.57999999999999996</v>
          </cell>
          <cell r="BF916">
            <v>0</v>
          </cell>
          <cell r="BG916">
            <v>0.57999999999999996</v>
          </cell>
          <cell r="BH916">
            <v>0.57999999999999996</v>
          </cell>
          <cell r="BI916">
            <v>0</v>
          </cell>
        </row>
        <row r="917">
          <cell r="C917" t="str">
            <v>F</v>
          </cell>
          <cell r="D917" t="str">
            <v>B1</v>
          </cell>
          <cell r="E917" t="str">
            <v>XUSI046</v>
          </cell>
          <cell r="F917" t="str">
            <v>II10LAB</v>
          </cell>
          <cell r="G917" t="str">
            <v>II10LAB</v>
          </cell>
          <cell r="H917" t="str">
            <v>DOTAZIONI</v>
          </cell>
          <cell r="I917" t="str">
            <v>610</v>
          </cell>
          <cell r="J917" t="str">
            <v>**</v>
          </cell>
          <cell r="K917" t="str">
            <v>****</v>
          </cell>
          <cell r="L917" t="str">
            <v>****</v>
          </cell>
          <cell r="M917" t="str">
            <v>71</v>
          </cell>
          <cell r="N917" t="str">
            <v>****</v>
          </cell>
          <cell r="O917" t="str">
            <v>*</v>
          </cell>
          <cell r="P917" t="str">
            <v>*</v>
          </cell>
          <cell r="Q917" t="str">
            <v>****</v>
          </cell>
          <cell r="R917" t="str">
            <v>**</v>
          </cell>
          <cell r="S917" t="str">
            <v>****</v>
          </cell>
          <cell r="T917" t="str">
            <v>3</v>
          </cell>
          <cell r="U917" t="str">
            <v>3</v>
          </cell>
          <cell r="V917">
            <v>4</v>
          </cell>
          <cell r="W917">
            <v>1999</v>
          </cell>
          <cell r="X917">
            <v>75.7</v>
          </cell>
          <cell r="AB917">
            <v>0</v>
          </cell>
          <cell r="AC917">
            <v>0</v>
          </cell>
          <cell r="AG917">
            <v>0</v>
          </cell>
          <cell r="AH917">
            <v>0</v>
          </cell>
          <cell r="AI917">
            <v>75.7</v>
          </cell>
          <cell r="AJ917">
            <v>75.7</v>
          </cell>
          <cell r="AK917" t="str">
            <v/>
          </cell>
          <cell r="AL917">
            <v>1999</v>
          </cell>
          <cell r="AM917">
            <v>1999</v>
          </cell>
          <cell r="AN917" t="str">
            <v>ta71610</v>
          </cell>
          <cell r="AO917">
            <v>3.7850000000000001</v>
          </cell>
          <cell r="AP917">
            <v>3.7850000000000001</v>
          </cell>
          <cell r="AQ917">
            <v>3.7850000000000001</v>
          </cell>
          <cell r="AR917">
            <v>7.57</v>
          </cell>
          <cell r="AS917">
            <v>7.57</v>
          </cell>
          <cell r="AT917">
            <v>7.57</v>
          </cell>
          <cell r="AU917">
            <v>7.57</v>
          </cell>
          <cell r="AV917">
            <v>7.57</v>
          </cell>
          <cell r="AW917">
            <v>7.57</v>
          </cell>
          <cell r="AX917">
            <v>7.57</v>
          </cell>
          <cell r="AY917">
            <v>7.57</v>
          </cell>
          <cell r="AZ917">
            <v>0</v>
          </cell>
          <cell r="BA917">
            <v>7.57</v>
          </cell>
          <cell r="BB917">
            <v>7.57</v>
          </cell>
          <cell r="BC917">
            <v>0</v>
          </cell>
          <cell r="BD917">
            <v>7.57</v>
          </cell>
          <cell r="BE917">
            <v>7.57</v>
          </cell>
          <cell r="BF917">
            <v>0</v>
          </cell>
          <cell r="BG917">
            <v>7.57</v>
          </cell>
          <cell r="BH917">
            <v>7.57</v>
          </cell>
          <cell r="BI917">
            <v>0</v>
          </cell>
        </row>
        <row r="918">
          <cell r="C918" t="str">
            <v>F</v>
          </cell>
          <cell r="D918" t="str">
            <v>B1</v>
          </cell>
          <cell r="E918" t="str">
            <v>XUSI046</v>
          </cell>
          <cell r="F918" t="str">
            <v>II10LAB</v>
          </cell>
          <cell r="G918" t="str">
            <v>II10LAB</v>
          </cell>
          <cell r="H918" t="str">
            <v>DOTAZIONI</v>
          </cell>
          <cell r="I918" t="str">
            <v>611</v>
          </cell>
          <cell r="J918" t="str">
            <v>**</v>
          </cell>
          <cell r="K918" t="str">
            <v>****</v>
          </cell>
          <cell r="L918" t="str">
            <v>****</v>
          </cell>
          <cell r="M918" t="str">
            <v>82</v>
          </cell>
          <cell r="N918" t="str">
            <v>0117</v>
          </cell>
          <cell r="O918" t="str">
            <v>*</v>
          </cell>
          <cell r="P918" t="str">
            <v>*</v>
          </cell>
          <cell r="Q918" t="str">
            <v>****</v>
          </cell>
          <cell r="R918" t="str">
            <v>**</v>
          </cell>
          <cell r="S918" t="str">
            <v>****</v>
          </cell>
          <cell r="T918" t="str">
            <v>3</v>
          </cell>
          <cell r="U918" t="str">
            <v>3</v>
          </cell>
          <cell r="V918">
            <v>4</v>
          </cell>
          <cell r="W918">
            <v>1999</v>
          </cell>
          <cell r="X918">
            <v>0.6</v>
          </cell>
          <cell r="AB918">
            <v>0</v>
          </cell>
          <cell r="AC918">
            <v>0</v>
          </cell>
          <cell r="AG918">
            <v>0</v>
          </cell>
          <cell r="AH918">
            <v>0</v>
          </cell>
          <cell r="AI918">
            <v>0.6</v>
          </cell>
          <cell r="AJ918">
            <v>0.6</v>
          </cell>
          <cell r="AK918" t="str">
            <v/>
          </cell>
          <cell r="AL918">
            <v>1999</v>
          </cell>
          <cell r="AM918">
            <v>1999</v>
          </cell>
          <cell r="AN918" t="str">
            <v>ta82611</v>
          </cell>
          <cell r="AO918">
            <v>0.03</v>
          </cell>
          <cell r="AP918">
            <v>0.03</v>
          </cell>
          <cell r="AQ918">
            <v>0.03</v>
          </cell>
          <cell r="AR918">
            <v>0.06</v>
          </cell>
          <cell r="AS918">
            <v>0.06</v>
          </cell>
          <cell r="AT918">
            <v>0.06</v>
          </cell>
          <cell r="AU918">
            <v>0.06</v>
          </cell>
          <cell r="AV918">
            <v>0.06</v>
          </cell>
          <cell r="AW918">
            <v>0.06</v>
          </cell>
          <cell r="AX918">
            <v>0.06</v>
          </cell>
          <cell r="AY918">
            <v>0.06</v>
          </cell>
          <cell r="AZ918">
            <v>0</v>
          </cell>
          <cell r="BA918">
            <v>0.06</v>
          </cell>
          <cell r="BB918">
            <v>0.06</v>
          </cell>
          <cell r="BC918">
            <v>0</v>
          </cell>
          <cell r="BD918">
            <v>0.06</v>
          </cell>
          <cell r="BE918">
            <v>0.06</v>
          </cell>
          <cell r="BF918">
            <v>0</v>
          </cell>
          <cell r="BG918">
            <v>0.06</v>
          </cell>
          <cell r="BH918">
            <v>0.06</v>
          </cell>
          <cell r="BI918">
            <v>0</v>
          </cell>
        </row>
        <row r="919">
          <cell r="C919" t="str">
            <v>F</v>
          </cell>
          <cell r="D919" t="str">
            <v>B1</v>
          </cell>
          <cell r="E919" t="str">
            <v>XUSI046</v>
          </cell>
          <cell r="F919" t="str">
            <v>II10LAB</v>
          </cell>
          <cell r="G919" t="str">
            <v>II10LAB</v>
          </cell>
          <cell r="H919" t="str">
            <v>EOLICO</v>
          </cell>
          <cell r="I919" t="str">
            <v>611</v>
          </cell>
          <cell r="J919" t="str">
            <v>**</v>
          </cell>
          <cell r="K919" t="str">
            <v>****</v>
          </cell>
          <cell r="L919" t="str">
            <v>****</v>
          </cell>
          <cell r="M919" t="str">
            <v>71</v>
          </cell>
          <cell r="N919" t="str">
            <v>****</v>
          </cell>
          <cell r="O919" t="str">
            <v>*</v>
          </cell>
          <cell r="P919" t="str">
            <v>*</v>
          </cell>
          <cell r="Q919" t="str">
            <v>****</v>
          </cell>
          <cell r="R919" t="str">
            <v>**</v>
          </cell>
          <cell r="S919" t="str">
            <v>****</v>
          </cell>
          <cell r="T919" t="str">
            <v>3</v>
          </cell>
          <cell r="U919" t="str">
            <v>3</v>
          </cell>
          <cell r="V919">
            <v>4</v>
          </cell>
          <cell r="W919">
            <v>1999</v>
          </cell>
          <cell r="X919">
            <v>0.1</v>
          </cell>
          <cell r="AB919">
            <v>0</v>
          </cell>
          <cell r="AC919">
            <v>0</v>
          </cell>
          <cell r="AG919">
            <v>0</v>
          </cell>
          <cell r="AH919">
            <v>0</v>
          </cell>
          <cell r="AI919">
            <v>0.1</v>
          </cell>
          <cell r="AJ919">
            <v>0.1</v>
          </cell>
          <cell r="AK919" t="str">
            <v/>
          </cell>
          <cell r="AL919">
            <v>1999</v>
          </cell>
          <cell r="AM919">
            <v>1999</v>
          </cell>
          <cell r="AN919" t="str">
            <v>ta71611</v>
          </cell>
          <cell r="AO919">
            <v>5.000000000000001E-3</v>
          </cell>
          <cell r="AP919">
            <v>5.000000000000001E-3</v>
          </cell>
          <cell r="AQ919">
            <v>5.000000000000001E-3</v>
          </cell>
          <cell r="AR919">
            <v>1.0000000000000002E-2</v>
          </cell>
          <cell r="AS919">
            <v>1.0000000000000002E-2</v>
          </cell>
          <cell r="AT919">
            <v>1.0000000000000002E-2</v>
          </cell>
          <cell r="AU919">
            <v>1.0000000000000002E-2</v>
          </cell>
          <cell r="AV919">
            <v>1.0000000000000002E-2</v>
          </cell>
          <cell r="AW919">
            <v>1.0000000000000002E-2</v>
          </cell>
          <cell r="AX919">
            <v>1.0000000000000002E-2</v>
          </cell>
          <cell r="AY919">
            <v>1.0000000000000002E-2</v>
          </cell>
          <cell r="AZ919">
            <v>0</v>
          </cell>
          <cell r="BA919">
            <v>1.0000000000000002E-2</v>
          </cell>
          <cell r="BB919">
            <v>1.0000000000000002E-2</v>
          </cell>
          <cell r="BC919">
            <v>0</v>
          </cell>
          <cell r="BD919">
            <v>1.0000000000000002E-2</v>
          </cell>
          <cell r="BE919">
            <v>1.0000000000000002E-2</v>
          </cell>
          <cell r="BF919">
            <v>0</v>
          </cell>
          <cell r="BG919">
            <v>1.0000000000000002E-2</v>
          </cell>
          <cell r="BH919">
            <v>1.0000000000000002E-2</v>
          </cell>
          <cell r="BI919">
            <v>0</v>
          </cell>
        </row>
        <row r="920">
          <cell r="C920" t="str">
            <v>F</v>
          </cell>
          <cell r="D920" t="str">
            <v>B1</v>
          </cell>
          <cell r="E920" t="str">
            <v>XUSI046</v>
          </cell>
          <cell r="F920" t="str">
            <v>II10LAB</v>
          </cell>
          <cell r="G920" t="str">
            <v>II10LAB</v>
          </cell>
          <cell r="H920" t="str">
            <v>DOTAZIONI</v>
          </cell>
          <cell r="I920" t="str">
            <v>611</v>
          </cell>
          <cell r="J920" t="str">
            <v>**</v>
          </cell>
          <cell r="K920" t="str">
            <v>****</v>
          </cell>
          <cell r="L920" t="str">
            <v>****</v>
          </cell>
          <cell r="M920" t="str">
            <v>71</v>
          </cell>
          <cell r="N920" t="str">
            <v>****</v>
          </cell>
          <cell r="O920" t="str">
            <v>*</v>
          </cell>
          <cell r="P920" t="str">
            <v>*</v>
          </cell>
          <cell r="Q920" t="str">
            <v>****</v>
          </cell>
          <cell r="R920" t="str">
            <v>**</v>
          </cell>
          <cell r="S920" t="str">
            <v>6039</v>
          </cell>
          <cell r="T920" t="str">
            <v>1</v>
          </cell>
          <cell r="U920" t="str">
            <v>3</v>
          </cell>
          <cell r="V920">
            <v>4</v>
          </cell>
          <cell r="W920">
            <v>1999</v>
          </cell>
          <cell r="X920">
            <v>178</v>
          </cell>
          <cell r="AB920">
            <v>0</v>
          </cell>
          <cell r="AC920">
            <v>0</v>
          </cell>
          <cell r="AG920">
            <v>0</v>
          </cell>
          <cell r="AH920">
            <v>0</v>
          </cell>
          <cell r="AI920">
            <v>178</v>
          </cell>
          <cell r="AJ920">
            <v>178</v>
          </cell>
          <cell r="AK920" t="str">
            <v/>
          </cell>
          <cell r="AL920">
            <v>1999</v>
          </cell>
          <cell r="AM920">
            <v>1999</v>
          </cell>
          <cell r="AN920" t="str">
            <v>ta71611</v>
          </cell>
          <cell r="AO920">
            <v>8.9</v>
          </cell>
          <cell r="AP920">
            <v>8.9</v>
          </cell>
          <cell r="AQ920">
            <v>8.9</v>
          </cell>
          <cell r="AR920">
            <v>17.8</v>
          </cell>
          <cell r="AS920">
            <v>17.8</v>
          </cell>
          <cell r="AT920">
            <v>17.8</v>
          </cell>
          <cell r="AU920">
            <v>17.8</v>
          </cell>
          <cell r="AV920">
            <v>17.8</v>
          </cell>
          <cell r="AW920">
            <v>17.8</v>
          </cell>
          <cell r="AX920">
            <v>17.8</v>
          </cell>
          <cell r="AY920">
            <v>17.8</v>
          </cell>
          <cell r="AZ920">
            <v>0</v>
          </cell>
          <cell r="BA920">
            <v>17.8</v>
          </cell>
          <cell r="BB920">
            <v>17.8</v>
          </cell>
          <cell r="BC920">
            <v>0</v>
          </cell>
          <cell r="BD920">
            <v>17.8</v>
          </cell>
          <cell r="BE920">
            <v>17.8</v>
          </cell>
          <cell r="BF920">
            <v>0</v>
          </cell>
          <cell r="BG920">
            <v>17.8</v>
          </cell>
          <cell r="BH920">
            <v>17.8</v>
          </cell>
          <cell r="BI920">
            <v>0</v>
          </cell>
        </row>
        <row r="921">
          <cell r="C921" t="str">
            <v>F</v>
          </cell>
          <cell r="D921" t="str">
            <v>B1</v>
          </cell>
          <cell r="E921" t="str">
            <v>XUSI046</v>
          </cell>
          <cell r="F921" t="str">
            <v>II10LAB</v>
          </cell>
          <cell r="G921" t="str">
            <v>II10LAB</v>
          </cell>
          <cell r="H921" t="str">
            <v>DOTAZIONI</v>
          </cell>
          <cell r="I921" t="str">
            <v>610</v>
          </cell>
          <cell r="J921" t="str">
            <v>**</v>
          </cell>
          <cell r="K921" t="str">
            <v>****</v>
          </cell>
          <cell r="L921" t="str">
            <v>****</v>
          </cell>
          <cell r="M921" t="str">
            <v>71</v>
          </cell>
          <cell r="N921" t="str">
            <v>****</v>
          </cell>
          <cell r="O921" t="str">
            <v>*</v>
          </cell>
          <cell r="P921" t="str">
            <v>*</v>
          </cell>
          <cell r="Q921" t="str">
            <v>****</v>
          </cell>
          <cell r="R921" t="str">
            <v>**</v>
          </cell>
          <cell r="S921" t="str">
            <v>6039</v>
          </cell>
          <cell r="T921" t="str">
            <v>1</v>
          </cell>
          <cell r="U921">
            <v>3</v>
          </cell>
          <cell r="V921">
            <v>1</v>
          </cell>
          <cell r="W921">
            <v>2000</v>
          </cell>
          <cell r="X921">
            <v>130</v>
          </cell>
          <cell r="Y921">
            <v>130</v>
          </cell>
          <cell r="AB921">
            <v>130</v>
          </cell>
          <cell r="AC921">
            <v>130</v>
          </cell>
          <cell r="AG921">
            <v>0</v>
          </cell>
          <cell r="AH921">
            <v>0</v>
          </cell>
          <cell r="AI921">
            <v>130</v>
          </cell>
          <cell r="AJ921">
            <v>130</v>
          </cell>
          <cell r="AK921" t="str">
            <v/>
          </cell>
          <cell r="AL921">
            <v>2000</v>
          </cell>
          <cell r="AM921">
            <v>2000</v>
          </cell>
          <cell r="AN921" t="str">
            <v>ta71610</v>
          </cell>
          <cell r="AO921" t="str">
            <v/>
          </cell>
          <cell r="AP921" t="str">
            <v/>
          </cell>
          <cell r="AQ921" t="str">
            <v/>
          </cell>
          <cell r="AR921">
            <v>6.5</v>
          </cell>
          <cell r="AS921">
            <v>6.5</v>
          </cell>
          <cell r="AT921">
            <v>6.5</v>
          </cell>
          <cell r="AU921">
            <v>13</v>
          </cell>
          <cell r="AV921">
            <v>13</v>
          </cell>
          <cell r="AW921">
            <v>13</v>
          </cell>
          <cell r="AX921">
            <v>13</v>
          </cell>
          <cell r="AY921">
            <v>13</v>
          </cell>
          <cell r="AZ921">
            <v>13</v>
          </cell>
          <cell r="BA921">
            <v>13</v>
          </cell>
          <cell r="BB921">
            <v>13</v>
          </cell>
          <cell r="BC921">
            <v>0</v>
          </cell>
          <cell r="BD921">
            <v>13</v>
          </cell>
          <cell r="BE921">
            <v>13</v>
          </cell>
          <cell r="BF921">
            <v>0</v>
          </cell>
          <cell r="BG921">
            <v>13</v>
          </cell>
          <cell r="BH921">
            <v>13</v>
          </cell>
          <cell r="BI921">
            <v>0</v>
          </cell>
        </row>
        <row r="922">
          <cell r="C922" t="str">
            <v>F</v>
          </cell>
          <cell r="D922" t="str">
            <v>B1</v>
          </cell>
          <cell r="E922" t="str">
            <v>XUSI046</v>
          </cell>
          <cell r="F922" t="str">
            <v>II10LAB</v>
          </cell>
          <cell r="G922" t="str">
            <v>II10LAB</v>
          </cell>
          <cell r="H922" t="str">
            <v>DOTAZIONI</v>
          </cell>
          <cell r="I922" t="str">
            <v>610</v>
          </cell>
          <cell r="J922" t="str">
            <v>**</v>
          </cell>
          <cell r="K922" t="str">
            <v>****</v>
          </cell>
          <cell r="L922" t="str">
            <v>****</v>
          </cell>
          <cell r="M922" t="str">
            <v>71</v>
          </cell>
          <cell r="N922" t="str">
            <v>****</v>
          </cell>
          <cell r="O922" t="str">
            <v>*</v>
          </cell>
          <cell r="P922" t="str">
            <v>*</v>
          </cell>
          <cell r="Q922" t="str">
            <v>****</v>
          </cell>
          <cell r="R922" t="str">
            <v>**</v>
          </cell>
          <cell r="S922" t="str">
            <v>6039</v>
          </cell>
          <cell r="T922" t="str">
            <v>1</v>
          </cell>
          <cell r="U922">
            <v>3</v>
          </cell>
          <cell r="V922">
            <v>2</v>
          </cell>
          <cell r="W922">
            <v>2000</v>
          </cell>
          <cell r="Y922">
            <v>164</v>
          </cell>
          <cell r="Z922">
            <v>164</v>
          </cell>
          <cell r="AB922">
            <v>164</v>
          </cell>
          <cell r="AC922">
            <v>164</v>
          </cell>
          <cell r="AG922">
            <v>0</v>
          </cell>
          <cell r="AH922">
            <v>0</v>
          </cell>
          <cell r="AI922">
            <v>164</v>
          </cell>
          <cell r="AJ922">
            <v>164</v>
          </cell>
          <cell r="AK922" t="str">
            <v/>
          </cell>
          <cell r="AL922">
            <v>2000</v>
          </cell>
          <cell r="AM922">
            <v>2000</v>
          </cell>
          <cell r="AN922" t="str">
            <v>ta71610</v>
          </cell>
          <cell r="AO922" t="str">
            <v/>
          </cell>
          <cell r="AP922" t="str">
            <v/>
          </cell>
          <cell r="AQ922" t="str">
            <v/>
          </cell>
          <cell r="AR922">
            <v>8.2000000000000011</v>
          </cell>
          <cell r="AS922">
            <v>8.2000000000000011</v>
          </cell>
          <cell r="AT922">
            <v>8.2000000000000011</v>
          </cell>
          <cell r="AU922">
            <v>16.400000000000002</v>
          </cell>
          <cell r="AV922">
            <v>16.400000000000002</v>
          </cell>
          <cell r="AW922">
            <v>16.400000000000002</v>
          </cell>
          <cell r="AX922">
            <v>16.400000000000002</v>
          </cell>
          <cell r="AY922">
            <v>16.400000000000002</v>
          </cell>
          <cell r="AZ922">
            <v>16.400000000000002</v>
          </cell>
          <cell r="BA922">
            <v>16.400000000000002</v>
          </cell>
          <cell r="BB922">
            <v>16.400000000000002</v>
          </cell>
          <cell r="BC922">
            <v>0</v>
          </cell>
          <cell r="BD922">
            <v>16.400000000000002</v>
          </cell>
          <cell r="BE922">
            <v>16.400000000000002</v>
          </cell>
          <cell r="BF922">
            <v>0</v>
          </cell>
          <cell r="BG922">
            <v>16.400000000000002</v>
          </cell>
          <cell r="BH922">
            <v>16.400000000000002</v>
          </cell>
          <cell r="BI922">
            <v>0</v>
          </cell>
        </row>
        <row r="923">
          <cell r="C923" t="str">
            <v>F</v>
          </cell>
          <cell r="D923" t="str">
            <v>B1</v>
          </cell>
          <cell r="E923" t="str">
            <v>XUSI046</v>
          </cell>
          <cell r="F923" t="str">
            <v>II10LAB</v>
          </cell>
          <cell r="G923" t="str">
            <v>II10LAB</v>
          </cell>
          <cell r="H923" t="str">
            <v>DOTAZIONI</v>
          </cell>
          <cell r="I923" t="str">
            <v>610</v>
          </cell>
          <cell r="J923" t="str">
            <v>**</v>
          </cell>
          <cell r="K923" t="str">
            <v>****</v>
          </cell>
          <cell r="L923" t="str">
            <v>****</v>
          </cell>
          <cell r="M923" t="str">
            <v>71</v>
          </cell>
          <cell r="N923" t="str">
            <v>****</v>
          </cell>
          <cell r="O923" t="str">
            <v>*</v>
          </cell>
          <cell r="P923" t="str">
            <v>*</v>
          </cell>
          <cell r="Q923" t="str">
            <v>****</v>
          </cell>
          <cell r="R923" t="str">
            <v>**</v>
          </cell>
          <cell r="S923" t="str">
            <v>6039</v>
          </cell>
          <cell r="T923" t="str">
            <v>1</v>
          </cell>
          <cell r="U923">
            <v>3</v>
          </cell>
          <cell r="V923">
            <v>3</v>
          </cell>
          <cell r="W923">
            <v>2000</v>
          </cell>
          <cell r="Z923">
            <v>130</v>
          </cell>
          <cell r="AA923">
            <v>130</v>
          </cell>
          <cell r="AB923">
            <v>130</v>
          </cell>
          <cell r="AC923">
            <v>130</v>
          </cell>
          <cell r="AG923">
            <v>0</v>
          </cell>
          <cell r="AH923">
            <v>0</v>
          </cell>
          <cell r="AI923">
            <v>130</v>
          </cell>
          <cell r="AJ923">
            <v>130</v>
          </cell>
          <cell r="AK923" t="str">
            <v/>
          </cell>
          <cell r="AL923">
            <v>2000</v>
          </cell>
          <cell r="AM923">
            <v>2000</v>
          </cell>
          <cell r="AN923" t="str">
            <v>ta71610</v>
          </cell>
          <cell r="AO923" t="str">
            <v/>
          </cell>
          <cell r="AP923" t="str">
            <v/>
          </cell>
          <cell r="AQ923" t="str">
            <v/>
          </cell>
          <cell r="AR923">
            <v>6.5</v>
          </cell>
          <cell r="AS923">
            <v>6.5</v>
          </cell>
          <cell r="AT923">
            <v>6.5</v>
          </cell>
          <cell r="AU923">
            <v>13</v>
          </cell>
          <cell r="AV923">
            <v>13</v>
          </cell>
          <cell r="AW923">
            <v>13</v>
          </cell>
          <cell r="AX923">
            <v>13</v>
          </cell>
          <cell r="AY923">
            <v>13</v>
          </cell>
          <cell r="AZ923">
            <v>13</v>
          </cell>
          <cell r="BA923">
            <v>13</v>
          </cell>
          <cell r="BB923">
            <v>13</v>
          </cell>
          <cell r="BC923">
            <v>0</v>
          </cell>
          <cell r="BD923">
            <v>13</v>
          </cell>
          <cell r="BE923">
            <v>13</v>
          </cell>
          <cell r="BF923">
            <v>0</v>
          </cell>
          <cell r="BG923">
            <v>13</v>
          </cell>
          <cell r="BH923">
            <v>13</v>
          </cell>
          <cell r="BI923">
            <v>0</v>
          </cell>
        </row>
        <row r="924">
          <cell r="C924" t="str">
            <v>F</v>
          </cell>
          <cell r="D924" t="str">
            <v>B1</v>
          </cell>
          <cell r="E924" t="str">
            <v>XUSI046</v>
          </cell>
          <cell r="F924" t="str">
            <v>II10LAB</v>
          </cell>
          <cell r="G924" t="str">
            <v>II10LAB</v>
          </cell>
          <cell r="H924" t="str">
            <v>DOTAZIONI</v>
          </cell>
          <cell r="I924" t="str">
            <v>610</v>
          </cell>
          <cell r="J924" t="str">
            <v>**</v>
          </cell>
          <cell r="K924" t="str">
            <v>****</v>
          </cell>
          <cell r="L924" t="str">
            <v>****</v>
          </cell>
          <cell r="M924" t="str">
            <v>71</v>
          </cell>
          <cell r="N924" t="str">
            <v>****</v>
          </cell>
          <cell r="O924" t="str">
            <v>*</v>
          </cell>
          <cell r="P924" t="str">
            <v>*</v>
          </cell>
          <cell r="Q924" t="str">
            <v>****</v>
          </cell>
          <cell r="R924" t="str">
            <v>**</v>
          </cell>
          <cell r="S924" t="str">
            <v>6039</v>
          </cell>
          <cell r="T924" t="str">
            <v>1</v>
          </cell>
          <cell r="U924">
            <v>3</v>
          </cell>
          <cell r="V924">
            <v>4</v>
          </cell>
          <cell r="W924">
            <v>2000</v>
          </cell>
          <cell r="AA924">
            <v>162</v>
          </cell>
          <cell r="AB924">
            <v>162</v>
          </cell>
          <cell r="AC924">
            <v>162</v>
          </cell>
          <cell r="AG924">
            <v>0</v>
          </cell>
          <cell r="AH924">
            <v>0</v>
          </cell>
          <cell r="AI924">
            <v>162</v>
          </cell>
          <cell r="AJ924">
            <v>162</v>
          </cell>
          <cell r="AK924" t="str">
            <v/>
          </cell>
          <cell r="AL924">
            <v>2000</v>
          </cell>
          <cell r="AM924">
            <v>2000</v>
          </cell>
          <cell r="AN924" t="str">
            <v>ta71610</v>
          </cell>
          <cell r="AO924" t="str">
            <v/>
          </cell>
          <cell r="AP924" t="str">
            <v/>
          </cell>
          <cell r="AQ924" t="str">
            <v/>
          </cell>
          <cell r="AR924">
            <v>8.1</v>
          </cell>
          <cell r="AS924">
            <v>8.1</v>
          </cell>
          <cell r="AT924">
            <v>8.1</v>
          </cell>
          <cell r="AU924">
            <v>16.2</v>
          </cell>
          <cell r="AV924">
            <v>16.2</v>
          </cell>
          <cell r="AW924">
            <v>16.2</v>
          </cell>
          <cell r="AX924">
            <v>16.2</v>
          </cell>
          <cell r="AY924">
            <v>16.2</v>
          </cell>
          <cell r="AZ924">
            <v>16.2</v>
          </cell>
          <cell r="BA924">
            <v>16.2</v>
          </cell>
          <cell r="BB924">
            <v>16.2</v>
          </cell>
          <cell r="BC924">
            <v>0</v>
          </cell>
          <cell r="BD924">
            <v>16.2</v>
          </cell>
          <cell r="BE924">
            <v>16.2</v>
          </cell>
          <cell r="BF924">
            <v>0</v>
          </cell>
          <cell r="BG924">
            <v>16.2</v>
          </cell>
          <cell r="BH924">
            <v>16.2</v>
          </cell>
          <cell r="BI924">
            <v>0</v>
          </cell>
        </row>
        <row r="925">
          <cell r="C925" t="str">
            <v>F</v>
          </cell>
          <cell r="D925" t="str">
            <v>B1</v>
          </cell>
          <cell r="E925" t="str">
            <v>XUSI046</v>
          </cell>
          <cell r="F925" t="str">
            <v>II10LAB</v>
          </cell>
          <cell r="G925" t="str">
            <v>II10LAB</v>
          </cell>
          <cell r="H925" t="str">
            <v>DOTAZIONI</v>
          </cell>
          <cell r="I925" t="str">
            <v>610</v>
          </cell>
          <cell r="J925" t="str">
            <v>**</v>
          </cell>
          <cell r="K925" t="str">
            <v>****</v>
          </cell>
          <cell r="L925" t="str">
            <v>****</v>
          </cell>
          <cell r="M925" t="str">
            <v>71</v>
          </cell>
          <cell r="N925" t="str">
            <v>****</v>
          </cell>
          <cell r="O925" t="str">
            <v>*</v>
          </cell>
          <cell r="P925" t="str">
            <v>*</v>
          </cell>
          <cell r="Q925" t="str">
            <v>****</v>
          </cell>
          <cell r="R925" t="str">
            <v>**</v>
          </cell>
          <cell r="S925" t="str">
            <v>6039</v>
          </cell>
          <cell r="T925" t="str">
            <v>1</v>
          </cell>
          <cell r="V925">
            <v>2001</v>
          </cell>
          <cell r="W925">
            <v>2001</v>
          </cell>
          <cell r="X925">
            <v>0</v>
          </cell>
          <cell r="AB925">
            <v>0</v>
          </cell>
          <cell r="AC925">
            <v>0</v>
          </cell>
          <cell r="AD925">
            <v>595</v>
          </cell>
          <cell r="AG925">
            <v>0</v>
          </cell>
          <cell r="AH925">
            <v>0</v>
          </cell>
          <cell r="AI925">
            <v>595</v>
          </cell>
          <cell r="AJ925">
            <v>595</v>
          </cell>
          <cell r="AK925" t="str">
            <v/>
          </cell>
          <cell r="AL925">
            <v>2001</v>
          </cell>
          <cell r="AM925">
            <v>2001</v>
          </cell>
          <cell r="AN925" t="str">
            <v>ta71610</v>
          </cell>
          <cell r="AO925" t="str">
            <v/>
          </cell>
          <cell r="AP925" t="str">
            <v/>
          </cell>
          <cell r="AQ925" t="str">
            <v/>
          </cell>
          <cell r="AR925" t="str">
            <v/>
          </cell>
          <cell r="AS925" t="str">
            <v/>
          </cell>
          <cell r="AT925" t="str">
            <v/>
          </cell>
          <cell r="AU925">
            <v>29.75</v>
          </cell>
          <cell r="AV925">
            <v>29.75</v>
          </cell>
          <cell r="AW925">
            <v>29.75</v>
          </cell>
          <cell r="AX925">
            <v>59.5</v>
          </cell>
          <cell r="AY925">
            <v>59.5</v>
          </cell>
          <cell r="AZ925">
            <v>59.5</v>
          </cell>
          <cell r="BA925">
            <v>59.5</v>
          </cell>
          <cell r="BB925">
            <v>59.5</v>
          </cell>
          <cell r="BC925">
            <v>59.5</v>
          </cell>
          <cell r="BD925">
            <v>59.5</v>
          </cell>
          <cell r="BE925">
            <v>59.5</v>
          </cell>
          <cell r="BF925">
            <v>0</v>
          </cell>
          <cell r="BG925">
            <v>59.5</v>
          </cell>
          <cell r="BH925">
            <v>59.5</v>
          </cell>
          <cell r="BI925">
            <v>0</v>
          </cell>
        </row>
        <row r="926">
          <cell r="C926" t="str">
            <v>F</v>
          </cell>
          <cell r="D926" t="str">
            <v>B1</v>
          </cell>
          <cell r="E926" t="str">
            <v>XUSI046</v>
          </cell>
          <cell r="F926" t="str">
            <v>II10LAB</v>
          </cell>
          <cell r="G926" t="str">
            <v>II10LAB</v>
          </cell>
          <cell r="H926" t="str">
            <v>DOTAZIONI</v>
          </cell>
          <cell r="I926" t="str">
            <v>610</v>
          </cell>
          <cell r="J926" t="str">
            <v>**</v>
          </cell>
          <cell r="K926" t="str">
            <v>****</v>
          </cell>
          <cell r="L926" t="str">
            <v>****</v>
          </cell>
          <cell r="M926" t="str">
            <v>71</v>
          </cell>
          <cell r="N926" t="str">
            <v>****</v>
          </cell>
          <cell r="O926" t="str">
            <v>*</v>
          </cell>
          <cell r="P926" t="str">
            <v>*</v>
          </cell>
          <cell r="Q926" t="str">
            <v>****</v>
          </cell>
          <cell r="R926" t="str">
            <v>**</v>
          </cell>
          <cell r="S926" t="str">
            <v>6039</v>
          </cell>
          <cell r="T926" t="str">
            <v>1</v>
          </cell>
          <cell r="V926">
            <v>2002</v>
          </cell>
          <cell r="W926">
            <v>2002</v>
          </cell>
          <cell r="X926">
            <v>0</v>
          </cell>
          <cell r="AB926">
            <v>0</v>
          </cell>
          <cell r="AC926">
            <v>0</v>
          </cell>
          <cell r="AD926">
            <v>590</v>
          </cell>
          <cell r="AE926">
            <v>590</v>
          </cell>
          <cell r="AG926">
            <v>0</v>
          </cell>
          <cell r="AH926">
            <v>0</v>
          </cell>
          <cell r="AI926">
            <v>590</v>
          </cell>
          <cell r="AJ926">
            <v>590</v>
          </cell>
          <cell r="AK926" t="str">
            <v/>
          </cell>
          <cell r="AL926">
            <v>2002</v>
          </cell>
          <cell r="AM926">
            <v>2002</v>
          </cell>
          <cell r="AN926" t="str">
            <v>ta71610</v>
          </cell>
          <cell r="AO926" t="str">
            <v/>
          </cell>
          <cell r="AP926" t="str">
            <v/>
          </cell>
          <cell r="AQ926" t="str">
            <v/>
          </cell>
          <cell r="AR926" t="str">
            <v/>
          </cell>
          <cell r="AS926" t="str">
            <v/>
          </cell>
          <cell r="AT926" t="str">
            <v/>
          </cell>
          <cell r="AU926" t="str">
            <v/>
          </cell>
          <cell r="AV926" t="str">
            <v/>
          </cell>
          <cell r="AW926" t="str">
            <v/>
          </cell>
          <cell r="AX926">
            <v>29.5</v>
          </cell>
          <cell r="AY926">
            <v>29.5</v>
          </cell>
          <cell r="AZ926">
            <v>29.5</v>
          </cell>
          <cell r="BA926">
            <v>59</v>
          </cell>
          <cell r="BB926">
            <v>59</v>
          </cell>
          <cell r="BC926">
            <v>59</v>
          </cell>
          <cell r="BD926">
            <v>59</v>
          </cell>
          <cell r="BE926">
            <v>59</v>
          </cell>
          <cell r="BF926">
            <v>59</v>
          </cell>
          <cell r="BG926">
            <v>59</v>
          </cell>
          <cell r="BH926">
            <v>59</v>
          </cell>
          <cell r="BI926">
            <v>0</v>
          </cell>
        </row>
        <row r="927">
          <cell r="C927" t="str">
            <v>F</v>
          </cell>
          <cell r="D927" t="str">
            <v>B1</v>
          </cell>
          <cell r="E927" t="str">
            <v>XUSI046</v>
          </cell>
          <cell r="F927" t="str">
            <v>II10LAB</v>
          </cell>
          <cell r="G927" t="str">
            <v>II10LAB</v>
          </cell>
          <cell r="H927" t="str">
            <v>DOTAZIONI</v>
          </cell>
          <cell r="I927" t="str">
            <v>610</v>
          </cell>
          <cell r="J927" t="str">
            <v>**</v>
          </cell>
          <cell r="K927" t="str">
            <v>****</v>
          </cell>
          <cell r="L927" t="str">
            <v>****</v>
          </cell>
          <cell r="M927" t="str">
            <v>71</v>
          </cell>
          <cell r="N927" t="str">
            <v>****</v>
          </cell>
          <cell r="O927" t="str">
            <v>*</v>
          </cell>
          <cell r="P927" t="str">
            <v>*</v>
          </cell>
          <cell r="Q927" t="str">
            <v>****</v>
          </cell>
          <cell r="R927" t="str">
            <v>**</v>
          </cell>
          <cell r="S927" t="str">
            <v>6039</v>
          </cell>
          <cell r="T927" t="str">
            <v>1</v>
          </cell>
          <cell r="V927">
            <v>2003</v>
          </cell>
          <cell r="W927">
            <v>2003</v>
          </cell>
          <cell r="X927">
            <v>0</v>
          </cell>
          <cell r="AB927">
            <v>0</v>
          </cell>
          <cell r="AC927">
            <v>0</v>
          </cell>
          <cell r="AE927">
            <v>585</v>
          </cell>
          <cell r="AF927">
            <v>585</v>
          </cell>
          <cell r="AG927">
            <v>0</v>
          </cell>
          <cell r="AH927">
            <v>0</v>
          </cell>
          <cell r="AI927">
            <v>585</v>
          </cell>
          <cell r="AJ927">
            <v>585</v>
          </cell>
          <cell r="AK927" t="str">
            <v/>
          </cell>
          <cell r="AL927">
            <v>2003</v>
          </cell>
          <cell r="AM927">
            <v>2003</v>
          </cell>
          <cell r="AN927" t="str">
            <v>ta71610</v>
          </cell>
          <cell r="AO927" t="str">
            <v/>
          </cell>
          <cell r="AP927" t="str">
            <v/>
          </cell>
          <cell r="AQ927" t="str">
            <v/>
          </cell>
          <cell r="AR927" t="str">
            <v/>
          </cell>
          <cell r="AS927" t="str">
            <v/>
          </cell>
          <cell r="AT927" t="str">
            <v/>
          </cell>
          <cell r="AU927" t="str">
            <v/>
          </cell>
          <cell r="AV927" t="str">
            <v/>
          </cell>
          <cell r="AW927" t="str">
            <v/>
          </cell>
          <cell r="AX927" t="str">
            <v/>
          </cell>
          <cell r="AY927" t="str">
            <v/>
          </cell>
          <cell r="AZ927" t="str">
            <v/>
          </cell>
          <cell r="BA927">
            <v>29.25</v>
          </cell>
          <cell r="BB927">
            <v>29.25</v>
          </cell>
          <cell r="BC927">
            <v>29.25</v>
          </cell>
          <cell r="BD927">
            <v>58.5</v>
          </cell>
          <cell r="BE927">
            <v>58.5</v>
          </cell>
          <cell r="BF927">
            <v>58.5</v>
          </cell>
          <cell r="BG927">
            <v>58.5</v>
          </cell>
          <cell r="BH927">
            <v>58.5</v>
          </cell>
          <cell r="BI927">
            <v>58.5</v>
          </cell>
        </row>
        <row r="928">
          <cell r="C928" t="str">
            <v>F</v>
          </cell>
          <cell r="D928" t="str">
            <v>B1</v>
          </cell>
          <cell r="E928" t="str">
            <v>XUSI046</v>
          </cell>
          <cell r="F928" t="str">
            <v>II10LAB</v>
          </cell>
          <cell r="G928" t="str">
            <v>II10LAB</v>
          </cell>
          <cell r="H928" t="str">
            <v>DOTAZIONI</v>
          </cell>
          <cell r="I928" t="str">
            <v>610</v>
          </cell>
          <cell r="J928" t="str">
            <v>**</v>
          </cell>
          <cell r="K928" t="str">
            <v>****</v>
          </cell>
          <cell r="L928" t="str">
            <v>****</v>
          </cell>
          <cell r="M928" t="str">
            <v>71</v>
          </cell>
          <cell r="N928" t="str">
            <v>****</v>
          </cell>
          <cell r="O928" t="str">
            <v>*</v>
          </cell>
          <cell r="P928" t="str">
            <v>*</v>
          </cell>
          <cell r="Q928" t="str">
            <v>****</v>
          </cell>
          <cell r="R928" t="str">
            <v>**</v>
          </cell>
          <cell r="S928" t="str">
            <v>6039</v>
          </cell>
          <cell r="T928" t="str">
            <v>1</v>
          </cell>
          <cell r="V928">
            <v>2004</v>
          </cell>
          <cell r="W928">
            <v>2004</v>
          </cell>
          <cell r="X928">
            <v>0</v>
          </cell>
          <cell r="AB928">
            <v>0</v>
          </cell>
          <cell r="AC928">
            <v>0</v>
          </cell>
          <cell r="AF928">
            <v>580</v>
          </cell>
          <cell r="AG928">
            <v>580</v>
          </cell>
          <cell r="AH928">
            <v>0</v>
          </cell>
          <cell r="AI928">
            <v>580</v>
          </cell>
          <cell r="AJ928">
            <v>580</v>
          </cell>
          <cell r="AK928" t="str">
            <v/>
          </cell>
          <cell r="AL928">
            <v>2004</v>
          </cell>
          <cell r="AM928">
            <v>2004</v>
          </cell>
          <cell r="AN928" t="str">
            <v>ta71610</v>
          </cell>
          <cell r="AO928" t="str">
            <v/>
          </cell>
          <cell r="AP928" t="str">
            <v/>
          </cell>
          <cell r="AQ928" t="str">
            <v/>
          </cell>
          <cell r="AR928" t="str">
            <v/>
          </cell>
          <cell r="AS928" t="str">
            <v/>
          </cell>
          <cell r="AT928" t="str">
            <v/>
          </cell>
          <cell r="AU928" t="str">
            <v/>
          </cell>
          <cell r="AV928" t="str">
            <v/>
          </cell>
          <cell r="AW928" t="str">
            <v/>
          </cell>
          <cell r="AX928" t="str">
            <v/>
          </cell>
          <cell r="AY928" t="str">
            <v/>
          </cell>
          <cell r="AZ928" t="str">
            <v/>
          </cell>
          <cell r="BA928" t="str">
            <v/>
          </cell>
          <cell r="BB928" t="str">
            <v/>
          </cell>
          <cell r="BC928" t="str">
            <v/>
          </cell>
          <cell r="BD928">
            <v>29</v>
          </cell>
          <cell r="BE928">
            <v>29</v>
          </cell>
          <cell r="BF928">
            <v>29</v>
          </cell>
          <cell r="BG928">
            <v>58</v>
          </cell>
          <cell r="BH928">
            <v>58</v>
          </cell>
          <cell r="BI928">
            <v>58</v>
          </cell>
        </row>
        <row r="929">
          <cell r="C929" t="str">
            <v>F</v>
          </cell>
          <cell r="D929" t="str">
            <v>B1</v>
          </cell>
          <cell r="E929" t="str">
            <v>XUSI046</v>
          </cell>
          <cell r="F929" t="str">
            <v>DOTAZIONI</v>
          </cell>
          <cell r="G929" t="str">
            <v>II10N1</v>
          </cell>
          <cell r="H929" t="str">
            <v>DOTAZIONI</v>
          </cell>
          <cell r="I929" t="str">
            <v>610</v>
          </cell>
          <cell r="J929" t="str">
            <v>**</v>
          </cell>
          <cell r="K929" t="str">
            <v>****</v>
          </cell>
          <cell r="L929" t="str">
            <v>****</v>
          </cell>
          <cell r="M929" t="str">
            <v>71</v>
          </cell>
          <cell r="N929" t="str">
            <v>****</v>
          </cell>
          <cell r="O929" t="str">
            <v>*</v>
          </cell>
          <cell r="P929" t="str">
            <v>*</v>
          </cell>
          <cell r="Q929" t="str">
            <v>****</v>
          </cell>
          <cell r="R929" t="str">
            <v>**</v>
          </cell>
          <cell r="S929" t="str">
            <v>****</v>
          </cell>
          <cell r="T929">
            <v>3</v>
          </cell>
          <cell r="U929">
            <v>3</v>
          </cell>
          <cell r="V929">
            <v>1</v>
          </cell>
          <cell r="W929">
            <v>2000</v>
          </cell>
          <cell r="X929">
            <v>0</v>
          </cell>
          <cell r="Y929">
            <v>17</v>
          </cell>
          <cell r="AB929">
            <v>17</v>
          </cell>
          <cell r="AC929">
            <v>17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17</v>
          </cell>
          <cell r="AJ929">
            <v>17</v>
          </cell>
          <cell r="AK929" t="str">
            <v/>
          </cell>
          <cell r="AL929">
            <v>2000</v>
          </cell>
          <cell r="AM929">
            <v>2000</v>
          </cell>
          <cell r="AN929" t="str">
            <v>ta71610</v>
          </cell>
          <cell r="AO929" t="str">
            <v/>
          </cell>
          <cell r="AP929" t="str">
            <v/>
          </cell>
          <cell r="AQ929" t="str">
            <v/>
          </cell>
          <cell r="AR929">
            <v>0.85000000000000009</v>
          </cell>
          <cell r="AS929">
            <v>0.85000000000000009</v>
          </cell>
          <cell r="AT929">
            <v>0.85000000000000009</v>
          </cell>
          <cell r="AU929">
            <v>1.7000000000000002</v>
          </cell>
          <cell r="AV929">
            <v>1.7000000000000002</v>
          </cell>
          <cell r="AW929">
            <v>1.7000000000000002</v>
          </cell>
          <cell r="AX929">
            <v>1.7000000000000002</v>
          </cell>
          <cell r="AY929">
            <v>1.7000000000000002</v>
          </cell>
          <cell r="AZ929">
            <v>1.7000000000000002</v>
          </cell>
          <cell r="BA929">
            <v>1.7000000000000002</v>
          </cell>
          <cell r="BB929">
            <v>1.7000000000000002</v>
          </cell>
          <cell r="BC929">
            <v>0</v>
          </cell>
          <cell r="BD929">
            <v>1.7000000000000002</v>
          </cell>
          <cell r="BE929">
            <v>1.7000000000000002</v>
          </cell>
          <cell r="BF929">
            <v>0</v>
          </cell>
          <cell r="BG929">
            <v>1.7000000000000002</v>
          </cell>
          <cell r="BH929">
            <v>1.7000000000000002</v>
          </cell>
          <cell r="BI929">
            <v>0</v>
          </cell>
        </row>
        <row r="930">
          <cell r="C930" t="str">
            <v>F</v>
          </cell>
          <cell r="D930" t="str">
            <v>B1</v>
          </cell>
          <cell r="E930" t="str">
            <v>XUSI046</v>
          </cell>
          <cell r="F930" t="str">
            <v>DOTAZIONI</v>
          </cell>
          <cell r="G930" t="str">
            <v>II10N1</v>
          </cell>
          <cell r="H930" t="str">
            <v>DOTAZIONI</v>
          </cell>
          <cell r="I930" t="str">
            <v>610</v>
          </cell>
          <cell r="J930" t="str">
            <v>**</v>
          </cell>
          <cell r="K930" t="str">
            <v>****</v>
          </cell>
          <cell r="L930" t="str">
            <v>****</v>
          </cell>
          <cell r="M930" t="str">
            <v>71</v>
          </cell>
          <cell r="N930" t="str">
            <v>****</v>
          </cell>
          <cell r="O930" t="str">
            <v>*</v>
          </cell>
          <cell r="P930" t="str">
            <v>*</v>
          </cell>
          <cell r="Q930" t="str">
            <v>****</v>
          </cell>
          <cell r="R930" t="str">
            <v>**</v>
          </cell>
          <cell r="S930" t="str">
            <v>****</v>
          </cell>
          <cell r="T930">
            <v>3</v>
          </cell>
          <cell r="U930">
            <v>3</v>
          </cell>
          <cell r="V930">
            <v>2</v>
          </cell>
          <cell r="W930">
            <v>2000</v>
          </cell>
          <cell r="X930">
            <v>0</v>
          </cell>
          <cell r="Y930">
            <v>48</v>
          </cell>
          <cell r="Z930">
            <v>48</v>
          </cell>
          <cell r="AB930">
            <v>48</v>
          </cell>
          <cell r="AC930">
            <v>48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48</v>
          </cell>
          <cell r="AJ930">
            <v>48</v>
          </cell>
          <cell r="AK930" t="str">
            <v/>
          </cell>
          <cell r="AL930">
            <v>2000</v>
          </cell>
          <cell r="AM930">
            <v>2000</v>
          </cell>
          <cell r="AN930" t="str">
            <v>ta71610</v>
          </cell>
          <cell r="AO930" t="str">
            <v/>
          </cell>
          <cell r="AP930" t="str">
            <v/>
          </cell>
          <cell r="AQ930" t="str">
            <v/>
          </cell>
          <cell r="AR930">
            <v>2.4000000000000004</v>
          </cell>
          <cell r="AS930">
            <v>2.4000000000000004</v>
          </cell>
          <cell r="AT930">
            <v>2.4000000000000004</v>
          </cell>
          <cell r="AU930">
            <v>4.8000000000000007</v>
          </cell>
          <cell r="AV930">
            <v>4.8000000000000007</v>
          </cell>
          <cell r="AW930">
            <v>4.8000000000000007</v>
          </cell>
          <cell r="AX930">
            <v>4.8000000000000007</v>
          </cell>
          <cell r="AY930">
            <v>4.8000000000000007</v>
          </cell>
          <cell r="AZ930">
            <v>4.8000000000000007</v>
          </cell>
          <cell r="BA930">
            <v>4.8000000000000007</v>
          </cell>
          <cell r="BB930">
            <v>4.8000000000000007</v>
          </cell>
          <cell r="BC930">
            <v>0</v>
          </cell>
          <cell r="BD930">
            <v>4.8000000000000007</v>
          </cell>
          <cell r="BE930">
            <v>4.8000000000000007</v>
          </cell>
          <cell r="BF930">
            <v>0</v>
          </cell>
          <cell r="BG930">
            <v>4.8000000000000007</v>
          </cell>
          <cell r="BH930">
            <v>4.8000000000000007</v>
          </cell>
          <cell r="BI930">
            <v>0</v>
          </cell>
        </row>
        <row r="931">
          <cell r="C931" t="str">
            <v>F</v>
          </cell>
          <cell r="D931" t="str">
            <v>B1</v>
          </cell>
          <cell r="E931" t="str">
            <v>XUSI046</v>
          </cell>
          <cell r="F931" t="str">
            <v>DOTAZIONI</v>
          </cell>
          <cell r="G931" t="str">
            <v>II10N1</v>
          </cell>
          <cell r="H931" t="str">
            <v>DOTAZIONI</v>
          </cell>
          <cell r="I931" t="str">
            <v>610</v>
          </cell>
          <cell r="J931" t="str">
            <v>**</v>
          </cell>
          <cell r="K931" t="str">
            <v>****</v>
          </cell>
          <cell r="L931" t="str">
            <v>****</v>
          </cell>
          <cell r="M931" t="str">
            <v>71</v>
          </cell>
          <cell r="N931" t="str">
            <v>****</v>
          </cell>
          <cell r="O931" t="str">
            <v>*</v>
          </cell>
          <cell r="P931" t="str">
            <v>*</v>
          </cell>
          <cell r="Q931" t="str">
            <v>****</v>
          </cell>
          <cell r="R931" t="str">
            <v>**</v>
          </cell>
          <cell r="S931" t="str">
            <v>****</v>
          </cell>
          <cell r="T931">
            <v>3</v>
          </cell>
          <cell r="U931">
            <v>3</v>
          </cell>
          <cell r="V931">
            <v>3</v>
          </cell>
          <cell r="W931">
            <v>2000</v>
          </cell>
          <cell r="X931">
            <v>0</v>
          </cell>
          <cell r="Z931">
            <v>19</v>
          </cell>
          <cell r="AA931">
            <v>19</v>
          </cell>
          <cell r="AB931">
            <v>19</v>
          </cell>
          <cell r="AC931">
            <v>19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19</v>
          </cell>
          <cell r="AJ931">
            <v>19</v>
          </cell>
          <cell r="AK931" t="str">
            <v/>
          </cell>
          <cell r="AL931">
            <v>2000</v>
          </cell>
          <cell r="AM931">
            <v>2000</v>
          </cell>
          <cell r="AN931" t="str">
            <v>ta71610</v>
          </cell>
          <cell r="AO931" t="str">
            <v/>
          </cell>
          <cell r="AP931" t="str">
            <v/>
          </cell>
          <cell r="AQ931" t="str">
            <v/>
          </cell>
          <cell r="AR931">
            <v>0.95000000000000007</v>
          </cell>
          <cell r="AS931">
            <v>0.95000000000000007</v>
          </cell>
          <cell r="AT931">
            <v>0.95000000000000007</v>
          </cell>
          <cell r="AU931">
            <v>1.9000000000000001</v>
          </cell>
          <cell r="AV931">
            <v>1.9000000000000001</v>
          </cell>
          <cell r="AW931">
            <v>1.9000000000000001</v>
          </cell>
          <cell r="AX931">
            <v>1.9000000000000001</v>
          </cell>
          <cell r="AY931">
            <v>1.9000000000000001</v>
          </cell>
          <cell r="AZ931">
            <v>1.9000000000000001</v>
          </cell>
          <cell r="BA931">
            <v>1.9000000000000001</v>
          </cell>
          <cell r="BB931">
            <v>1.9000000000000001</v>
          </cell>
          <cell r="BC931">
            <v>0</v>
          </cell>
          <cell r="BD931">
            <v>1.9000000000000001</v>
          </cell>
          <cell r="BE931">
            <v>1.9000000000000001</v>
          </cell>
          <cell r="BF931">
            <v>0</v>
          </cell>
          <cell r="BG931">
            <v>1.9000000000000001</v>
          </cell>
          <cell r="BH931">
            <v>1.9000000000000001</v>
          </cell>
          <cell r="BI931">
            <v>0</v>
          </cell>
        </row>
        <row r="932">
          <cell r="C932" t="str">
            <v>F</v>
          </cell>
          <cell r="D932" t="str">
            <v>B1</v>
          </cell>
          <cell r="E932" t="str">
            <v>XUSI046</v>
          </cell>
          <cell r="F932" t="str">
            <v>DOTAZIONI</v>
          </cell>
          <cell r="G932" t="str">
            <v>II10N1</v>
          </cell>
          <cell r="H932" t="str">
            <v>DOTAZIONI</v>
          </cell>
          <cell r="I932" t="str">
            <v>610</v>
          </cell>
          <cell r="J932" t="str">
            <v>**</v>
          </cell>
          <cell r="K932" t="str">
            <v>****</v>
          </cell>
          <cell r="L932" t="str">
            <v>****</v>
          </cell>
          <cell r="M932" t="str">
            <v>71</v>
          </cell>
          <cell r="N932" t="str">
            <v>****</v>
          </cell>
          <cell r="O932" t="str">
            <v>*</v>
          </cell>
          <cell r="P932" t="str">
            <v>*</v>
          </cell>
          <cell r="Q932" t="str">
            <v>****</v>
          </cell>
          <cell r="R932" t="str">
            <v>**</v>
          </cell>
          <cell r="S932" t="str">
            <v>****</v>
          </cell>
          <cell r="T932">
            <v>3</v>
          </cell>
          <cell r="U932">
            <v>3</v>
          </cell>
          <cell r="V932">
            <v>4</v>
          </cell>
          <cell r="W932">
            <v>2000</v>
          </cell>
          <cell r="X932">
            <v>0</v>
          </cell>
          <cell r="AA932">
            <v>99</v>
          </cell>
          <cell r="AB932">
            <v>99</v>
          </cell>
          <cell r="AC932">
            <v>99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H932">
            <v>0</v>
          </cell>
          <cell r="AI932">
            <v>99</v>
          </cell>
          <cell r="AJ932">
            <v>99</v>
          </cell>
          <cell r="AK932" t="str">
            <v/>
          </cell>
          <cell r="AL932">
            <v>2000</v>
          </cell>
          <cell r="AM932">
            <v>2000</v>
          </cell>
          <cell r="AN932" t="str">
            <v>ta71610</v>
          </cell>
          <cell r="AO932" t="str">
            <v/>
          </cell>
          <cell r="AP932" t="str">
            <v/>
          </cell>
          <cell r="AQ932" t="str">
            <v/>
          </cell>
          <cell r="AR932">
            <v>4.95</v>
          </cell>
          <cell r="AS932">
            <v>4.95</v>
          </cell>
          <cell r="AT932">
            <v>4.95</v>
          </cell>
          <cell r="AU932">
            <v>9.9</v>
          </cell>
          <cell r="AV932">
            <v>9.9</v>
          </cell>
          <cell r="AW932">
            <v>9.9</v>
          </cell>
          <cell r="AX932">
            <v>9.9</v>
          </cell>
          <cell r="AY932">
            <v>9.9</v>
          </cell>
          <cell r="AZ932">
            <v>9.9</v>
          </cell>
          <cell r="BA932">
            <v>9.9</v>
          </cell>
          <cell r="BB932">
            <v>9.9</v>
          </cell>
          <cell r="BC932">
            <v>0</v>
          </cell>
          <cell r="BD932">
            <v>9.9</v>
          </cell>
          <cell r="BE932">
            <v>9.9</v>
          </cell>
          <cell r="BF932">
            <v>0</v>
          </cell>
          <cell r="BG932">
            <v>9.9</v>
          </cell>
          <cell r="BH932">
            <v>9.9</v>
          </cell>
          <cell r="BI932">
            <v>0</v>
          </cell>
        </row>
        <row r="933">
          <cell r="C933" t="str">
            <v>F</v>
          </cell>
          <cell r="D933" t="str">
            <v>B1</v>
          </cell>
          <cell r="E933" t="str">
            <v>XUSI046</v>
          </cell>
          <cell r="F933" t="str">
            <v>DOTAZIONI</v>
          </cell>
          <cell r="G933" t="str">
            <v>II10N1</v>
          </cell>
          <cell r="H933" t="str">
            <v>DOTAZIONI</v>
          </cell>
          <cell r="I933" t="str">
            <v>610</v>
          </cell>
          <cell r="J933" t="str">
            <v>**</v>
          </cell>
          <cell r="K933" t="str">
            <v>****</v>
          </cell>
          <cell r="L933" t="str">
            <v>****</v>
          </cell>
          <cell r="M933" t="str">
            <v>71</v>
          </cell>
          <cell r="N933" t="str">
            <v>****</v>
          </cell>
          <cell r="O933" t="str">
            <v>*</v>
          </cell>
          <cell r="P933" t="str">
            <v>*</v>
          </cell>
          <cell r="Q933" t="str">
            <v>****</v>
          </cell>
          <cell r="R933" t="str">
            <v>**</v>
          </cell>
          <cell r="S933" t="str">
            <v>****</v>
          </cell>
          <cell r="V933">
            <v>2001</v>
          </cell>
          <cell r="W933">
            <v>2001</v>
          </cell>
          <cell r="X933">
            <v>0</v>
          </cell>
          <cell r="AB933">
            <v>0</v>
          </cell>
          <cell r="AC933">
            <v>0</v>
          </cell>
          <cell r="AD933">
            <v>100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100</v>
          </cell>
          <cell r="AJ933">
            <v>100</v>
          </cell>
          <cell r="AK933" t="str">
            <v/>
          </cell>
          <cell r="AL933">
            <v>2001</v>
          </cell>
          <cell r="AM933">
            <v>2001</v>
          </cell>
          <cell r="AN933" t="str">
            <v>ta71610</v>
          </cell>
          <cell r="AO933" t="str">
            <v/>
          </cell>
          <cell r="AP933" t="str">
            <v/>
          </cell>
          <cell r="AQ933" t="str">
            <v/>
          </cell>
          <cell r="AR933" t="str">
            <v/>
          </cell>
          <cell r="AS933" t="str">
            <v/>
          </cell>
          <cell r="AT933" t="str">
            <v/>
          </cell>
          <cell r="AU933">
            <v>5</v>
          </cell>
          <cell r="AV933">
            <v>5</v>
          </cell>
          <cell r="AW933">
            <v>5</v>
          </cell>
          <cell r="AX933">
            <v>10</v>
          </cell>
          <cell r="AY933">
            <v>10</v>
          </cell>
          <cell r="AZ933">
            <v>10</v>
          </cell>
          <cell r="BA933">
            <v>10</v>
          </cell>
          <cell r="BB933">
            <v>10</v>
          </cell>
          <cell r="BC933">
            <v>10</v>
          </cell>
          <cell r="BD933">
            <v>10</v>
          </cell>
          <cell r="BE933">
            <v>10</v>
          </cell>
          <cell r="BF933">
            <v>0</v>
          </cell>
          <cell r="BG933">
            <v>10</v>
          </cell>
          <cell r="BH933">
            <v>10</v>
          </cell>
          <cell r="BI933">
            <v>0</v>
          </cell>
        </row>
        <row r="934">
          <cell r="C934" t="str">
            <v>F</v>
          </cell>
          <cell r="D934" t="str">
            <v>B1</v>
          </cell>
          <cell r="E934" t="str">
            <v>XUSI046</v>
          </cell>
          <cell r="F934" t="str">
            <v>DOTAZIONI</v>
          </cell>
          <cell r="G934" t="str">
            <v>II10N1</v>
          </cell>
          <cell r="H934" t="str">
            <v>DOTAZIONI</v>
          </cell>
          <cell r="I934" t="str">
            <v>610</v>
          </cell>
          <cell r="J934" t="str">
            <v>**</v>
          </cell>
          <cell r="K934" t="str">
            <v>****</v>
          </cell>
          <cell r="L934" t="str">
            <v>****</v>
          </cell>
          <cell r="M934" t="str">
            <v>71</v>
          </cell>
          <cell r="N934" t="str">
            <v>****</v>
          </cell>
          <cell r="O934" t="str">
            <v>*</v>
          </cell>
          <cell r="P934" t="str">
            <v>*</v>
          </cell>
          <cell r="Q934" t="str">
            <v>****</v>
          </cell>
          <cell r="R934" t="str">
            <v>**</v>
          </cell>
          <cell r="S934" t="str">
            <v>****</v>
          </cell>
          <cell r="V934">
            <v>2002</v>
          </cell>
          <cell r="W934">
            <v>2002</v>
          </cell>
          <cell r="X934">
            <v>0</v>
          </cell>
          <cell r="AB934">
            <v>0</v>
          </cell>
          <cell r="AC934">
            <v>0</v>
          </cell>
          <cell r="AD934">
            <v>100</v>
          </cell>
          <cell r="AE934">
            <v>100</v>
          </cell>
          <cell r="AF934">
            <v>0</v>
          </cell>
          <cell r="AG934">
            <v>0</v>
          </cell>
          <cell r="AH934">
            <v>0</v>
          </cell>
          <cell r="AI934">
            <v>100</v>
          </cell>
          <cell r="AJ934">
            <v>100</v>
          </cell>
          <cell r="AK934" t="str">
            <v/>
          </cell>
          <cell r="AL934">
            <v>2002</v>
          </cell>
          <cell r="AM934">
            <v>2002</v>
          </cell>
          <cell r="AN934" t="str">
            <v>ta71610</v>
          </cell>
          <cell r="AO934" t="str">
            <v/>
          </cell>
          <cell r="AP934" t="str">
            <v/>
          </cell>
          <cell r="AQ934" t="str">
            <v/>
          </cell>
          <cell r="AR934" t="str">
            <v/>
          </cell>
          <cell r="AS934" t="str">
            <v/>
          </cell>
          <cell r="AT934" t="str">
            <v/>
          </cell>
          <cell r="AU934" t="str">
            <v/>
          </cell>
          <cell r="AV934" t="str">
            <v/>
          </cell>
          <cell r="AW934" t="str">
            <v/>
          </cell>
          <cell r="AX934">
            <v>5</v>
          </cell>
          <cell r="AY934">
            <v>5</v>
          </cell>
          <cell r="AZ934">
            <v>5</v>
          </cell>
          <cell r="BA934">
            <v>10</v>
          </cell>
          <cell r="BB934">
            <v>10</v>
          </cell>
          <cell r="BC934">
            <v>10</v>
          </cell>
          <cell r="BD934">
            <v>10</v>
          </cell>
          <cell r="BE934">
            <v>10</v>
          </cell>
          <cell r="BF934">
            <v>10</v>
          </cell>
          <cell r="BG934">
            <v>10</v>
          </cell>
          <cell r="BH934">
            <v>10</v>
          </cell>
          <cell r="BI934">
            <v>0</v>
          </cell>
        </row>
        <row r="935">
          <cell r="C935" t="str">
            <v>F</v>
          </cell>
          <cell r="D935" t="str">
            <v>B1</v>
          </cell>
          <cell r="E935" t="str">
            <v>XUSI046</v>
          </cell>
          <cell r="F935" t="str">
            <v>DOTAZIONI</v>
          </cell>
          <cell r="G935" t="str">
            <v>II10N2</v>
          </cell>
          <cell r="H935" t="str">
            <v>DOTAZIONI</v>
          </cell>
          <cell r="I935" t="str">
            <v>610</v>
          </cell>
          <cell r="J935" t="str">
            <v>**</v>
          </cell>
          <cell r="K935" t="str">
            <v>****</v>
          </cell>
          <cell r="L935" t="str">
            <v>****</v>
          </cell>
          <cell r="M935" t="str">
            <v>71</v>
          </cell>
          <cell r="N935" t="str">
            <v>****</v>
          </cell>
          <cell r="O935" t="str">
            <v>*</v>
          </cell>
          <cell r="P935" t="str">
            <v>*</v>
          </cell>
          <cell r="Q935" t="str">
            <v>****</v>
          </cell>
          <cell r="R935" t="str">
            <v>**</v>
          </cell>
          <cell r="S935" t="str">
            <v>****</v>
          </cell>
          <cell r="T935" t="str">
            <v>3</v>
          </cell>
          <cell r="U935" t="str">
            <v>3</v>
          </cell>
          <cell r="V935">
            <v>4</v>
          </cell>
          <cell r="W935">
            <v>1999</v>
          </cell>
          <cell r="X935">
            <v>100</v>
          </cell>
          <cell r="AB935">
            <v>0</v>
          </cell>
          <cell r="AC935">
            <v>0</v>
          </cell>
          <cell r="AG935">
            <v>0</v>
          </cell>
          <cell r="AH935">
            <v>0</v>
          </cell>
          <cell r="AI935">
            <v>100</v>
          </cell>
          <cell r="AJ935">
            <v>100</v>
          </cell>
          <cell r="AK935" t="str">
            <v/>
          </cell>
          <cell r="AL935">
            <v>1999</v>
          </cell>
          <cell r="AM935">
            <v>1999</v>
          </cell>
          <cell r="AN935" t="str">
            <v>ta71610</v>
          </cell>
          <cell r="AO935">
            <v>5</v>
          </cell>
          <cell r="AP935">
            <v>5</v>
          </cell>
          <cell r="AQ935">
            <v>5</v>
          </cell>
          <cell r="AR935">
            <v>10</v>
          </cell>
          <cell r="AS935">
            <v>10</v>
          </cell>
          <cell r="AT935">
            <v>10</v>
          </cell>
          <cell r="AU935">
            <v>10</v>
          </cell>
          <cell r="AV935">
            <v>10</v>
          </cell>
          <cell r="AW935">
            <v>10</v>
          </cell>
          <cell r="AX935">
            <v>10</v>
          </cell>
          <cell r="AY935">
            <v>10</v>
          </cell>
          <cell r="AZ935">
            <v>0</v>
          </cell>
          <cell r="BA935">
            <v>10</v>
          </cell>
          <cell r="BB935">
            <v>10</v>
          </cell>
          <cell r="BC935">
            <v>0</v>
          </cell>
          <cell r="BD935">
            <v>10</v>
          </cell>
          <cell r="BE935">
            <v>10</v>
          </cell>
          <cell r="BF935">
            <v>0</v>
          </cell>
          <cell r="BG935">
            <v>10</v>
          </cell>
          <cell r="BH935">
            <v>10</v>
          </cell>
          <cell r="BI935">
            <v>0</v>
          </cell>
        </row>
        <row r="936">
          <cell r="C936" t="str">
            <v>F</v>
          </cell>
          <cell r="D936" t="str">
            <v>B1</v>
          </cell>
          <cell r="E936" t="str">
            <v>XUSI046</v>
          </cell>
          <cell r="F936" t="str">
            <v>DOTAZIONI</v>
          </cell>
          <cell r="G936" t="str">
            <v>II10N2</v>
          </cell>
          <cell r="H936" t="str">
            <v>DOTAZIONI</v>
          </cell>
          <cell r="I936" t="str">
            <v>610</v>
          </cell>
          <cell r="J936" t="str">
            <v>**</v>
          </cell>
          <cell r="K936" t="str">
            <v>****</v>
          </cell>
          <cell r="L936" t="str">
            <v>****</v>
          </cell>
          <cell r="M936" t="str">
            <v>71</v>
          </cell>
          <cell r="N936" t="str">
            <v>****</v>
          </cell>
          <cell r="O936" t="str">
            <v>*</v>
          </cell>
          <cell r="P936" t="str">
            <v>*</v>
          </cell>
          <cell r="Q936" t="str">
            <v>****</v>
          </cell>
          <cell r="R936" t="str">
            <v>**</v>
          </cell>
          <cell r="S936" t="str">
            <v>****</v>
          </cell>
          <cell r="T936">
            <v>3</v>
          </cell>
          <cell r="U936">
            <v>3</v>
          </cell>
          <cell r="V936">
            <v>1</v>
          </cell>
          <cell r="W936">
            <v>2000</v>
          </cell>
          <cell r="X936">
            <v>0</v>
          </cell>
          <cell r="Y936">
            <v>20</v>
          </cell>
          <cell r="AB936">
            <v>20</v>
          </cell>
          <cell r="AC936">
            <v>20</v>
          </cell>
          <cell r="AG936">
            <v>0</v>
          </cell>
          <cell r="AH936">
            <v>0</v>
          </cell>
          <cell r="AI936">
            <v>20</v>
          </cell>
          <cell r="AJ936">
            <v>20</v>
          </cell>
          <cell r="AK936" t="str">
            <v/>
          </cell>
          <cell r="AL936">
            <v>2000</v>
          </cell>
          <cell r="AM936">
            <v>2000</v>
          </cell>
          <cell r="AN936" t="str">
            <v>ta71610</v>
          </cell>
          <cell r="AO936" t="str">
            <v/>
          </cell>
          <cell r="AP936" t="str">
            <v/>
          </cell>
          <cell r="AQ936" t="str">
            <v/>
          </cell>
          <cell r="AR936">
            <v>1</v>
          </cell>
          <cell r="AS936">
            <v>1</v>
          </cell>
          <cell r="AT936">
            <v>1</v>
          </cell>
          <cell r="AU936">
            <v>2</v>
          </cell>
          <cell r="AV936">
            <v>2</v>
          </cell>
          <cell r="AW936">
            <v>2</v>
          </cell>
          <cell r="AX936">
            <v>2</v>
          </cell>
          <cell r="AY936">
            <v>2</v>
          </cell>
          <cell r="AZ936">
            <v>2</v>
          </cell>
          <cell r="BA936">
            <v>2</v>
          </cell>
          <cell r="BB936">
            <v>2</v>
          </cell>
          <cell r="BC936">
            <v>0</v>
          </cell>
          <cell r="BD936">
            <v>2</v>
          </cell>
          <cell r="BE936">
            <v>2</v>
          </cell>
          <cell r="BF936">
            <v>0</v>
          </cell>
          <cell r="BG936">
            <v>2</v>
          </cell>
          <cell r="BH936">
            <v>2</v>
          </cell>
          <cell r="BI936">
            <v>0</v>
          </cell>
        </row>
        <row r="937">
          <cell r="C937" t="str">
            <v>F</v>
          </cell>
          <cell r="D937" t="str">
            <v>B1</v>
          </cell>
          <cell r="E937" t="str">
            <v>XUSI046</v>
          </cell>
          <cell r="F937" t="str">
            <v>DOTAZIONI</v>
          </cell>
          <cell r="G937" t="str">
            <v>II10N2</v>
          </cell>
          <cell r="H937" t="str">
            <v>DOTAZIONI</v>
          </cell>
          <cell r="I937" t="str">
            <v>610</v>
          </cell>
          <cell r="J937" t="str">
            <v>**</v>
          </cell>
          <cell r="K937" t="str">
            <v>****</v>
          </cell>
          <cell r="L937" t="str">
            <v>****</v>
          </cell>
          <cell r="M937" t="str">
            <v>71</v>
          </cell>
          <cell r="N937" t="str">
            <v>****</v>
          </cell>
          <cell r="O937" t="str">
            <v>*</v>
          </cell>
          <cell r="P937" t="str">
            <v>*</v>
          </cell>
          <cell r="Q937" t="str">
            <v>****</v>
          </cell>
          <cell r="R937" t="str">
            <v>**</v>
          </cell>
          <cell r="S937" t="str">
            <v>****</v>
          </cell>
          <cell r="T937">
            <v>3</v>
          </cell>
          <cell r="U937">
            <v>3</v>
          </cell>
          <cell r="V937">
            <v>2</v>
          </cell>
          <cell r="W937">
            <v>2000</v>
          </cell>
          <cell r="X937">
            <v>0</v>
          </cell>
          <cell r="Y937">
            <v>25</v>
          </cell>
          <cell r="Z937">
            <v>25</v>
          </cell>
          <cell r="AB937">
            <v>25</v>
          </cell>
          <cell r="AC937">
            <v>25</v>
          </cell>
          <cell r="AG937">
            <v>0</v>
          </cell>
          <cell r="AH937">
            <v>0</v>
          </cell>
          <cell r="AI937">
            <v>25</v>
          </cell>
          <cell r="AJ937">
            <v>25</v>
          </cell>
          <cell r="AK937" t="str">
            <v/>
          </cell>
          <cell r="AL937">
            <v>2000</v>
          </cell>
          <cell r="AM937">
            <v>2000</v>
          </cell>
          <cell r="AN937" t="str">
            <v>ta71610</v>
          </cell>
          <cell r="AO937" t="str">
            <v/>
          </cell>
          <cell r="AP937" t="str">
            <v/>
          </cell>
          <cell r="AQ937" t="str">
            <v/>
          </cell>
          <cell r="AR937">
            <v>1.25</v>
          </cell>
          <cell r="AS937">
            <v>1.25</v>
          </cell>
          <cell r="AT937">
            <v>1.25</v>
          </cell>
          <cell r="AU937">
            <v>2.5</v>
          </cell>
          <cell r="AV937">
            <v>2.5</v>
          </cell>
          <cell r="AW937">
            <v>2.5</v>
          </cell>
          <cell r="AX937">
            <v>2.5</v>
          </cell>
          <cell r="AY937">
            <v>2.5</v>
          </cell>
          <cell r="AZ937">
            <v>2.5</v>
          </cell>
          <cell r="BA937">
            <v>2.5</v>
          </cell>
          <cell r="BB937">
            <v>2.5</v>
          </cell>
          <cell r="BC937">
            <v>0</v>
          </cell>
          <cell r="BD937">
            <v>2.5</v>
          </cell>
          <cell r="BE937">
            <v>2.5</v>
          </cell>
          <cell r="BF937">
            <v>0</v>
          </cell>
          <cell r="BG937">
            <v>2.5</v>
          </cell>
          <cell r="BH937">
            <v>2.5</v>
          </cell>
          <cell r="BI937">
            <v>0</v>
          </cell>
        </row>
        <row r="938">
          <cell r="C938" t="str">
            <v>F</v>
          </cell>
          <cell r="D938" t="str">
            <v>B1</v>
          </cell>
          <cell r="E938" t="str">
            <v>XUSI046</v>
          </cell>
          <cell r="F938" t="str">
            <v>DOTAZIONI</v>
          </cell>
          <cell r="G938" t="str">
            <v>II10N2</v>
          </cell>
          <cell r="H938" t="str">
            <v>DOTAZIONI</v>
          </cell>
          <cell r="I938" t="str">
            <v>610</v>
          </cell>
          <cell r="J938" t="str">
            <v>**</v>
          </cell>
          <cell r="K938" t="str">
            <v>****</v>
          </cell>
          <cell r="L938" t="str">
            <v>****</v>
          </cell>
          <cell r="M938" t="str">
            <v>71</v>
          </cell>
          <cell r="N938" t="str">
            <v>****</v>
          </cell>
          <cell r="O938" t="str">
            <v>*</v>
          </cell>
          <cell r="P938" t="str">
            <v>*</v>
          </cell>
          <cell r="Q938" t="str">
            <v>****</v>
          </cell>
          <cell r="R938" t="str">
            <v>**</v>
          </cell>
          <cell r="S938" t="str">
            <v>****</v>
          </cell>
          <cell r="T938">
            <v>3</v>
          </cell>
          <cell r="U938">
            <v>3</v>
          </cell>
          <cell r="V938">
            <v>3</v>
          </cell>
          <cell r="W938">
            <v>2000</v>
          </cell>
          <cell r="X938">
            <v>0</v>
          </cell>
          <cell r="Z938">
            <v>220</v>
          </cell>
          <cell r="AA938">
            <v>220</v>
          </cell>
          <cell r="AB938">
            <v>220</v>
          </cell>
          <cell r="AC938">
            <v>220</v>
          </cell>
          <cell r="AG938">
            <v>0</v>
          </cell>
          <cell r="AH938">
            <v>0</v>
          </cell>
          <cell r="AI938">
            <v>220</v>
          </cell>
          <cell r="AJ938">
            <v>220</v>
          </cell>
          <cell r="AK938" t="str">
            <v/>
          </cell>
          <cell r="AL938">
            <v>2000</v>
          </cell>
          <cell r="AM938">
            <v>2000</v>
          </cell>
          <cell r="AN938" t="str">
            <v>ta71610</v>
          </cell>
          <cell r="AO938" t="str">
            <v/>
          </cell>
          <cell r="AP938" t="str">
            <v/>
          </cell>
          <cell r="AQ938" t="str">
            <v/>
          </cell>
          <cell r="AR938">
            <v>11</v>
          </cell>
          <cell r="AS938">
            <v>11</v>
          </cell>
          <cell r="AT938">
            <v>11</v>
          </cell>
          <cell r="AU938">
            <v>22</v>
          </cell>
          <cell r="AV938">
            <v>22</v>
          </cell>
          <cell r="AW938">
            <v>22</v>
          </cell>
          <cell r="AX938">
            <v>22</v>
          </cell>
          <cell r="AY938">
            <v>22</v>
          </cell>
          <cell r="AZ938">
            <v>22</v>
          </cell>
          <cell r="BA938">
            <v>22</v>
          </cell>
          <cell r="BB938">
            <v>22</v>
          </cell>
          <cell r="BC938">
            <v>0</v>
          </cell>
          <cell r="BD938">
            <v>22</v>
          </cell>
          <cell r="BE938">
            <v>22</v>
          </cell>
          <cell r="BF938">
            <v>0</v>
          </cell>
          <cell r="BG938">
            <v>22</v>
          </cell>
          <cell r="BH938">
            <v>22</v>
          </cell>
          <cell r="BI938">
            <v>0</v>
          </cell>
        </row>
        <row r="939">
          <cell r="C939" t="str">
            <v>F</v>
          </cell>
          <cell r="D939" t="str">
            <v>B1</v>
          </cell>
          <cell r="E939" t="str">
            <v>XUSI046</v>
          </cell>
          <cell r="F939" t="str">
            <v>DOTAZIONI</v>
          </cell>
          <cell r="G939" t="str">
            <v>II10N2</v>
          </cell>
          <cell r="H939" t="str">
            <v>DOTAZIONI</v>
          </cell>
          <cell r="I939" t="str">
            <v>610</v>
          </cell>
          <cell r="J939" t="str">
            <v>**</v>
          </cell>
          <cell r="K939" t="str">
            <v>****</v>
          </cell>
          <cell r="L939" t="str">
            <v>****</v>
          </cell>
          <cell r="M939" t="str">
            <v>71</v>
          </cell>
          <cell r="N939" t="str">
            <v>****</v>
          </cell>
          <cell r="O939" t="str">
            <v>*</v>
          </cell>
          <cell r="P939" t="str">
            <v>*</v>
          </cell>
          <cell r="Q939" t="str">
            <v>****</v>
          </cell>
          <cell r="R939" t="str">
            <v>**</v>
          </cell>
          <cell r="S939" t="str">
            <v>****</v>
          </cell>
          <cell r="T939">
            <v>3</v>
          </cell>
          <cell r="U939">
            <v>3</v>
          </cell>
          <cell r="V939">
            <v>4</v>
          </cell>
          <cell r="W939">
            <v>2000</v>
          </cell>
          <cell r="X939">
            <v>0</v>
          </cell>
          <cell r="AA939">
            <v>25</v>
          </cell>
          <cell r="AB939">
            <v>25</v>
          </cell>
          <cell r="AC939">
            <v>25</v>
          </cell>
          <cell r="AG939">
            <v>0</v>
          </cell>
          <cell r="AH939">
            <v>0</v>
          </cell>
          <cell r="AI939">
            <v>25</v>
          </cell>
          <cell r="AJ939">
            <v>25</v>
          </cell>
          <cell r="AK939" t="str">
            <v/>
          </cell>
          <cell r="AL939">
            <v>2000</v>
          </cell>
          <cell r="AM939">
            <v>2000</v>
          </cell>
          <cell r="AN939" t="str">
            <v>ta71610</v>
          </cell>
          <cell r="AO939" t="str">
            <v/>
          </cell>
          <cell r="AP939" t="str">
            <v/>
          </cell>
          <cell r="AQ939" t="str">
            <v/>
          </cell>
          <cell r="AR939">
            <v>1.25</v>
          </cell>
          <cell r="AS939">
            <v>1.25</v>
          </cell>
          <cell r="AT939">
            <v>1.25</v>
          </cell>
          <cell r="AU939">
            <v>2.5</v>
          </cell>
          <cell r="AV939">
            <v>2.5</v>
          </cell>
          <cell r="AW939">
            <v>2.5</v>
          </cell>
          <cell r="AX939">
            <v>2.5</v>
          </cell>
          <cell r="AY939">
            <v>2.5</v>
          </cell>
          <cell r="AZ939">
            <v>2.5</v>
          </cell>
          <cell r="BA939">
            <v>2.5</v>
          </cell>
          <cell r="BB939">
            <v>2.5</v>
          </cell>
          <cell r="BC939">
            <v>0</v>
          </cell>
          <cell r="BD939">
            <v>2.5</v>
          </cell>
          <cell r="BE939">
            <v>2.5</v>
          </cell>
          <cell r="BF939">
            <v>0</v>
          </cell>
          <cell r="BG939">
            <v>2.5</v>
          </cell>
          <cell r="BH939">
            <v>2.5</v>
          </cell>
          <cell r="BI939">
            <v>0</v>
          </cell>
        </row>
        <row r="940">
          <cell r="C940" t="str">
            <v>F</v>
          </cell>
          <cell r="D940" t="str">
            <v>B1</v>
          </cell>
          <cell r="E940" t="str">
            <v>XUSI046</v>
          </cell>
          <cell r="F940" t="str">
            <v>DOTAZIONI</v>
          </cell>
          <cell r="G940" t="str">
            <v>II10N2</v>
          </cell>
          <cell r="H940" t="str">
            <v>DOTAZIONI</v>
          </cell>
          <cell r="I940" t="str">
            <v>610</v>
          </cell>
          <cell r="J940" t="str">
            <v>**</v>
          </cell>
          <cell r="K940" t="str">
            <v>****</v>
          </cell>
          <cell r="L940" t="str">
            <v>****</v>
          </cell>
          <cell r="M940" t="str">
            <v>71</v>
          </cell>
          <cell r="N940" t="str">
            <v>****</v>
          </cell>
          <cell r="O940" t="str">
            <v>*</v>
          </cell>
          <cell r="P940" t="str">
            <v>*</v>
          </cell>
          <cell r="Q940" t="str">
            <v>****</v>
          </cell>
          <cell r="R940" t="str">
            <v>**</v>
          </cell>
          <cell r="S940" t="str">
            <v>****</v>
          </cell>
          <cell r="V940">
            <v>2001</v>
          </cell>
          <cell r="W940">
            <v>2001</v>
          </cell>
          <cell r="X940">
            <v>0</v>
          </cell>
          <cell r="AB940">
            <v>0</v>
          </cell>
          <cell r="AC940">
            <v>0</v>
          </cell>
          <cell r="AD940">
            <v>100</v>
          </cell>
          <cell r="AG940">
            <v>0</v>
          </cell>
          <cell r="AH940">
            <v>0</v>
          </cell>
          <cell r="AI940">
            <v>100</v>
          </cell>
          <cell r="AJ940">
            <v>100</v>
          </cell>
          <cell r="AK940" t="str">
            <v/>
          </cell>
          <cell r="AL940">
            <v>2001</v>
          </cell>
          <cell r="AM940">
            <v>2001</v>
          </cell>
          <cell r="AN940" t="str">
            <v>ta71610</v>
          </cell>
          <cell r="AO940" t="str">
            <v/>
          </cell>
          <cell r="AP940" t="str">
            <v/>
          </cell>
          <cell r="AQ940" t="str">
            <v/>
          </cell>
          <cell r="AR940" t="str">
            <v/>
          </cell>
          <cell r="AS940" t="str">
            <v/>
          </cell>
          <cell r="AT940" t="str">
            <v/>
          </cell>
          <cell r="AU940">
            <v>5</v>
          </cell>
          <cell r="AV940">
            <v>5</v>
          </cell>
          <cell r="AW940">
            <v>5</v>
          </cell>
          <cell r="AX940">
            <v>10</v>
          </cell>
          <cell r="AY940">
            <v>10</v>
          </cell>
          <cell r="AZ940">
            <v>10</v>
          </cell>
          <cell r="BA940">
            <v>10</v>
          </cell>
          <cell r="BB940">
            <v>10</v>
          </cell>
          <cell r="BC940">
            <v>10</v>
          </cell>
          <cell r="BD940">
            <v>10</v>
          </cell>
          <cell r="BE940">
            <v>10</v>
          </cell>
          <cell r="BF940">
            <v>0</v>
          </cell>
          <cell r="BG940">
            <v>10</v>
          </cell>
          <cell r="BH940">
            <v>10</v>
          </cell>
          <cell r="BI940">
            <v>0</v>
          </cell>
        </row>
        <row r="941">
          <cell r="C941" t="str">
            <v>F</v>
          </cell>
          <cell r="D941" t="str">
            <v>B1</v>
          </cell>
          <cell r="E941" t="str">
            <v>XUSI046</v>
          </cell>
          <cell r="F941" t="str">
            <v>DOTAZIONI</v>
          </cell>
          <cell r="G941" t="str">
            <v>II10N2</v>
          </cell>
          <cell r="H941" t="str">
            <v>DOTAZIONI</v>
          </cell>
          <cell r="I941" t="str">
            <v>610</v>
          </cell>
          <cell r="J941" t="str">
            <v>**</v>
          </cell>
          <cell r="K941" t="str">
            <v>****</v>
          </cell>
          <cell r="L941" t="str">
            <v>****</v>
          </cell>
          <cell r="M941" t="str">
            <v>71</v>
          </cell>
          <cell r="N941" t="str">
            <v>****</v>
          </cell>
          <cell r="O941" t="str">
            <v>*</v>
          </cell>
          <cell r="P941" t="str">
            <v>*</v>
          </cell>
          <cell r="Q941" t="str">
            <v>****</v>
          </cell>
          <cell r="R941" t="str">
            <v>**</v>
          </cell>
          <cell r="S941" t="str">
            <v>****</v>
          </cell>
          <cell r="V941">
            <v>2002</v>
          </cell>
          <cell r="W941">
            <v>2002</v>
          </cell>
          <cell r="X941">
            <v>0</v>
          </cell>
          <cell r="AB941">
            <v>0</v>
          </cell>
          <cell r="AC941">
            <v>0</v>
          </cell>
          <cell r="AD941">
            <v>100</v>
          </cell>
          <cell r="AE941">
            <v>100</v>
          </cell>
          <cell r="AG941">
            <v>0</v>
          </cell>
          <cell r="AH941">
            <v>0</v>
          </cell>
          <cell r="AI941">
            <v>100</v>
          </cell>
          <cell r="AJ941">
            <v>100</v>
          </cell>
          <cell r="AK941" t="str">
            <v/>
          </cell>
          <cell r="AL941">
            <v>2002</v>
          </cell>
          <cell r="AM941">
            <v>2002</v>
          </cell>
          <cell r="AN941" t="str">
            <v>ta71610</v>
          </cell>
          <cell r="AO941" t="str">
            <v/>
          </cell>
          <cell r="AP941" t="str">
            <v/>
          </cell>
          <cell r="AQ941" t="str">
            <v/>
          </cell>
          <cell r="AR941" t="str">
            <v/>
          </cell>
          <cell r="AS941" t="str">
            <v/>
          </cell>
          <cell r="AT941" t="str">
            <v/>
          </cell>
          <cell r="AU941" t="str">
            <v/>
          </cell>
          <cell r="AV941" t="str">
            <v/>
          </cell>
          <cell r="AW941" t="str">
            <v/>
          </cell>
          <cell r="AX941">
            <v>5</v>
          </cell>
          <cell r="AY941">
            <v>5</v>
          </cell>
          <cell r="AZ941">
            <v>5</v>
          </cell>
          <cell r="BA941">
            <v>10</v>
          </cell>
          <cell r="BB941">
            <v>10</v>
          </cell>
          <cell r="BC941">
            <v>10</v>
          </cell>
          <cell r="BD941">
            <v>10</v>
          </cell>
          <cell r="BE941">
            <v>10</v>
          </cell>
          <cell r="BF941">
            <v>10</v>
          </cell>
          <cell r="BG941">
            <v>10</v>
          </cell>
          <cell r="BH941">
            <v>10</v>
          </cell>
          <cell r="BI941">
            <v>0</v>
          </cell>
        </row>
        <row r="942">
          <cell r="C942" t="str">
            <v>F</v>
          </cell>
          <cell r="D942" t="str">
            <v>B1</v>
          </cell>
          <cell r="E942" t="str">
            <v>XUSI046</v>
          </cell>
          <cell r="F942" t="str">
            <v>DOTAZIONI</v>
          </cell>
          <cell r="G942" t="str">
            <v>II10N2</v>
          </cell>
          <cell r="H942" t="str">
            <v>DOTAZIONI</v>
          </cell>
          <cell r="I942" t="str">
            <v>610</v>
          </cell>
          <cell r="J942" t="str">
            <v>**</v>
          </cell>
          <cell r="K942" t="str">
            <v>****</v>
          </cell>
          <cell r="L942" t="str">
            <v>****</v>
          </cell>
          <cell r="M942" t="str">
            <v>71</v>
          </cell>
          <cell r="N942" t="str">
            <v>****</v>
          </cell>
          <cell r="O942" t="str">
            <v>*</v>
          </cell>
          <cell r="P942" t="str">
            <v>*</v>
          </cell>
          <cell r="Q942" t="str">
            <v>****</v>
          </cell>
          <cell r="R942" t="str">
            <v>**</v>
          </cell>
          <cell r="S942" t="str">
            <v>****</v>
          </cell>
          <cell r="V942">
            <v>2003</v>
          </cell>
          <cell r="W942">
            <v>2003</v>
          </cell>
          <cell r="X942">
            <v>0</v>
          </cell>
          <cell r="AB942">
            <v>0</v>
          </cell>
          <cell r="AC942">
            <v>0</v>
          </cell>
          <cell r="AE942">
            <v>100</v>
          </cell>
          <cell r="AF942">
            <v>100</v>
          </cell>
          <cell r="AG942">
            <v>0</v>
          </cell>
          <cell r="AH942">
            <v>0</v>
          </cell>
          <cell r="AI942">
            <v>100</v>
          </cell>
          <cell r="AJ942">
            <v>100</v>
          </cell>
          <cell r="AK942" t="str">
            <v/>
          </cell>
          <cell r="AL942">
            <v>2003</v>
          </cell>
          <cell r="AM942">
            <v>2003</v>
          </cell>
          <cell r="AN942" t="str">
            <v>ta71610</v>
          </cell>
          <cell r="AO942" t="str">
            <v/>
          </cell>
          <cell r="AP942" t="str">
            <v/>
          </cell>
          <cell r="AQ942" t="str">
            <v/>
          </cell>
          <cell r="AR942" t="str">
            <v/>
          </cell>
          <cell r="AS942" t="str">
            <v/>
          </cell>
          <cell r="AT942" t="str">
            <v/>
          </cell>
          <cell r="AU942" t="str">
            <v/>
          </cell>
          <cell r="AV942" t="str">
            <v/>
          </cell>
          <cell r="AW942" t="str">
            <v/>
          </cell>
          <cell r="AX942" t="str">
            <v/>
          </cell>
          <cell r="AY942" t="str">
            <v/>
          </cell>
          <cell r="AZ942" t="str">
            <v/>
          </cell>
          <cell r="BA942">
            <v>5</v>
          </cell>
          <cell r="BB942">
            <v>5</v>
          </cell>
          <cell r="BC942">
            <v>5</v>
          </cell>
          <cell r="BD942">
            <v>10</v>
          </cell>
          <cell r="BE942">
            <v>10</v>
          </cell>
          <cell r="BF942">
            <v>10</v>
          </cell>
          <cell r="BG942">
            <v>10</v>
          </cell>
          <cell r="BH942">
            <v>10</v>
          </cell>
          <cell r="BI942">
            <v>10</v>
          </cell>
        </row>
        <row r="943">
          <cell r="C943" t="str">
            <v>F</v>
          </cell>
          <cell r="D943" t="str">
            <v>B1</v>
          </cell>
          <cell r="E943" t="str">
            <v>XUSI046</v>
          </cell>
          <cell r="F943" t="str">
            <v>DOTAZIONI</v>
          </cell>
          <cell r="G943" t="str">
            <v>II10N2</v>
          </cell>
          <cell r="H943" t="str">
            <v>DOTAZIONI</v>
          </cell>
          <cell r="I943" t="str">
            <v>610</v>
          </cell>
          <cell r="J943" t="str">
            <v>**</v>
          </cell>
          <cell r="K943" t="str">
            <v>****</v>
          </cell>
          <cell r="L943" t="str">
            <v>****</v>
          </cell>
          <cell r="M943" t="str">
            <v>71</v>
          </cell>
          <cell r="N943" t="str">
            <v>****</v>
          </cell>
          <cell r="O943" t="str">
            <v>*</v>
          </cell>
          <cell r="P943" t="str">
            <v>*</v>
          </cell>
          <cell r="Q943" t="str">
            <v>****</v>
          </cell>
          <cell r="R943" t="str">
            <v>**</v>
          </cell>
          <cell r="S943" t="str">
            <v>****</v>
          </cell>
          <cell r="V943">
            <v>2004</v>
          </cell>
          <cell r="W943">
            <v>2004</v>
          </cell>
          <cell r="X943">
            <v>0</v>
          </cell>
          <cell r="AB943">
            <v>0</v>
          </cell>
          <cell r="AC943">
            <v>0</v>
          </cell>
          <cell r="AF943">
            <v>100</v>
          </cell>
          <cell r="AG943">
            <v>100</v>
          </cell>
          <cell r="AH943">
            <v>0</v>
          </cell>
          <cell r="AI943">
            <v>100</v>
          </cell>
          <cell r="AJ943">
            <v>100</v>
          </cell>
          <cell r="AK943" t="str">
            <v/>
          </cell>
          <cell r="AL943">
            <v>2004</v>
          </cell>
          <cell r="AM943">
            <v>2004</v>
          </cell>
          <cell r="AN943" t="str">
            <v>ta71610</v>
          </cell>
          <cell r="AO943" t="str">
            <v/>
          </cell>
          <cell r="AP943" t="str">
            <v/>
          </cell>
          <cell r="AQ943" t="str">
            <v/>
          </cell>
          <cell r="AR943" t="str">
            <v/>
          </cell>
          <cell r="AS943" t="str">
            <v/>
          </cell>
          <cell r="AT943" t="str">
            <v/>
          </cell>
          <cell r="AU943" t="str">
            <v/>
          </cell>
          <cell r="AV943" t="str">
            <v/>
          </cell>
          <cell r="AW943" t="str">
            <v/>
          </cell>
          <cell r="AX943" t="str">
            <v/>
          </cell>
          <cell r="AY943" t="str">
            <v/>
          </cell>
          <cell r="AZ943" t="str">
            <v/>
          </cell>
          <cell r="BA943" t="str">
            <v/>
          </cell>
          <cell r="BB943" t="str">
            <v/>
          </cell>
          <cell r="BC943" t="str">
            <v/>
          </cell>
          <cell r="BD943">
            <v>5</v>
          </cell>
          <cell r="BE943">
            <v>5</v>
          </cell>
          <cell r="BF943">
            <v>5</v>
          </cell>
          <cell r="BG943">
            <v>10</v>
          </cell>
          <cell r="BH943">
            <v>10</v>
          </cell>
          <cell r="BI943">
            <v>10</v>
          </cell>
        </row>
        <row r="944">
          <cell r="C944" t="str">
            <v>F</v>
          </cell>
          <cell r="D944" t="str">
            <v>B1</v>
          </cell>
          <cell r="E944" t="str">
            <v>XUSI046</v>
          </cell>
          <cell r="F944" t="str">
            <v>DOTAZIONI</v>
          </cell>
          <cell r="G944" t="str">
            <v>II10N3</v>
          </cell>
          <cell r="H944" t="str">
            <v>DOTAZIONI</v>
          </cell>
          <cell r="I944" t="str">
            <v>610</v>
          </cell>
          <cell r="J944" t="str">
            <v>**</v>
          </cell>
          <cell r="K944" t="str">
            <v>****</v>
          </cell>
          <cell r="L944" t="str">
            <v>****</v>
          </cell>
          <cell r="M944" t="str">
            <v>71</v>
          </cell>
          <cell r="N944" t="str">
            <v>****</v>
          </cell>
          <cell r="O944" t="str">
            <v>*</v>
          </cell>
          <cell r="P944" t="str">
            <v>*</v>
          </cell>
          <cell r="Q944" t="str">
            <v>****</v>
          </cell>
          <cell r="R944" t="str">
            <v>**</v>
          </cell>
          <cell r="S944" t="str">
            <v>****</v>
          </cell>
          <cell r="T944" t="str">
            <v>3</v>
          </cell>
          <cell r="U944" t="str">
            <v>3</v>
          </cell>
          <cell r="V944">
            <v>4</v>
          </cell>
          <cell r="W944">
            <v>1999</v>
          </cell>
          <cell r="X944">
            <v>77.099999999999994</v>
          </cell>
          <cell r="AB944">
            <v>0</v>
          </cell>
          <cell r="AC944">
            <v>0</v>
          </cell>
          <cell r="AG944">
            <v>0</v>
          </cell>
          <cell r="AH944">
            <v>0</v>
          </cell>
          <cell r="AI944">
            <v>77.099999999999994</v>
          </cell>
          <cell r="AJ944">
            <v>77.099999999999994</v>
          </cell>
          <cell r="AK944" t="str">
            <v/>
          </cell>
          <cell r="AL944">
            <v>1999</v>
          </cell>
          <cell r="AM944">
            <v>1999</v>
          </cell>
          <cell r="AN944" t="str">
            <v>ta71610</v>
          </cell>
          <cell r="AO944">
            <v>3.855</v>
          </cell>
          <cell r="AP944">
            <v>3.855</v>
          </cell>
          <cell r="AQ944">
            <v>3.855</v>
          </cell>
          <cell r="AR944">
            <v>7.71</v>
          </cell>
          <cell r="AS944">
            <v>7.71</v>
          </cell>
          <cell r="AT944">
            <v>7.71</v>
          </cell>
          <cell r="AU944">
            <v>7.71</v>
          </cell>
          <cell r="AV944">
            <v>7.71</v>
          </cell>
          <cell r="AW944">
            <v>7.71</v>
          </cell>
          <cell r="AX944">
            <v>7.71</v>
          </cell>
          <cell r="AY944">
            <v>7.71</v>
          </cell>
          <cell r="AZ944">
            <v>0</v>
          </cell>
          <cell r="BA944">
            <v>7.71</v>
          </cell>
          <cell r="BB944">
            <v>7.71</v>
          </cell>
          <cell r="BC944">
            <v>0</v>
          </cell>
          <cell r="BD944">
            <v>7.71</v>
          </cell>
          <cell r="BE944">
            <v>7.71</v>
          </cell>
          <cell r="BF944">
            <v>0</v>
          </cell>
          <cell r="BG944">
            <v>7.71</v>
          </cell>
          <cell r="BH944">
            <v>7.71</v>
          </cell>
          <cell r="BI944">
            <v>0</v>
          </cell>
        </row>
        <row r="945">
          <cell r="C945" t="str">
            <v>F</v>
          </cell>
          <cell r="D945" t="str">
            <v>B1</v>
          </cell>
          <cell r="E945" t="str">
            <v>XUSI046</v>
          </cell>
          <cell r="F945" t="str">
            <v>DOTAZIONI</v>
          </cell>
          <cell r="G945" t="str">
            <v>II10N3</v>
          </cell>
          <cell r="H945" t="str">
            <v>DOTAZIONI</v>
          </cell>
          <cell r="I945" t="str">
            <v>611</v>
          </cell>
          <cell r="J945" t="str">
            <v>**</v>
          </cell>
          <cell r="K945" t="str">
            <v>****</v>
          </cell>
          <cell r="L945" t="str">
            <v>****</v>
          </cell>
          <cell r="M945" t="str">
            <v>71</v>
          </cell>
          <cell r="N945" t="str">
            <v>****</v>
          </cell>
          <cell r="O945" t="str">
            <v>*</v>
          </cell>
          <cell r="P945" t="str">
            <v>*</v>
          </cell>
          <cell r="Q945" t="str">
            <v>****</v>
          </cell>
          <cell r="R945" t="str">
            <v>**</v>
          </cell>
          <cell r="S945" t="str">
            <v>****</v>
          </cell>
          <cell r="T945" t="str">
            <v>3</v>
          </cell>
          <cell r="U945" t="str">
            <v>3</v>
          </cell>
          <cell r="V945">
            <v>4</v>
          </cell>
          <cell r="W945">
            <v>1999</v>
          </cell>
          <cell r="X945">
            <v>14</v>
          </cell>
          <cell r="AB945">
            <v>0</v>
          </cell>
          <cell r="AC945">
            <v>0</v>
          </cell>
          <cell r="AG945">
            <v>0</v>
          </cell>
          <cell r="AH945">
            <v>0</v>
          </cell>
          <cell r="AI945">
            <v>14</v>
          </cell>
          <cell r="AJ945">
            <v>14</v>
          </cell>
          <cell r="AK945" t="str">
            <v/>
          </cell>
          <cell r="AL945">
            <v>1999</v>
          </cell>
          <cell r="AM945">
            <v>1999</v>
          </cell>
          <cell r="AN945" t="str">
            <v>ta71611</v>
          </cell>
          <cell r="AO945">
            <v>0.70000000000000007</v>
          </cell>
          <cell r="AP945">
            <v>0.70000000000000007</v>
          </cell>
          <cell r="AQ945">
            <v>0.70000000000000007</v>
          </cell>
          <cell r="AR945">
            <v>1.4000000000000001</v>
          </cell>
          <cell r="AS945">
            <v>1.4000000000000001</v>
          </cell>
          <cell r="AT945">
            <v>1.4000000000000001</v>
          </cell>
          <cell r="AU945">
            <v>1.4000000000000001</v>
          </cell>
          <cell r="AV945">
            <v>1.4000000000000001</v>
          </cell>
          <cell r="AW945">
            <v>1.4000000000000001</v>
          </cell>
          <cell r="AX945">
            <v>1.4000000000000001</v>
          </cell>
          <cell r="AY945">
            <v>1.4000000000000001</v>
          </cell>
          <cell r="AZ945">
            <v>0</v>
          </cell>
          <cell r="BA945">
            <v>1.4000000000000001</v>
          </cell>
          <cell r="BB945">
            <v>1.4000000000000001</v>
          </cell>
          <cell r="BC945">
            <v>0</v>
          </cell>
          <cell r="BD945">
            <v>1.4000000000000001</v>
          </cell>
          <cell r="BE945">
            <v>1.4000000000000001</v>
          </cell>
          <cell r="BF945">
            <v>0</v>
          </cell>
          <cell r="BG945">
            <v>1.4000000000000001</v>
          </cell>
          <cell r="BH945">
            <v>1.4000000000000001</v>
          </cell>
          <cell r="BI945">
            <v>0</v>
          </cell>
        </row>
        <row r="946">
          <cell r="C946" t="str">
            <v>F</v>
          </cell>
          <cell r="D946" t="str">
            <v>B1</v>
          </cell>
          <cell r="E946" t="str">
            <v>XUSI046</v>
          </cell>
          <cell r="F946" t="str">
            <v>DOTAZIONI</v>
          </cell>
          <cell r="G946" t="str">
            <v>II10N3</v>
          </cell>
          <cell r="H946" t="str">
            <v>DOTAZIONI</v>
          </cell>
          <cell r="I946" t="str">
            <v>610</v>
          </cell>
          <cell r="J946" t="str">
            <v>**</v>
          </cell>
          <cell r="K946" t="str">
            <v>****</v>
          </cell>
          <cell r="L946" t="str">
            <v>****</v>
          </cell>
          <cell r="M946" t="str">
            <v>71</v>
          </cell>
          <cell r="N946" t="str">
            <v>****</v>
          </cell>
          <cell r="O946" t="str">
            <v>*</v>
          </cell>
          <cell r="P946" t="str">
            <v>*</v>
          </cell>
          <cell r="Q946" t="str">
            <v>****</v>
          </cell>
          <cell r="R946" t="str">
            <v>**</v>
          </cell>
          <cell r="S946" t="str">
            <v>****</v>
          </cell>
          <cell r="T946">
            <v>3</v>
          </cell>
          <cell r="U946">
            <v>3</v>
          </cell>
          <cell r="V946">
            <v>1</v>
          </cell>
          <cell r="W946">
            <v>2000</v>
          </cell>
          <cell r="X946">
            <v>0</v>
          </cell>
          <cell r="Y946">
            <v>10</v>
          </cell>
          <cell r="AB946">
            <v>10</v>
          </cell>
          <cell r="AC946">
            <v>10</v>
          </cell>
          <cell r="AG946">
            <v>0</v>
          </cell>
          <cell r="AH946">
            <v>0</v>
          </cell>
          <cell r="AI946">
            <v>10</v>
          </cell>
          <cell r="AJ946">
            <v>10</v>
          </cell>
          <cell r="AK946" t="str">
            <v/>
          </cell>
          <cell r="AL946">
            <v>2000</v>
          </cell>
          <cell r="AM946">
            <v>2000</v>
          </cell>
          <cell r="AN946" t="str">
            <v>ta71610</v>
          </cell>
          <cell r="AO946" t="str">
            <v/>
          </cell>
          <cell r="AP946" t="str">
            <v/>
          </cell>
          <cell r="AQ946" t="str">
            <v/>
          </cell>
          <cell r="AR946">
            <v>0.5</v>
          </cell>
          <cell r="AS946">
            <v>0.5</v>
          </cell>
          <cell r="AT946">
            <v>0.5</v>
          </cell>
          <cell r="AU946">
            <v>1</v>
          </cell>
          <cell r="AV946">
            <v>1</v>
          </cell>
          <cell r="AW946">
            <v>1</v>
          </cell>
          <cell r="AX946">
            <v>1</v>
          </cell>
          <cell r="AY946">
            <v>1</v>
          </cell>
          <cell r="AZ946">
            <v>1</v>
          </cell>
          <cell r="BA946">
            <v>1</v>
          </cell>
          <cell r="BB946">
            <v>1</v>
          </cell>
          <cell r="BC946">
            <v>0</v>
          </cell>
          <cell r="BD946">
            <v>1</v>
          </cell>
          <cell r="BE946">
            <v>1</v>
          </cell>
          <cell r="BF946">
            <v>0</v>
          </cell>
          <cell r="BG946">
            <v>1</v>
          </cell>
          <cell r="BH946">
            <v>1</v>
          </cell>
          <cell r="BI946">
            <v>0</v>
          </cell>
        </row>
        <row r="947">
          <cell r="C947" t="str">
            <v>F</v>
          </cell>
          <cell r="D947" t="str">
            <v>B1</v>
          </cell>
          <cell r="E947" t="str">
            <v>XUSI046</v>
          </cell>
          <cell r="F947" t="str">
            <v>DOTAZIONI</v>
          </cell>
          <cell r="G947" t="str">
            <v>II10N3</v>
          </cell>
          <cell r="H947" t="str">
            <v>DOTAZIONI</v>
          </cell>
          <cell r="I947" t="str">
            <v>610</v>
          </cell>
          <cell r="J947" t="str">
            <v>**</v>
          </cell>
          <cell r="K947" t="str">
            <v>****</v>
          </cell>
          <cell r="L947" t="str">
            <v>****</v>
          </cell>
          <cell r="M947" t="str">
            <v>71</v>
          </cell>
          <cell r="N947" t="str">
            <v>****</v>
          </cell>
          <cell r="O947" t="str">
            <v>*</v>
          </cell>
          <cell r="P947" t="str">
            <v>*</v>
          </cell>
          <cell r="Q947" t="str">
            <v>****</v>
          </cell>
          <cell r="R947" t="str">
            <v>**</v>
          </cell>
          <cell r="S947" t="str">
            <v>****</v>
          </cell>
          <cell r="T947">
            <v>3</v>
          </cell>
          <cell r="U947">
            <v>3</v>
          </cell>
          <cell r="V947">
            <v>2</v>
          </cell>
          <cell r="W947">
            <v>2000</v>
          </cell>
          <cell r="X947">
            <v>0</v>
          </cell>
          <cell r="Y947">
            <v>20</v>
          </cell>
          <cell r="Z947">
            <v>20</v>
          </cell>
          <cell r="AB947">
            <v>20</v>
          </cell>
          <cell r="AC947">
            <v>20</v>
          </cell>
          <cell r="AG947">
            <v>0</v>
          </cell>
          <cell r="AH947">
            <v>0</v>
          </cell>
          <cell r="AI947">
            <v>20</v>
          </cell>
          <cell r="AJ947">
            <v>20</v>
          </cell>
          <cell r="AK947" t="str">
            <v/>
          </cell>
          <cell r="AL947">
            <v>2000</v>
          </cell>
          <cell r="AM947">
            <v>2000</v>
          </cell>
          <cell r="AN947" t="str">
            <v>ta71610</v>
          </cell>
          <cell r="AO947" t="str">
            <v/>
          </cell>
          <cell r="AP947" t="str">
            <v/>
          </cell>
          <cell r="AQ947" t="str">
            <v/>
          </cell>
          <cell r="AR947">
            <v>1</v>
          </cell>
          <cell r="AS947">
            <v>1</v>
          </cell>
          <cell r="AT947">
            <v>1</v>
          </cell>
          <cell r="AU947">
            <v>2</v>
          </cell>
          <cell r="AV947">
            <v>2</v>
          </cell>
          <cell r="AW947">
            <v>2</v>
          </cell>
          <cell r="AX947">
            <v>2</v>
          </cell>
          <cell r="AY947">
            <v>2</v>
          </cell>
          <cell r="AZ947">
            <v>2</v>
          </cell>
          <cell r="BA947">
            <v>2</v>
          </cell>
          <cell r="BB947">
            <v>2</v>
          </cell>
          <cell r="BC947">
            <v>0</v>
          </cell>
          <cell r="BD947">
            <v>2</v>
          </cell>
          <cell r="BE947">
            <v>2</v>
          </cell>
          <cell r="BF947">
            <v>0</v>
          </cell>
          <cell r="BG947">
            <v>2</v>
          </cell>
          <cell r="BH947">
            <v>2</v>
          </cell>
          <cell r="BI947">
            <v>0</v>
          </cell>
        </row>
        <row r="948">
          <cell r="C948" t="str">
            <v>F</v>
          </cell>
          <cell r="D948" t="str">
            <v>B1</v>
          </cell>
          <cell r="E948" t="str">
            <v>XUSI046</v>
          </cell>
          <cell r="F948" t="str">
            <v>DOTAZIONI</v>
          </cell>
          <cell r="G948" t="str">
            <v>II10N3</v>
          </cell>
          <cell r="H948" t="str">
            <v>DOTAZIONI</v>
          </cell>
          <cell r="I948" t="str">
            <v>610</v>
          </cell>
          <cell r="J948" t="str">
            <v>**</v>
          </cell>
          <cell r="K948" t="str">
            <v>****</v>
          </cell>
          <cell r="L948" t="str">
            <v>****</v>
          </cell>
          <cell r="M948" t="str">
            <v>71</v>
          </cell>
          <cell r="N948" t="str">
            <v>****</v>
          </cell>
          <cell r="O948" t="str">
            <v>*</v>
          </cell>
          <cell r="P948" t="str">
            <v>*</v>
          </cell>
          <cell r="Q948" t="str">
            <v>****</v>
          </cell>
          <cell r="R948" t="str">
            <v>**</v>
          </cell>
          <cell r="S948" t="str">
            <v>****</v>
          </cell>
          <cell r="T948">
            <v>3</v>
          </cell>
          <cell r="U948">
            <v>3</v>
          </cell>
          <cell r="V948">
            <v>3</v>
          </cell>
          <cell r="W948">
            <v>2000</v>
          </cell>
          <cell r="X948">
            <v>0</v>
          </cell>
          <cell r="Z948">
            <v>20</v>
          </cell>
          <cell r="AA948">
            <v>20</v>
          </cell>
          <cell r="AB948">
            <v>20</v>
          </cell>
          <cell r="AC948">
            <v>20</v>
          </cell>
          <cell r="AG948">
            <v>0</v>
          </cell>
          <cell r="AH948">
            <v>0</v>
          </cell>
          <cell r="AI948">
            <v>20</v>
          </cell>
          <cell r="AJ948">
            <v>20</v>
          </cell>
          <cell r="AK948" t="str">
            <v/>
          </cell>
          <cell r="AL948">
            <v>2000</v>
          </cell>
          <cell r="AM948">
            <v>2000</v>
          </cell>
          <cell r="AN948" t="str">
            <v>ta71610</v>
          </cell>
          <cell r="AO948" t="str">
            <v/>
          </cell>
          <cell r="AP948" t="str">
            <v/>
          </cell>
          <cell r="AQ948" t="str">
            <v/>
          </cell>
          <cell r="AR948">
            <v>1</v>
          </cell>
          <cell r="AS948">
            <v>1</v>
          </cell>
          <cell r="AT948">
            <v>1</v>
          </cell>
          <cell r="AU948">
            <v>2</v>
          </cell>
          <cell r="AV948">
            <v>2</v>
          </cell>
          <cell r="AW948">
            <v>2</v>
          </cell>
          <cell r="AX948">
            <v>2</v>
          </cell>
          <cell r="AY948">
            <v>2</v>
          </cell>
          <cell r="AZ948">
            <v>2</v>
          </cell>
          <cell r="BA948">
            <v>2</v>
          </cell>
          <cell r="BB948">
            <v>2</v>
          </cell>
          <cell r="BC948">
            <v>0</v>
          </cell>
          <cell r="BD948">
            <v>2</v>
          </cell>
          <cell r="BE948">
            <v>2</v>
          </cell>
          <cell r="BF948">
            <v>0</v>
          </cell>
          <cell r="BG948">
            <v>2</v>
          </cell>
          <cell r="BH948">
            <v>2</v>
          </cell>
          <cell r="BI948">
            <v>0</v>
          </cell>
        </row>
        <row r="949">
          <cell r="C949" t="str">
            <v>F</v>
          </cell>
          <cell r="D949" t="str">
            <v>B1</v>
          </cell>
          <cell r="E949" t="str">
            <v>XUSI046</v>
          </cell>
          <cell r="F949" t="str">
            <v>DOTAZIONI</v>
          </cell>
          <cell r="G949" t="str">
            <v>II10N3</v>
          </cell>
          <cell r="H949" t="str">
            <v>DOTAZIONI</v>
          </cell>
          <cell r="I949" t="str">
            <v>610</v>
          </cell>
          <cell r="J949" t="str">
            <v>**</v>
          </cell>
          <cell r="K949" t="str">
            <v>****</v>
          </cell>
          <cell r="L949" t="str">
            <v>****</v>
          </cell>
          <cell r="M949" t="str">
            <v>71</v>
          </cell>
          <cell r="N949" t="str">
            <v>****</v>
          </cell>
          <cell r="O949" t="str">
            <v>*</v>
          </cell>
          <cell r="P949" t="str">
            <v>*</v>
          </cell>
          <cell r="Q949" t="str">
            <v>****</v>
          </cell>
          <cell r="R949" t="str">
            <v>**</v>
          </cell>
          <cell r="S949" t="str">
            <v>****</v>
          </cell>
          <cell r="T949">
            <v>3</v>
          </cell>
          <cell r="U949">
            <v>3</v>
          </cell>
          <cell r="V949">
            <v>4</v>
          </cell>
          <cell r="W949">
            <v>2000</v>
          </cell>
          <cell r="X949">
            <v>0</v>
          </cell>
          <cell r="AA949">
            <v>20</v>
          </cell>
          <cell r="AB949">
            <v>20</v>
          </cell>
          <cell r="AC949">
            <v>20</v>
          </cell>
          <cell r="AG949">
            <v>0</v>
          </cell>
          <cell r="AH949">
            <v>0</v>
          </cell>
          <cell r="AI949">
            <v>20</v>
          </cell>
          <cell r="AJ949">
            <v>20</v>
          </cell>
          <cell r="AK949" t="str">
            <v/>
          </cell>
          <cell r="AL949">
            <v>2000</v>
          </cell>
          <cell r="AM949">
            <v>2000</v>
          </cell>
          <cell r="AN949" t="str">
            <v>ta71610</v>
          </cell>
          <cell r="AO949" t="str">
            <v/>
          </cell>
          <cell r="AP949" t="str">
            <v/>
          </cell>
          <cell r="AQ949" t="str">
            <v/>
          </cell>
          <cell r="AR949">
            <v>1</v>
          </cell>
          <cell r="AS949">
            <v>1</v>
          </cell>
          <cell r="AT949">
            <v>1</v>
          </cell>
          <cell r="AU949">
            <v>2</v>
          </cell>
          <cell r="AV949">
            <v>2</v>
          </cell>
          <cell r="AW949">
            <v>2</v>
          </cell>
          <cell r="AX949">
            <v>2</v>
          </cell>
          <cell r="AY949">
            <v>2</v>
          </cell>
          <cell r="AZ949">
            <v>2</v>
          </cell>
          <cell r="BA949">
            <v>2</v>
          </cell>
          <cell r="BB949">
            <v>2</v>
          </cell>
          <cell r="BC949">
            <v>0</v>
          </cell>
          <cell r="BD949">
            <v>2</v>
          </cell>
          <cell r="BE949">
            <v>2</v>
          </cell>
          <cell r="BF949">
            <v>0</v>
          </cell>
          <cell r="BG949">
            <v>2</v>
          </cell>
          <cell r="BH949">
            <v>2</v>
          </cell>
          <cell r="BI949">
            <v>0</v>
          </cell>
        </row>
        <row r="950">
          <cell r="C950" t="str">
            <v>F</v>
          </cell>
          <cell r="D950" t="str">
            <v>B1</v>
          </cell>
          <cell r="E950" t="str">
            <v>XUSI046</v>
          </cell>
          <cell r="F950" t="str">
            <v>DOTAZIONI</v>
          </cell>
          <cell r="G950" t="str">
            <v>II10N3</v>
          </cell>
          <cell r="H950" t="str">
            <v>DOTAZIONI</v>
          </cell>
          <cell r="I950" t="str">
            <v>610</v>
          </cell>
          <cell r="J950" t="str">
            <v>**</v>
          </cell>
          <cell r="K950" t="str">
            <v>****</v>
          </cell>
          <cell r="L950" t="str">
            <v>****</v>
          </cell>
          <cell r="M950" t="str">
            <v>71</v>
          </cell>
          <cell r="N950" t="str">
            <v>****</v>
          </cell>
          <cell r="O950" t="str">
            <v>*</v>
          </cell>
          <cell r="P950" t="str">
            <v>*</v>
          </cell>
          <cell r="Q950" t="str">
            <v>****</v>
          </cell>
          <cell r="R950" t="str">
            <v>**</v>
          </cell>
          <cell r="S950" t="str">
            <v>****</v>
          </cell>
          <cell r="V950">
            <v>2001</v>
          </cell>
          <cell r="W950">
            <v>2001</v>
          </cell>
          <cell r="X950">
            <v>0</v>
          </cell>
          <cell r="AB950">
            <v>0</v>
          </cell>
          <cell r="AC950">
            <v>0</v>
          </cell>
          <cell r="AD950">
            <v>50</v>
          </cell>
          <cell r="AG950">
            <v>0</v>
          </cell>
          <cell r="AH950">
            <v>0</v>
          </cell>
          <cell r="AI950">
            <v>50</v>
          </cell>
          <cell r="AJ950">
            <v>50</v>
          </cell>
          <cell r="AK950" t="str">
            <v/>
          </cell>
          <cell r="AL950">
            <v>2001</v>
          </cell>
          <cell r="AM950">
            <v>2001</v>
          </cell>
          <cell r="AN950" t="str">
            <v>ta71610</v>
          </cell>
          <cell r="AO950" t="str">
            <v/>
          </cell>
          <cell r="AP950" t="str">
            <v/>
          </cell>
          <cell r="AQ950" t="str">
            <v/>
          </cell>
          <cell r="AR950" t="str">
            <v/>
          </cell>
          <cell r="AS950" t="str">
            <v/>
          </cell>
          <cell r="AT950" t="str">
            <v/>
          </cell>
          <cell r="AU950">
            <v>2.5</v>
          </cell>
          <cell r="AV950">
            <v>2.5</v>
          </cell>
          <cell r="AW950">
            <v>2.5</v>
          </cell>
          <cell r="AX950">
            <v>5</v>
          </cell>
          <cell r="AY950">
            <v>5</v>
          </cell>
          <cell r="AZ950">
            <v>5</v>
          </cell>
          <cell r="BA950">
            <v>5</v>
          </cell>
          <cell r="BB950">
            <v>5</v>
          </cell>
          <cell r="BC950">
            <v>5</v>
          </cell>
          <cell r="BD950">
            <v>5</v>
          </cell>
          <cell r="BE950">
            <v>5</v>
          </cell>
          <cell r="BF950">
            <v>0</v>
          </cell>
          <cell r="BG950">
            <v>5</v>
          </cell>
          <cell r="BH950">
            <v>5</v>
          </cell>
          <cell r="BI950">
            <v>0</v>
          </cell>
        </row>
        <row r="951">
          <cell r="C951" t="str">
            <v>F</v>
          </cell>
          <cell r="D951" t="str">
            <v>B1</v>
          </cell>
          <cell r="E951" t="str">
            <v>XUSI046</v>
          </cell>
          <cell r="F951" t="str">
            <v>DOTAZIONI</v>
          </cell>
          <cell r="G951" t="str">
            <v>II10N3</v>
          </cell>
          <cell r="H951" t="str">
            <v>DOTAZIONI</v>
          </cell>
          <cell r="I951" t="str">
            <v>610</v>
          </cell>
          <cell r="J951" t="str">
            <v>**</v>
          </cell>
          <cell r="K951" t="str">
            <v>****</v>
          </cell>
          <cell r="L951" t="str">
            <v>****</v>
          </cell>
          <cell r="M951" t="str">
            <v>71</v>
          </cell>
          <cell r="N951" t="str">
            <v>****</v>
          </cell>
          <cell r="O951" t="str">
            <v>*</v>
          </cell>
          <cell r="P951" t="str">
            <v>*</v>
          </cell>
          <cell r="Q951" t="str">
            <v>****</v>
          </cell>
          <cell r="R951" t="str">
            <v>**</v>
          </cell>
          <cell r="S951" t="str">
            <v>****</v>
          </cell>
          <cell r="V951">
            <v>2002</v>
          </cell>
          <cell r="W951">
            <v>2002</v>
          </cell>
          <cell r="X951">
            <v>0</v>
          </cell>
          <cell r="AB951">
            <v>0</v>
          </cell>
          <cell r="AC951">
            <v>0</v>
          </cell>
          <cell r="AD951">
            <v>50</v>
          </cell>
          <cell r="AE951">
            <v>50</v>
          </cell>
          <cell r="AG951">
            <v>0</v>
          </cell>
          <cell r="AH951">
            <v>0</v>
          </cell>
          <cell r="AI951">
            <v>50</v>
          </cell>
          <cell r="AJ951">
            <v>50</v>
          </cell>
          <cell r="AK951" t="str">
            <v/>
          </cell>
          <cell r="AL951">
            <v>2002</v>
          </cell>
          <cell r="AM951">
            <v>2002</v>
          </cell>
          <cell r="AN951" t="str">
            <v>ta71610</v>
          </cell>
          <cell r="AO951" t="str">
            <v/>
          </cell>
          <cell r="AP951" t="str">
            <v/>
          </cell>
          <cell r="AQ951" t="str">
            <v/>
          </cell>
          <cell r="AR951" t="str">
            <v/>
          </cell>
          <cell r="AS951" t="str">
            <v/>
          </cell>
          <cell r="AT951" t="str">
            <v/>
          </cell>
          <cell r="AU951" t="str">
            <v/>
          </cell>
          <cell r="AV951" t="str">
            <v/>
          </cell>
          <cell r="AW951" t="str">
            <v/>
          </cell>
          <cell r="AX951">
            <v>2.5</v>
          </cell>
          <cell r="AY951">
            <v>2.5</v>
          </cell>
          <cell r="AZ951">
            <v>2.5</v>
          </cell>
          <cell r="BA951">
            <v>5</v>
          </cell>
          <cell r="BB951">
            <v>5</v>
          </cell>
          <cell r="BC951">
            <v>5</v>
          </cell>
          <cell r="BD951">
            <v>5</v>
          </cell>
          <cell r="BE951">
            <v>5</v>
          </cell>
          <cell r="BF951">
            <v>5</v>
          </cell>
          <cell r="BG951">
            <v>5</v>
          </cell>
          <cell r="BH951">
            <v>5</v>
          </cell>
          <cell r="BI951">
            <v>0</v>
          </cell>
        </row>
        <row r="952">
          <cell r="C952" t="str">
            <v>F</v>
          </cell>
          <cell r="D952" t="str">
            <v>B1</v>
          </cell>
          <cell r="E952" t="str">
            <v>XUSI046</v>
          </cell>
          <cell r="F952" t="str">
            <v>DOTAZIONI</v>
          </cell>
          <cell r="G952" t="str">
            <v>II10N3</v>
          </cell>
          <cell r="H952" t="str">
            <v>DOTAZIONI</v>
          </cell>
          <cell r="I952" t="str">
            <v>610</v>
          </cell>
          <cell r="J952" t="str">
            <v>**</v>
          </cell>
          <cell r="K952" t="str">
            <v>****</v>
          </cell>
          <cell r="L952" t="str">
            <v>****</v>
          </cell>
          <cell r="M952" t="str">
            <v>71</v>
          </cell>
          <cell r="N952" t="str">
            <v>****</v>
          </cell>
          <cell r="O952" t="str">
            <v>*</v>
          </cell>
          <cell r="P952" t="str">
            <v>*</v>
          </cell>
          <cell r="Q952" t="str">
            <v>****</v>
          </cell>
          <cell r="R952" t="str">
            <v>**</v>
          </cell>
          <cell r="S952" t="str">
            <v>****</v>
          </cell>
          <cell r="V952">
            <v>2003</v>
          </cell>
          <cell r="W952">
            <v>2003</v>
          </cell>
          <cell r="X952">
            <v>0</v>
          </cell>
          <cell r="AB952">
            <v>0</v>
          </cell>
          <cell r="AC952">
            <v>0</v>
          </cell>
          <cell r="AE952">
            <v>50</v>
          </cell>
          <cell r="AF952">
            <v>50</v>
          </cell>
          <cell r="AG952">
            <v>0</v>
          </cell>
          <cell r="AH952">
            <v>0</v>
          </cell>
          <cell r="AI952">
            <v>50</v>
          </cell>
          <cell r="AJ952">
            <v>50</v>
          </cell>
          <cell r="AK952" t="str">
            <v/>
          </cell>
          <cell r="AL952">
            <v>2003</v>
          </cell>
          <cell r="AM952">
            <v>2003</v>
          </cell>
          <cell r="AN952" t="str">
            <v>ta71610</v>
          </cell>
          <cell r="AO952" t="str">
            <v/>
          </cell>
          <cell r="AP952" t="str">
            <v/>
          </cell>
          <cell r="AQ952" t="str">
            <v/>
          </cell>
          <cell r="AR952" t="str">
            <v/>
          </cell>
          <cell r="AS952" t="str">
            <v/>
          </cell>
          <cell r="AT952" t="str">
            <v/>
          </cell>
          <cell r="AU952" t="str">
            <v/>
          </cell>
          <cell r="AV952" t="str">
            <v/>
          </cell>
          <cell r="AW952" t="str">
            <v/>
          </cell>
          <cell r="AX952" t="str">
            <v/>
          </cell>
          <cell r="AY952" t="str">
            <v/>
          </cell>
          <cell r="AZ952" t="str">
            <v/>
          </cell>
          <cell r="BA952">
            <v>2.5</v>
          </cell>
          <cell r="BB952">
            <v>2.5</v>
          </cell>
          <cell r="BC952">
            <v>2.5</v>
          </cell>
          <cell r="BD952">
            <v>5</v>
          </cell>
          <cell r="BE952">
            <v>5</v>
          </cell>
          <cell r="BF952">
            <v>5</v>
          </cell>
          <cell r="BG952">
            <v>5</v>
          </cell>
          <cell r="BH952">
            <v>5</v>
          </cell>
          <cell r="BI952">
            <v>5</v>
          </cell>
        </row>
        <row r="953">
          <cell r="C953" t="str">
            <v>F</v>
          </cell>
          <cell r="D953" t="str">
            <v>B1</v>
          </cell>
          <cell r="E953" t="str">
            <v>XUSI046</v>
          </cell>
          <cell r="F953" t="str">
            <v>DOTAZIONI</v>
          </cell>
          <cell r="G953" t="str">
            <v>II10N3</v>
          </cell>
          <cell r="H953" t="str">
            <v>DOTAZIONI</v>
          </cell>
          <cell r="I953" t="str">
            <v>610</v>
          </cell>
          <cell r="J953" t="str">
            <v>**</v>
          </cell>
          <cell r="K953" t="str">
            <v>****</v>
          </cell>
          <cell r="L953" t="str">
            <v>****</v>
          </cell>
          <cell r="M953" t="str">
            <v>71</v>
          </cell>
          <cell r="N953" t="str">
            <v>****</v>
          </cell>
          <cell r="O953" t="str">
            <v>*</v>
          </cell>
          <cell r="P953" t="str">
            <v>*</v>
          </cell>
          <cell r="Q953" t="str">
            <v>****</v>
          </cell>
          <cell r="R953" t="str">
            <v>**</v>
          </cell>
          <cell r="S953" t="str">
            <v>****</v>
          </cell>
          <cell r="V953">
            <v>2004</v>
          </cell>
          <cell r="W953">
            <v>2004</v>
          </cell>
          <cell r="X953">
            <v>0</v>
          </cell>
          <cell r="AB953">
            <v>0</v>
          </cell>
          <cell r="AC953">
            <v>0</v>
          </cell>
          <cell r="AF953">
            <v>50</v>
          </cell>
          <cell r="AG953">
            <v>50</v>
          </cell>
          <cell r="AH953">
            <v>0</v>
          </cell>
          <cell r="AI953">
            <v>50</v>
          </cell>
          <cell r="AJ953">
            <v>50</v>
          </cell>
          <cell r="AK953" t="str">
            <v/>
          </cell>
          <cell r="AL953">
            <v>2004</v>
          </cell>
          <cell r="AM953">
            <v>2004</v>
          </cell>
          <cell r="AN953" t="str">
            <v>ta71610</v>
          </cell>
          <cell r="AO953" t="str">
            <v/>
          </cell>
          <cell r="AP953" t="str">
            <v/>
          </cell>
          <cell r="AQ953" t="str">
            <v/>
          </cell>
          <cell r="AR953" t="str">
            <v/>
          </cell>
          <cell r="AS953" t="str">
            <v/>
          </cell>
          <cell r="AT953" t="str">
            <v/>
          </cell>
          <cell r="AU953" t="str">
            <v/>
          </cell>
          <cell r="AV953" t="str">
            <v/>
          </cell>
          <cell r="AW953" t="str">
            <v/>
          </cell>
          <cell r="AX953" t="str">
            <v/>
          </cell>
          <cell r="AY953" t="str">
            <v/>
          </cell>
          <cell r="AZ953" t="str">
            <v/>
          </cell>
          <cell r="BA953" t="str">
            <v/>
          </cell>
          <cell r="BB953" t="str">
            <v/>
          </cell>
          <cell r="BC953" t="str">
            <v/>
          </cell>
          <cell r="BD953">
            <v>2.5</v>
          </cell>
          <cell r="BE953">
            <v>2.5</v>
          </cell>
          <cell r="BF953">
            <v>2.5</v>
          </cell>
          <cell r="BG953">
            <v>5</v>
          </cell>
          <cell r="BH953">
            <v>5</v>
          </cell>
          <cell r="BI953">
            <v>5</v>
          </cell>
        </row>
        <row r="954">
          <cell r="C954" t="str">
            <v>F</v>
          </cell>
          <cell r="D954" t="str">
            <v>B1</v>
          </cell>
          <cell r="E954" t="str">
            <v>XUSI046</v>
          </cell>
          <cell r="F954" t="str">
            <v>II10NX</v>
          </cell>
          <cell r="G954" t="str">
            <v>II10NX</v>
          </cell>
          <cell r="H954" t="str">
            <v>DOTAZIONI</v>
          </cell>
          <cell r="I954" t="str">
            <v>610</v>
          </cell>
          <cell r="J954" t="str">
            <v>**</v>
          </cell>
          <cell r="K954" t="str">
            <v>****</v>
          </cell>
          <cell r="L954" t="str">
            <v>****</v>
          </cell>
          <cell r="M954" t="str">
            <v>71</v>
          </cell>
          <cell r="N954" t="str">
            <v>****</v>
          </cell>
          <cell r="O954" t="str">
            <v>*</v>
          </cell>
          <cell r="P954" t="str">
            <v>*</v>
          </cell>
          <cell r="Q954" t="str">
            <v>****</v>
          </cell>
          <cell r="R954" t="str">
            <v>**</v>
          </cell>
          <cell r="S954" t="str">
            <v>****</v>
          </cell>
          <cell r="T954" t="str">
            <v>3</v>
          </cell>
          <cell r="U954" t="str">
            <v>3</v>
          </cell>
          <cell r="V954">
            <v>4</v>
          </cell>
          <cell r="W954">
            <v>1999</v>
          </cell>
          <cell r="X954">
            <v>63.7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0</v>
          </cell>
          <cell r="AE954">
            <v>0</v>
          </cell>
          <cell r="AF954">
            <v>0</v>
          </cell>
          <cell r="AG954">
            <v>0</v>
          </cell>
          <cell r="AH954">
            <v>0</v>
          </cell>
          <cell r="AI954">
            <v>63.7</v>
          </cell>
          <cell r="AJ954">
            <v>63.7</v>
          </cell>
          <cell r="AK954" t="str">
            <v/>
          </cell>
          <cell r="AL954">
            <v>1999</v>
          </cell>
          <cell r="AM954">
            <v>1999</v>
          </cell>
          <cell r="AN954" t="str">
            <v>ta71610</v>
          </cell>
          <cell r="AO954">
            <v>3.1850000000000005</v>
          </cell>
          <cell r="AP954">
            <v>3.1850000000000005</v>
          </cell>
          <cell r="AQ954">
            <v>3.1850000000000005</v>
          </cell>
          <cell r="AR954">
            <v>6.370000000000001</v>
          </cell>
          <cell r="AS954">
            <v>6.370000000000001</v>
          </cell>
          <cell r="AT954">
            <v>6.370000000000001</v>
          </cell>
          <cell r="AU954">
            <v>6.370000000000001</v>
          </cell>
          <cell r="AV954">
            <v>6.370000000000001</v>
          </cell>
          <cell r="AW954">
            <v>6.370000000000001</v>
          </cell>
          <cell r="AX954">
            <v>6.370000000000001</v>
          </cell>
          <cell r="AY954">
            <v>6.370000000000001</v>
          </cell>
          <cell r="AZ954">
            <v>0</v>
          </cell>
          <cell r="BA954">
            <v>6.370000000000001</v>
          </cell>
          <cell r="BB954">
            <v>6.370000000000001</v>
          </cell>
          <cell r="BC954">
            <v>0</v>
          </cell>
          <cell r="BD954">
            <v>6.370000000000001</v>
          </cell>
          <cell r="BE954">
            <v>6.370000000000001</v>
          </cell>
          <cell r="BF954">
            <v>0</v>
          </cell>
          <cell r="BG954">
            <v>6.370000000000001</v>
          </cell>
          <cell r="BH954">
            <v>6.370000000000001</v>
          </cell>
          <cell r="BI954">
            <v>0</v>
          </cell>
        </row>
        <row r="955">
          <cell r="C955" t="str">
            <v>F</v>
          </cell>
          <cell r="D955" t="str">
            <v>B1</v>
          </cell>
          <cell r="E955" t="str">
            <v>XUSI046</v>
          </cell>
          <cell r="F955" t="str">
            <v>II10NX</v>
          </cell>
          <cell r="G955" t="str">
            <v>II10NX</v>
          </cell>
          <cell r="H955" t="str">
            <v>DOTAZIONI</v>
          </cell>
          <cell r="I955" t="str">
            <v>611</v>
          </cell>
          <cell r="J955" t="str">
            <v>**</v>
          </cell>
          <cell r="K955" t="str">
            <v>****</v>
          </cell>
          <cell r="L955" t="str">
            <v>****</v>
          </cell>
          <cell r="M955" t="str">
            <v>71</v>
          </cell>
          <cell r="N955" t="str">
            <v>****</v>
          </cell>
          <cell r="O955" t="str">
            <v>*</v>
          </cell>
          <cell r="P955" t="str">
            <v>*</v>
          </cell>
          <cell r="Q955" t="str">
            <v>****</v>
          </cell>
          <cell r="R955" t="str">
            <v>**</v>
          </cell>
          <cell r="S955" t="str">
            <v>****</v>
          </cell>
          <cell r="T955" t="str">
            <v>3</v>
          </cell>
          <cell r="U955" t="str">
            <v>3</v>
          </cell>
          <cell r="V955">
            <v>4</v>
          </cell>
          <cell r="W955">
            <v>1999</v>
          </cell>
          <cell r="X955">
            <v>17.100000000000001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0</v>
          </cell>
          <cell r="AE955">
            <v>0</v>
          </cell>
          <cell r="AF955">
            <v>0</v>
          </cell>
          <cell r="AG955">
            <v>0</v>
          </cell>
          <cell r="AH955">
            <v>0</v>
          </cell>
          <cell r="AI955">
            <v>17.100000000000001</v>
          </cell>
          <cell r="AJ955">
            <v>17.100000000000001</v>
          </cell>
          <cell r="AK955" t="str">
            <v/>
          </cell>
          <cell r="AL955">
            <v>1999</v>
          </cell>
          <cell r="AM955">
            <v>1999</v>
          </cell>
          <cell r="AN955" t="str">
            <v>ta71611</v>
          </cell>
          <cell r="AO955">
            <v>0.85500000000000009</v>
          </cell>
          <cell r="AP955">
            <v>0.85500000000000009</v>
          </cell>
          <cell r="AQ955">
            <v>0.85500000000000009</v>
          </cell>
          <cell r="AR955">
            <v>1.7100000000000002</v>
          </cell>
          <cell r="AS955">
            <v>1.7100000000000002</v>
          </cell>
          <cell r="AT955">
            <v>1.7100000000000002</v>
          </cell>
          <cell r="AU955">
            <v>1.7100000000000002</v>
          </cell>
          <cell r="AV955">
            <v>1.7100000000000002</v>
          </cell>
          <cell r="AW955">
            <v>1.7100000000000002</v>
          </cell>
          <cell r="AX955">
            <v>1.7100000000000002</v>
          </cell>
          <cell r="AY955">
            <v>1.7100000000000002</v>
          </cell>
          <cell r="AZ955">
            <v>0</v>
          </cell>
          <cell r="BA955">
            <v>1.7100000000000002</v>
          </cell>
          <cell r="BB955">
            <v>1.7100000000000002</v>
          </cell>
          <cell r="BC955">
            <v>0</v>
          </cell>
          <cell r="BD955">
            <v>1.7100000000000002</v>
          </cell>
          <cell r="BE955">
            <v>1.7100000000000002</v>
          </cell>
          <cell r="BF955">
            <v>0</v>
          </cell>
          <cell r="BG955">
            <v>1.7100000000000002</v>
          </cell>
          <cell r="BH955">
            <v>1.7100000000000002</v>
          </cell>
          <cell r="BI955">
            <v>0</v>
          </cell>
        </row>
        <row r="956">
          <cell r="C956" t="str">
            <v>F</v>
          </cell>
          <cell r="D956" t="str">
            <v>B1</v>
          </cell>
          <cell r="E956" t="str">
            <v>XUSI046</v>
          </cell>
          <cell r="F956" t="str">
            <v>II10OFF</v>
          </cell>
          <cell r="G956" t="str">
            <v>II10OFF</v>
          </cell>
          <cell r="H956" t="str">
            <v>DOTAZIONI</v>
          </cell>
          <cell r="I956" t="str">
            <v>610</v>
          </cell>
          <cell r="J956" t="str">
            <v>**</v>
          </cell>
          <cell r="K956" t="str">
            <v>****</v>
          </cell>
          <cell r="L956" t="str">
            <v>****</v>
          </cell>
          <cell r="M956" t="str">
            <v>82</v>
          </cell>
          <cell r="N956" t="str">
            <v>0157</v>
          </cell>
          <cell r="O956" t="str">
            <v>*</v>
          </cell>
          <cell r="P956" t="str">
            <v>*</v>
          </cell>
          <cell r="Q956" t="str">
            <v>****</v>
          </cell>
          <cell r="R956" t="str">
            <v>**</v>
          </cell>
          <cell r="S956" t="str">
            <v>****</v>
          </cell>
          <cell r="T956" t="str">
            <v>3</v>
          </cell>
          <cell r="U956" t="str">
            <v>3</v>
          </cell>
          <cell r="V956">
            <v>4</v>
          </cell>
          <cell r="W956">
            <v>1999</v>
          </cell>
          <cell r="X956">
            <v>-9.6999999999999993</v>
          </cell>
          <cell r="AB956">
            <v>0</v>
          </cell>
          <cell r="AC956">
            <v>0</v>
          </cell>
          <cell r="AG956">
            <v>0</v>
          </cell>
          <cell r="AH956">
            <v>0</v>
          </cell>
          <cell r="AI956">
            <v>-9.6999999999999993</v>
          </cell>
          <cell r="AJ956">
            <v>-9.6999999999999993</v>
          </cell>
          <cell r="AK956" t="str">
            <v/>
          </cell>
          <cell r="AL956">
            <v>1999</v>
          </cell>
          <cell r="AM956">
            <v>1999</v>
          </cell>
          <cell r="AN956" t="str">
            <v>ta82610</v>
          </cell>
          <cell r="AO956">
            <v>-0.48499999999999999</v>
          </cell>
          <cell r="AP956">
            <v>-0.48499999999999999</v>
          </cell>
          <cell r="AQ956">
            <v>-0.48499999999999999</v>
          </cell>
          <cell r="AR956">
            <v>-0.97</v>
          </cell>
          <cell r="AS956">
            <v>-0.97</v>
          </cell>
          <cell r="AT956">
            <v>-0.97</v>
          </cell>
          <cell r="AU956">
            <v>-0.97</v>
          </cell>
          <cell r="AV956">
            <v>-0.97</v>
          </cell>
          <cell r="AW956">
            <v>-0.97</v>
          </cell>
          <cell r="AX956">
            <v>-0.97</v>
          </cell>
          <cell r="AY956">
            <v>-0.97</v>
          </cell>
          <cell r="AZ956">
            <v>0</v>
          </cell>
          <cell r="BA956">
            <v>-0.97</v>
          </cell>
          <cell r="BB956">
            <v>-0.97</v>
          </cell>
          <cell r="BC956">
            <v>0</v>
          </cell>
          <cell r="BD956">
            <v>-0.97</v>
          </cell>
          <cell r="BE956">
            <v>-0.97</v>
          </cell>
          <cell r="BF956">
            <v>0</v>
          </cell>
          <cell r="BG956">
            <v>-0.97</v>
          </cell>
          <cell r="BH956">
            <v>-0.97</v>
          </cell>
          <cell r="BI956">
            <v>0</v>
          </cell>
        </row>
        <row r="957">
          <cell r="C957" t="str">
            <v>F</v>
          </cell>
          <cell r="D957" t="str">
            <v>B1</v>
          </cell>
          <cell r="E957" t="str">
            <v>XUSI046</v>
          </cell>
          <cell r="F957" t="str">
            <v>II10OFF</v>
          </cell>
          <cell r="G957" t="str">
            <v>II10OFF</v>
          </cell>
          <cell r="H957" t="str">
            <v>DOTAZIONI</v>
          </cell>
          <cell r="I957" t="str">
            <v>610</v>
          </cell>
          <cell r="J957" t="str">
            <v>**</v>
          </cell>
          <cell r="K957" t="str">
            <v>****</v>
          </cell>
          <cell r="L957" t="str">
            <v>****</v>
          </cell>
          <cell r="M957" t="str">
            <v>71</v>
          </cell>
          <cell r="N957" t="str">
            <v>****</v>
          </cell>
          <cell r="O957" t="str">
            <v>*</v>
          </cell>
          <cell r="P957" t="str">
            <v>*</v>
          </cell>
          <cell r="Q957" t="str">
            <v>****</v>
          </cell>
          <cell r="R957" t="str">
            <v>**</v>
          </cell>
          <cell r="S957" t="str">
            <v>****</v>
          </cell>
          <cell r="T957" t="str">
            <v>3</v>
          </cell>
          <cell r="U957" t="str">
            <v>3</v>
          </cell>
          <cell r="V957">
            <v>4</v>
          </cell>
          <cell r="W957">
            <v>1999</v>
          </cell>
          <cell r="X957">
            <v>3.5</v>
          </cell>
          <cell r="AB957">
            <v>0</v>
          </cell>
          <cell r="AC957">
            <v>0</v>
          </cell>
          <cell r="AG957">
            <v>0</v>
          </cell>
          <cell r="AH957">
            <v>0</v>
          </cell>
          <cell r="AI957">
            <v>3.5</v>
          </cell>
          <cell r="AJ957">
            <v>3.5</v>
          </cell>
          <cell r="AK957" t="str">
            <v/>
          </cell>
          <cell r="AL957">
            <v>1999</v>
          </cell>
          <cell r="AM957">
            <v>1999</v>
          </cell>
          <cell r="AN957" t="str">
            <v>ta71610</v>
          </cell>
          <cell r="AO957">
            <v>0.17500000000000002</v>
          </cell>
          <cell r="AP957">
            <v>0.17500000000000002</v>
          </cell>
          <cell r="AQ957">
            <v>0.17500000000000002</v>
          </cell>
          <cell r="AR957">
            <v>0.35000000000000003</v>
          </cell>
          <cell r="AS957">
            <v>0.35000000000000003</v>
          </cell>
          <cell r="AT957">
            <v>0.35000000000000003</v>
          </cell>
          <cell r="AU957">
            <v>0.35000000000000003</v>
          </cell>
          <cell r="AV957">
            <v>0.35000000000000003</v>
          </cell>
          <cell r="AW957">
            <v>0.35000000000000003</v>
          </cell>
          <cell r="AX957">
            <v>0.35000000000000003</v>
          </cell>
          <cell r="AY957">
            <v>0.35000000000000003</v>
          </cell>
          <cell r="AZ957">
            <v>0</v>
          </cell>
          <cell r="BA957">
            <v>0.35000000000000003</v>
          </cell>
          <cell r="BB957">
            <v>0.35000000000000003</v>
          </cell>
          <cell r="BC957">
            <v>0</v>
          </cell>
          <cell r="BD957">
            <v>0.35000000000000003</v>
          </cell>
          <cell r="BE957">
            <v>0.35000000000000003</v>
          </cell>
          <cell r="BF957">
            <v>0</v>
          </cell>
          <cell r="BG957">
            <v>0.35000000000000003</v>
          </cell>
          <cell r="BH957">
            <v>0.35000000000000003</v>
          </cell>
          <cell r="BI957">
            <v>0</v>
          </cell>
        </row>
        <row r="958">
          <cell r="C958" t="str">
            <v>F</v>
          </cell>
          <cell r="D958" t="str">
            <v>B1</v>
          </cell>
          <cell r="E958" t="str">
            <v>XUSI046</v>
          </cell>
          <cell r="F958" t="str">
            <v>II10OFF</v>
          </cell>
          <cell r="G958" t="str">
            <v>II10OFF</v>
          </cell>
          <cell r="H958" t="str">
            <v>DOTAZIONI</v>
          </cell>
          <cell r="I958" t="str">
            <v>611</v>
          </cell>
          <cell r="J958" t="str">
            <v>**</v>
          </cell>
          <cell r="K958" t="str">
            <v>****</v>
          </cell>
          <cell r="L958" t="str">
            <v>****</v>
          </cell>
          <cell r="M958" t="str">
            <v>71</v>
          </cell>
          <cell r="N958" t="str">
            <v>****</v>
          </cell>
          <cell r="O958" t="str">
            <v>*</v>
          </cell>
          <cell r="P958" t="str">
            <v>*</v>
          </cell>
          <cell r="Q958" t="str">
            <v>****</v>
          </cell>
          <cell r="R958" t="str">
            <v>**</v>
          </cell>
          <cell r="S958" t="str">
            <v>****</v>
          </cell>
          <cell r="T958" t="str">
            <v>3</v>
          </cell>
          <cell r="U958" t="str">
            <v>3</v>
          </cell>
          <cell r="V958">
            <v>4</v>
          </cell>
          <cell r="W958">
            <v>1999</v>
          </cell>
          <cell r="X958">
            <v>2.1</v>
          </cell>
          <cell r="AB958">
            <v>0</v>
          </cell>
          <cell r="AC958">
            <v>0</v>
          </cell>
          <cell r="AG958">
            <v>0</v>
          </cell>
          <cell r="AH958">
            <v>0</v>
          </cell>
          <cell r="AI958">
            <v>2.1</v>
          </cell>
          <cell r="AJ958">
            <v>2.1</v>
          </cell>
          <cell r="AK958" t="str">
            <v/>
          </cell>
          <cell r="AL958">
            <v>1999</v>
          </cell>
          <cell r="AM958">
            <v>1999</v>
          </cell>
          <cell r="AN958" t="str">
            <v>ta71611</v>
          </cell>
          <cell r="AO958">
            <v>0.10500000000000001</v>
          </cell>
          <cell r="AP958">
            <v>0.10500000000000001</v>
          </cell>
          <cell r="AQ958">
            <v>0.10500000000000001</v>
          </cell>
          <cell r="AR958">
            <v>0.21000000000000002</v>
          </cell>
          <cell r="AS958">
            <v>0.21000000000000002</v>
          </cell>
          <cell r="AT958">
            <v>0.21000000000000002</v>
          </cell>
          <cell r="AU958">
            <v>0.21000000000000002</v>
          </cell>
          <cell r="AV958">
            <v>0.21000000000000002</v>
          </cell>
          <cell r="AW958">
            <v>0.21000000000000002</v>
          </cell>
          <cell r="AX958">
            <v>0.21000000000000002</v>
          </cell>
          <cell r="AY958">
            <v>0.21000000000000002</v>
          </cell>
          <cell r="AZ958">
            <v>0</v>
          </cell>
          <cell r="BA958">
            <v>0.21000000000000002</v>
          </cell>
          <cell r="BB958">
            <v>0.21000000000000002</v>
          </cell>
          <cell r="BC958">
            <v>0</v>
          </cell>
          <cell r="BD958">
            <v>0.21000000000000002</v>
          </cell>
          <cell r="BE958">
            <v>0.21000000000000002</v>
          </cell>
          <cell r="BF958">
            <v>0</v>
          </cell>
          <cell r="BG958">
            <v>0.21000000000000002</v>
          </cell>
          <cell r="BH958">
            <v>0.21000000000000002</v>
          </cell>
          <cell r="BI958">
            <v>0</v>
          </cell>
        </row>
        <row r="959">
          <cell r="C959" t="str">
            <v>F</v>
          </cell>
          <cell r="D959" t="str">
            <v>B1</v>
          </cell>
          <cell r="E959" t="str">
            <v>XUSI046</v>
          </cell>
          <cell r="F959" t="str">
            <v>II10OFF</v>
          </cell>
          <cell r="G959" t="str">
            <v>II10OFF</v>
          </cell>
          <cell r="H959" t="str">
            <v>DOTAZIONI</v>
          </cell>
          <cell r="I959" t="str">
            <v>610</v>
          </cell>
          <cell r="J959" t="str">
            <v>**</v>
          </cell>
          <cell r="K959" t="str">
            <v>****</v>
          </cell>
          <cell r="L959" t="str">
            <v>****</v>
          </cell>
          <cell r="M959" t="str">
            <v>71</v>
          </cell>
          <cell r="N959" t="str">
            <v>****</v>
          </cell>
          <cell r="O959" t="str">
            <v>*</v>
          </cell>
          <cell r="P959" t="str">
            <v>*</v>
          </cell>
          <cell r="Q959" t="str">
            <v>****</v>
          </cell>
          <cell r="R959" t="str">
            <v>**</v>
          </cell>
          <cell r="S959" t="str">
            <v>****</v>
          </cell>
          <cell r="T959" t="str">
            <v>3</v>
          </cell>
          <cell r="U959" t="str">
            <v>3</v>
          </cell>
          <cell r="V959">
            <v>4</v>
          </cell>
          <cell r="W959">
            <v>1999</v>
          </cell>
          <cell r="X959">
            <v>9.6999999999999993</v>
          </cell>
          <cell r="AB959">
            <v>0</v>
          </cell>
          <cell r="AC959">
            <v>0</v>
          </cell>
          <cell r="AG959">
            <v>0</v>
          </cell>
          <cell r="AH959">
            <v>0</v>
          </cell>
          <cell r="AI959">
            <v>9.6999999999999993</v>
          </cell>
          <cell r="AJ959">
            <v>9.6999999999999993</v>
          </cell>
          <cell r="AK959" t="str">
            <v/>
          </cell>
          <cell r="AL959">
            <v>1999</v>
          </cell>
          <cell r="AM959">
            <v>1999</v>
          </cell>
          <cell r="AN959" t="str">
            <v>ta71610</v>
          </cell>
          <cell r="AO959">
            <v>0.48499999999999999</v>
          </cell>
          <cell r="AP959">
            <v>0.48499999999999999</v>
          </cell>
          <cell r="AQ959">
            <v>0.48499999999999999</v>
          </cell>
          <cell r="AR959">
            <v>0.97</v>
          </cell>
          <cell r="AS959">
            <v>0.97</v>
          </cell>
          <cell r="AT959">
            <v>0.97</v>
          </cell>
          <cell r="AU959">
            <v>0.97</v>
          </cell>
          <cell r="AV959">
            <v>0.97</v>
          </cell>
          <cell r="AW959">
            <v>0.97</v>
          </cell>
          <cell r="AX959">
            <v>0.97</v>
          </cell>
          <cell r="AY959">
            <v>0.97</v>
          </cell>
          <cell r="AZ959">
            <v>0</v>
          </cell>
          <cell r="BA959">
            <v>0.97</v>
          </cell>
          <cell r="BB959">
            <v>0.97</v>
          </cell>
          <cell r="BC959">
            <v>0</v>
          </cell>
          <cell r="BD959">
            <v>0.97</v>
          </cell>
          <cell r="BE959">
            <v>0.97</v>
          </cell>
          <cell r="BF959">
            <v>0</v>
          </cell>
          <cell r="BG959">
            <v>0.97</v>
          </cell>
          <cell r="BH959">
            <v>0.97</v>
          </cell>
          <cell r="BI959">
            <v>0</v>
          </cell>
        </row>
        <row r="960">
          <cell r="C960" t="str">
            <v>F</v>
          </cell>
          <cell r="D960" t="str">
            <v>B1</v>
          </cell>
          <cell r="E960" t="str">
            <v>XUSI046</v>
          </cell>
          <cell r="F960" t="str">
            <v>II10OFF</v>
          </cell>
          <cell r="G960" t="str">
            <v>II10OFF</v>
          </cell>
          <cell r="H960" t="str">
            <v>DOTAZIONI</v>
          </cell>
          <cell r="I960" t="str">
            <v>610</v>
          </cell>
          <cell r="J960" t="str">
            <v>**</v>
          </cell>
          <cell r="K960" t="str">
            <v>****</v>
          </cell>
          <cell r="L960" t="str">
            <v>****</v>
          </cell>
          <cell r="M960" t="str">
            <v>71</v>
          </cell>
          <cell r="N960" t="str">
            <v>****</v>
          </cell>
          <cell r="O960" t="str">
            <v>*</v>
          </cell>
          <cell r="P960" t="str">
            <v>*</v>
          </cell>
          <cell r="Q960" t="str">
            <v>****</v>
          </cell>
          <cell r="R960" t="str">
            <v>**</v>
          </cell>
          <cell r="S960" t="str">
            <v>****</v>
          </cell>
          <cell r="T960" t="str">
            <v>3</v>
          </cell>
          <cell r="U960" t="str">
            <v>3</v>
          </cell>
          <cell r="V960">
            <v>4</v>
          </cell>
          <cell r="W960">
            <v>1999</v>
          </cell>
          <cell r="X960">
            <v>930</v>
          </cell>
          <cell r="AB960">
            <v>0</v>
          </cell>
          <cell r="AC960">
            <v>0</v>
          </cell>
          <cell r="AG960">
            <v>0</v>
          </cell>
          <cell r="AH960">
            <v>0</v>
          </cell>
          <cell r="AI960">
            <v>930</v>
          </cell>
          <cell r="AJ960">
            <v>930</v>
          </cell>
          <cell r="AK960" t="str">
            <v/>
          </cell>
          <cell r="AL960">
            <v>1999</v>
          </cell>
          <cell r="AM960">
            <v>1999</v>
          </cell>
          <cell r="AN960" t="str">
            <v>ta71610</v>
          </cell>
          <cell r="AO960">
            <v>46.5</v>
          </cell>
          <cell r="AP960">
            <v>46.5</v>
          </cell>
          <cell r="AQ960">
            <v>46.5</v>
          </cell>
          <cell r="AR960">
            <v>93</v>
          </cell>
          <cell r="AS960">
            <v>93</v>
          </cell>
          <cell r="AT960">
            <v>93</v>
          </cell>
          <cell r="AU960">
            <v>93</v>
          </cell>
          <cell r="AV960">
            <v>93</v>
          </cell>
          <cell r="AW960">
            <v>93</v>
          </cell>
          <cell r="AX960">
            <v>93</v>
          </cell>
          <cell r="AY960">
            <v>93</v>
          </cell>
          <cell r="AZ960">
            <v>0</v>
          </cell>
          <cell r="BA960">
            <v>93</v>
          </cell>
          <cell r="BB960">
            <v>93</v>
          </cell>
          <cell r="BC960">
            <v>0</v>
          </cell>
          <cell r="BD960">
            <v>93</v>
          </cell>
          <cell r="BE960">
            <v>93</v>
          </cell>
          <cell r="BF960">
            <v>0</v>
          </cell>
          <cell r="BG960">
            <v>93</v>
          </cell>
          <cell r="BH960">
            <v>93</v>
          </cell>
          <cell r="BI960">
            <v>0</v>
          </cell>
        </row>
        <row r="961">
          <cell r="C961" t="str">
            <v>F</v>
          </cell>
          <cell r="D961" t="str">
            <v>B1</v>
          </cell>
          <cell r="E961" t="str">
            <v>XUSI046</v>
          </cell>
          <cell r="F961" t="str">
            <v>II10OFF</v>
          </cell>
          <cell r="G961" t="str">
            <v>II10OFF</v>
          </cell>
          <cell r="H961" t="str">
            <v>DOTAZIONI</v>
          </cell>
          <cell r="I961" t="str">
            <v>611</v>
          </cell>
          <cell r="J961" t="str">
            <v>**</v>
          </cell>
          <cell r="K961" t="str">
            <v>****</v>
          </cell>
          <cell r="L961" t="str">
            <v>****</v>
          </cell>
          <cell r="M961" t="str">
            <v>71</v>
          </cell>
          <cell r="N961" t="str">
            <v>****</v>
          </cell>
          <cell r="O961" t="str">
            <v>*</v>
          </cell>
          <cell r="P961" t="str">
            <v>*</v>
          </cell>
          <cell r="Q961" t="str">
            <v>****</v>
          </cell>
          <cell r="R961" t="str">
            <v>**</v>
          </cell>
          <cell r="S961" t="str">
            <v>****</v>
          </cell>
          <cell r="T961" t="str">
            <v>3</v>
          </cell>
          <cell r="U961" t="str">
            <v>3</v>
          </cell>
          <cell r="V961">
            <v>4</v>
          </cell>
          <cell r="W961">
            <v>1999</v>
          </cell>
          <cell r="X961">
            <v>516</v>
          </cell>
          <cell r="AB961">
            <v>0</v>
          </cell>
          <cell r="AC961">
            <v>0</v>
          </cell>
          <cell r="AG961">
            <v>0</v>
          </cell>
          <cell r="AH961">
            <v>0</v>
          </cell>
          <cell r="AI961">
            <v>516</v>
          </cell>
          <cell r="AJ961">
            <v>516</v>
          </cell>
          <cell r="AK961" t="str">
            <v/>
          </cell>
          <cell r="AL961">
            <v>1999</v>
          </cell>
          <cell r="AM961">
            <v>1999</v>
          </cell>
          <cell r="AN961" t="str">
            <v>ta71611</v>
          </cell>
          <cell r="AO961">
            <v>25.8</v>
          </cell>
          <cell r="AP961">
            <v>25.8</v>
          </cell>
          <cell r="AQ961">
            <v>25.8</v>
          </cell>
          <cell r="AR961">
            <v>51.6</v>
          </cell>
          <cell r="AS961">
            <v>51.6</v>
          </cell>
          <cell r="AT961">
            <v>51.6</v>
          </cell>
          <cell r="AU961">
            <v>51.6</v>
          </cell>
          <cell r="AV961">
            <v>51.6</v>
          </cell>
          <cell r="AW961">
            <v>51.6</v>
          </cell>
          <cell r="AX961">
            <v>51.6</v>
          </cell>
          <cell r="AY961">
            <v>51.6</v>
          </cell>
          <cell r="AZ961">
            <v>0</v>
          </cell>
          <cell r="BA961">
            <v>51.6</v>
          </cell>
          <cell r="BB961">
            <v>51.6</v>
          </cell>
          <cell r="BC961">
            <v>0</v>
          </cell>
          <cell r="BD961">
            <v>51.6</v>
          </cell>
          <cell r="BE961">
            <v>51.6</v>
          </cell>
          <cell r="BF961">
            <v>0</v>
          </cell>
          <cell r="BG961">
            <v>51.6</v>
          </cell>
          <cell r="BH961">
            <v>51.6</v>
          </cell>
          <cell r="BI961">
            <v>0</v>
          </cell>
        </row>
        <row r="962">
          <cell r="C962" t="str">
            <v>F</v>
          </cell>
          <cell r="D962" t="str">
            <v>B1</v>
          </cell>
          <cell r="E962" t="str">
            <v>XUSI046</v>
          </cell>
          <cell r="F962" t="str">
            <v>II10OFF</v>
          </cell>
          <cell r="G962" t="str">
            <v>II10OFF</v>
          </cell>
          <cell r="H962" t="str">
            <v>DOTAZIONI</v>
          </cell>
          <cell r="I962" t="str">
            <v>610</v>
          </cell>
          <cell r="J962" t="str">
            <v>**</v>
          </cell>
          <cell r="K962" t="str">
            <v>****</v>
          </cell>
          <cell r="L962" t="str">
            <v>****</v>
          </cell>
          <cell r="M962" t="str">
            <v>71</v>
          </cell>
          <cell r="N962" t="str">
            <v>****</v>
          </cell>
          <cell r="O962" t="str">
            <v>*</v>
          </cell>
          <cell r="P962" t="str">
            <v>*</v>
          </cell>
          <cell r="Q962" t="str">
            <v>****</v>
          </cell>
          <cell r="R962" t="str">
            <v>**</v>
          </cell>
          <cell r="S962" t="str">
            <v>6038</v>
          </cell>
          <cell r="T962" t="str">
            <v>1</v>
          </cell>
          <cell r="U962">
            <v>3</v>
          </cell>
          <cell r="V962">
            <v>1</v>
          </cell>
          <cell r="W962">
            <v>2000</v>
          </cell>
          <cell r="X962">
            <v>575</v>
          </cell>
          <cell r="Y962">
            <v>575</v>
          </cell>
          <cell r="AB962">
            <v>575</v>
          </cell>
          <cell r="AC962">
            <v>575</v>
          </cell>
          <cell r="AG962">
            <v>0</v>
          </cell>
          <cell r="AH962">
            <v>0</v>
          </cell>
          <cell r="AI962">
            <v>575</v>
          </cell>
          <cell r="AJ962">
            <v>575</v>
          </cell>
          <cell r="AK962" t="str">
            <v/>
          </cell>
          <cell r="AL962">
            <v>2000</v>
          </cell>
          <cell r="AM962">
            <v>2000</v>
          </cell>
          <cell r="AN962" t="str">
            <v>ta71610</v>
          </cell>
          <cell r="AO962" t="str">
            <v/>
          </cell>
          <cell r="AP962" t="str">
            <v/>
          </cell>
          <cell r="AQ962" t="str">
            <v/>
          </cell>
          <cell r="AR962">
            <v>28.75</v>
          </cell>
          <cell r="AS962">
            <v>28.75</v>
          </cell>
          <cell r="AT962">
            <v>28.75</v>
          </cell>
          <cell r="AU962">
            <v>57.5</v>
          </cell>
          <cell r="AV962">
            <v>57.5</v>
          </cell>
          <cell r="AW962">
            <v>57.5</v>
          </cell>
          <cell r="AX962">
            <v>57.5</v>
          </cell>
          <cell r="AY962">
            <v>57.5</v>
          </cell>
          <cell r="AZ962">
            <v>57.5</v>
          </cell>
          <cell r="BA962">
            <v>57.5</v>
          </cell>
          <cell r="BB962">
            <v>57.5</v>
          </cell>
          <cell r="BC962">
            <v>0</v>
          </cell>
          <cell r="BD962">
            <v>57.5</v>
          </cell>
          <cell r="BE962">
            <v>57.5</v>
          </cell>
          <cell r="BF962">
            <v>0</v>
          </cell>
          <cell r="BG962">
            <v>57.5</v>
          </cell>
          <cell r="BH962">
            <v>57.5</v>
          </cell>
          <cell r="BI962">
            <v>0</v>
          </cell>
        </row>
        <row r="963">
          <cell r="C963" t="str">
            <v>F</v>
          </cell>
          <cell r="D963" t="str">
            <v>B1</v>
          </cell>
          <cell r="E963" t="str">
            <v>XUSI046</v>
          </cell>
          <cell r="F963" t="str">
            <v>II10OFF</v>
          </cell>
          <cell r="G963" t="str">
            <v>II10OFF</v>
          </cell>
          <cell r="H963" t="str">
            <v>DOTAZIONI</v>
          </cell>
          <cell r="I963" t="str">
            <v>610</v>
          </cell>
          <cell r="J963" t="str">
            <v>**</v>
          </cell>
          <cell r="K963" t="str">
            <v>****</v>
          </cell>
          <cell r="L963" t="str">
            <v>****</v>
          </cell>
          <cell r="M963" t="str">
            <v>71</v>
          </cell>
          <cell r="N963" t="str">
            <v>****</v>
          </cell>
          <cell r="O963" t="str">
            <v>*</v>
          </cell>
          <cell r="P963" t="str">
            <v>*</v>
          </cell>
          <cell r="Q963" t="str">
            <v>****</v>
          </cell>
          <cell r="R963" t="str">
            <v>**</v>
          </cell>
          <cell r="S963" t="str">
            <v>6038</v>
          </cell>
          <cell r="T963" t="str">
            <v>1</v>
          </cell>
          <cell r="U963">
            <v>3</v>
          </cell>
          <cell r="V963">
            <v>2</v>
          </cell>
          <cell r="W963">
            <v>2000</v>
          </cell>
          <cell r="Y963">
            <v>610</v>
          </cell>
          <cell r="Z963">
            <v>610</v>
          </cell>
          <cell r="AB963">
            <v>610</v>
          </cell>
          <cell r="AC963">
            <v>610</v>
          </cell>
          <cell r="AG963">
            <v>0</v>
          </cell>
          <cell r="AH963">
            <v>0</v>
          </cell>
          <cell r="AI963">
            <v>610</v>
          </cell>
          <cell r="AJ963">
            <v>610</v>
          </cell>
          <cell r="AK963" t="str">
            <v/>
          </cell>
          <cell r="AL963">
            <v>2000</v>
          </cell>
          <cell r="AM963">
            <v>2000</v>
          </cell>
          <cell r="AN963" t="str">
            <v>ta71610</v>
          </cell>
          <cell r="AO963" t="str">
            <v/>
          </cell>
          <cell r="AP963" t="str">
            <v/>
          </cell>
          <cell r="AQ963" t="str">
            <v/>
          </cell>
          <cell r="AR963">
            <v>30.5</v>
          </cell>
          <cell r="AS963">
            <v>30.5</v>
          </cell>
          <cell r="AT963">
            <v>30.5</v>
          </cell>
          <cell r="AU963">
            <v>61</v>
          </cell>
          <cell r="AV963">
            <v>61</v>
          </cell>
          <cell r="AW963">
            <v>61</v>
          </cell>
          <cell r="AX963">
            <v>61</v>
          </cell>
          <cell r="AY963">
            <v>61</v>
          </cell>
          <cell r="AZ963">
            <v>61</v>
          </cell>
          <cell r="BA963">
            <v>61</v>
          </cell>
          <cell r="BB963">
            <v>61</v>
          </cell>
          <cell r="BC963">
            <v>0</v>
          </cell>
          <cell r="BD963">
            <v>61</v>
          </cell>
          <cell r="BE963">
            <v>61</v>
          </cell>
          <cell r="BF963">
            <v>0</v>
          </cell>
          <cell r="BG963">
            <v>61</v>
          </cell>
          <cell r="BH963">
            <v>61</v>
          </cell>
          <cell r="BI963">
            <v>0</v>
          </cell>
        </row>
        <row r="964">
          <cell r="C964" t="str">
            <v>F</v>
          </cell>
          <cell r="D964" t="str">
            <v>B1</v>
          </cell>
          <cell r="E964" t="str">
            <v>XUSI046</v>
          </cell>
          <cell r="F964" t="str">
            <v>II10OFF</v>
          </cell>
          <cell r="G964" t="str">
            <v>II10OFF</v>
          </cell>
          <cell r="H964" t="str">
            <v>DOTAZIONI</v>
          </cell>
          <cell r="I964" t="str">
            <v>610</v>
          </cell>
          <cell r="J964" t="str">
            <v>**</v>
          </cell>
          <cell r="K964" t="str">
            <v>****</v>
          </cell>
          <cell r="L964" t="str">
            <v>****</v>
          </cell>
          <cell r="M964" t="str">
            <v>71</v>
          </cell>
          <cell r="N964" t="str">
            <v>****</v>
          </cell>
          <cell r="O964" t="str">
            <v>*</v>
          </cell>
          <cell r="P964" t="str">
            <v>*</v>
          </cell>
          <cell r="Q964" t="str">
            <v>****</v>
          </cell>
          <cell r="R964" t="str">
            <v>**</v>
          </cell>
          <cell r="S964" t="str">
            <v>6038</v>
          </cell>
          <cell r="T964" t="str">
            <v>1</v>
          </cell>
          <cell r="U964">
            <v>3</v>
          </cell>
          <cell r="V964">
            <v>3</v>
          </cell>
          <cell r="W964">
            <v>2000</v>
          </cell>
          <cell r="Z964">
            <v>510</v>
          </cell>
          <cell r="AA964">
            <v>510</v>
          </cell>
          <cell r="AB964">
            <v>510</v>
          </cell>
          <cell r="AC964">
            <v>510</v>
          </cell>
          <cell r="AG964">
            <v>0</v>
          </cell>
          <cell r="AH964">
            <v>0</v>
          </cell>
          <cell r="AI964">
            <v>510</v>
          </cell>
          <cell r="AJ964">
            <v>510</v>
          </cell>
          <cell r="AK964" t="str">
            <v/>
          </cell>
          <cell r="AL964">
            <v>2000</v>
          </cell>
          <cell r="AM964">
            <v>2000</v>
          </cell>
          <cell r="AN964" t="str">
            <v>ta71610</v>
          </cell>
          <cell r="AO964" t="str">
            <v/>
          </cell>
          <cell r="AP964" t="str">
            <v/>
          </cell>
          <cell r="AQ964" t="str">
            <v/>
          </cell>
          <cell r="AR964">
            <v>25.5</v>
          </cell>
          <cell r="AS964">
            <v>25.5</v>
          </cell>
          <cell r="AT964">
            <v>25.5</v>
          </cell>
          <cell r="AU964">
            <v>51</v>
          </cell>
          <cell r="AV964">
            <v>51</v>
          </cell>
          <cell r="AW964">
            <v>51</v>
          </cell>
          <cell r="AX964">
            <v>51</v>
          </cell>
          <cell r="AY964">
            <v>51</v>
          </cell>
          <cell r="AZ964">
            <v>51</v>
          </cell>
          <cell r="BA964">
            <v>51</v>
          </cell>
          <cell r="BB964">
            <v>51</v>
          </cell>
          <cell r="BC964">
            <v>0</v>
          </cell>
          <cell r="BD964">
            <v>51</v>
          </cell>
          <cell r="BE964">
            <v>51</v>
          </cell>
          <cell r="BF964">
            <v>0</v>
          </cell>
          <cell r="BG964">
            <v>51</v>
          </cell>
          <cell r="BH964">
            <v>51</v>
          </cell>
          <cell r="BI964">
            <v>0</v>
          </cell>
        </row>
        <row r="965">
          <cell r="C965" t="str">
            <v>F</v>
          </cell>
          <cell r="D965" t="str">
            <v>B1</v>
          </cell>
          <cell r="E965" t="str">
            <v>XUSI046</v>
          </cell>
          <cell r="F965" t="str">
            <v>II10OFF</v>
          </cell>
          <cell r="G965" t="str">
            <v>II10OFF</v>
          </cell>
          <cell r="H965" t="str">
            <v>DOTAZIONI</v>
          </cell>
          <cell r="I965" t="str">
            <v>610</v>
          </cell>
          <cell r="J965" t="str">
            <v>**</v>
          </cell>
          <cell r="K965" t="str">
            <v>****</v>
          </cell>
          <cell r="L965" t="str">
            <v>****</v>
          </cell>
          <cell r="M965" t="str">
            <v>71</v>
          </cell>
          <cell r="N965" t="str">
            <v>****</v>
          </cell>
          <cell r="O965" t="str">
            <v>*</v>
          </cell>
          <cell r="P965" t="str">
            <v>*</v>
          </cell>
          <cell r="Q965" t="str">
            <v>****</v>
          </cell>
          <cell r="R965" t="str">
            <v>**</v>
          </cell>
          <cell r="S965" t="str">
            <v>6038</v>
          </cell>
          <cell r="T965" t="str">
            <v>1</v>
          </cell>
          <cell r="U965">
            <v>3</v>
          </cell>
          <cell r="V965">
            <v>4</v>
          </cell>
          <cell r="W965">
            <v>2000</v>
          </cell>
          <cell r="AA965">
            <v>811</v>
          </cell>
          <cell r="AB965">
            <v>811</v>
          </cell>
          <cell r="AC965">
            <v>811</v>
          </cell>
          <cell r="AG965">
            <v>0</v>
          </cell>
          <cell r="AH965">
            <v>0</v>
          </cell>
          <cell r="AI965">
            <v>811</v>
          </cell>
          <cell r="AJ965">
            <v>811</v>
          </cell>
          <cell r="AK965" t="str">
            <v/>
          </cell>
          <cell r="AL965">
            <v>2000</v>
          </cell>
          <cell r="AM965">
            <v>2000</v>
          </cell>
          <cell r="AN965" t="str">
            <v>ta71610</v>
          </cell>
          <cell r="AO965" t="str">
            <v/>
          </cell>
          <cell r="AP965" t="str">
            <v/>
          </cell>
          <cell r="AQ965" t="str">
            <v/>
          </cell>
          <cell r="AR965">
            <v>40.550000000000004</v>
          </cell>
          <cell r="AS965">
            <v>40.550000000000004</v>
          </cell>
          <cell r="AT965">
            <v>40.550000000000004</v>
          </cell>
          <cell r="AU965">
            <v>81.100000000000009</v>
          </cell>
          <cell r="AV965">
            <v>81.100000000000009</v>
          </cell>
          <cell r="AW965">
            <v>81.100000000000009</v>
          </cell>
          <cell r="AX965">
            <v>81.100000000000009</v>
          </cell>
          <cell r="AY965">
            <v>81.100000000000009</v>
          </cell>
          <cell r="AZ965">
            <v>81.100000000000009</v>
          </cell>
          <cell r="BA965">
            <v>81.100000000000009</v>
          </cell>
          <cell r="BB965">
            <v>81.100000000000009</v>
          </cell>
          <cell r="BC965">
            <v>0</v>
          </cell>
          <cell r="BD965">
            <v>81.100000000000009</v>
          </cell>
          <cell r="BE965">
            <v>81.100000000000009</v>
          </cell>
          <cell r="BF965">
            <v>0</v>
          </cell>
          <cell r="BG965">
            <v>81.100000000000009</v>
          </cell>
          <cell r="BH965">
            <v>81.100000000000009</v>
          </cell>
          <cell r="BI965">
            <v>0</v>
          </cell>
        </row>
        <row r="966">
          <cell r="C966" t="str">
            <v>F</v>
          </cell>
          <cell r="D966" t="str">
            <v>B1</v>
          </cell>
          <cell r="E966" t="str">
            <v>XUSI046</v>
          </cell>
          <cell r="F966" t="str">
            <v>II10OFF</v>
          </cell>
          <cell r="G966" t="str">
            <v>II10OFF</v>
          </cell>
          <cell r="H966" t="str">
            <v>DOTAZIONI</v>
          </cell>
          <cell r="I966" t="str">
            <v>610</v>
          </cell>
          <cell r="J966" t="str">
            <v>**</v>
          </cell>
          <cell r="K966" t="str">
            <v>****</v>
          </cell>
          <cell r="L966" t="str">
            <v>****</v>
          </cell>
          <cell r="M966" t="str">
            <v>71</v>
          </cell>
          <cell r="N966" t="str">
            <v>****</v>
          </cell>
          <cell r="O966" t="str">
            <v>*</v>
          </cell>
          <cell r="P966" t="str">
            <v>*</v>
          </cell>
          <cell r="Q966" t="str">
            <v>****</v>
          </cell>
          <cell r="R966" t="str">
            <v>**</v>
          </cell>
          <cell r="S966" t="str">
            <v>6038</v>
          </cell>
          <cell r="T966" t="str">
            <v>1</v>
          </cell>
          <cell r="V966">
            <v>2001</v>
          </cell>
          <cell r="W966">
            <v>2001</v>
          </cell>
          <cell r="X966">
            <v>0</v>
          </cell>
          <cell r="AB966">
            <v>0</v>
          </cell>
          <cell r="AC966">
            <v>0</v>
          </cell>
          <cell r="AD966">
            <v>1800</v>
          </cell>
          <cell r="AG966">
            <v>0</v>
          </cell>
          <cell r="AH966">
            <v>0</v>
          </cell>
          <cell r="AI966">
            <v>1800</v>
          </cell>
          <cell r="AJ966">
            <v>1800</v>
          </cell>
          <cell r="AK966" t="str">
            <v/>
          </cell>
          <cell r="AL966">
            <v>2001</v>
          </cell>
          <cell r="AM966">
            <v>2001</v>
          </cell>
          <cell r="AN966" t="str">
            <v>ta71610</v>
          </cell>
          <cell r="AO966" t="str">
            <v/>
          </cell>
          <cell r="AP966" t="str">
            <v/>
          </cell>
          <cell r="AQ966" t="str">
            <v/>
          </cell>
          <cell r="AR966" t="str">
            <v/>
          </cell>
          <cell r="AS966" t="str">
            <v/>
          </cell>
          <cell r="AT966" t="str">
            <v/>
          </cell>
          <cell r="AU966">
            <v>90</v>
          </cell>
          <cell r="AV966">
            <v>90</v>
          </cell>
          <cell r="AW966">
            <v>90</v>
          </cell>
          <cell r="AX966">
            <v>180</v>
          </cell>
          <cell r="AY966">
            <v>180</v>
          </cell>
          <cell r="AZ966">
            <v>180</v>
          </cell>
          <cell r="BA966">
            <v>180</v>
          </cell>
          <cell r="BB966">
            <v>180</v>
          </cell>
          <cell r="BC966">
            <v>180</v>
          </cell>
          <cell r="BD966">
            <v>180</v>
          </cell>
          <cell r="BE966">
            <v>180</v>
          </cell>
          <cell r="BF966">
            <v>0</v>
          </cell>
          <cell r="BG966">
            <v>180</v>
          </cell>
          <cell r="BH966">
            <v>180</v>
          </cell>
          <cell r="BI966">
            <v>0</v>
          </cell>
        </row>
        <row r="967">
          <cell r="C967" t="str">
            <v>F</v>
          </cell>
          <cell r="D967" t="str">
            <v>B1</v>
          </cell>
          <cell r="E967" t="str">
            <v>XUSI046</v>
          </cell>
          <cell r="F967" t="str">
            <v>II10OFF</v>
          </cell>
          <cell r="G967" t="str">
            <v>II10OFF</v>
          </cell>
          <cell r="H967" t="str">
            <v>DOTAZIONI</v>
          </cell>
          <cell r="I967" t="str">
            <v>610</v>
          </cell>
          <cell r="J967" t="str">
            <v>**</v>
          </cell>
          <cell r="K967" t="str">
            <v>****</v>
          </cell>
          <cell r="L967" t="str">
            <v>****</v>
          </cell>
          <cell r="M967" t="str">
            <v>71</v>
          </cell>
          <cell r="N967" t="str">
            <v>****</v>
          </cell>
          <cell r="O967" t="str">
            <v>*</v>
          </cell>
          <cell r="P967" t="str">
            <v>*</v>
          </cell>
          <cell r="Q967" t="str">
            <v>****</v>
          </cell>
          <cell r="R967" t="str">
            <v>**</v>
          </cell>
          <cell r="S967" t="str">
            <v>6038</v>
          </cell>
          <cell r="T967" t="str">
            <v>1</v>
          </cell>
          <cell r="V967">
            <v>2002</v>
          </cell>
          <cell r="W967">
            <v>2002</v>
          </cell>
          <cell r="X967">
            <v>0</v>
          </cell>
          <cell r="AB967">
            <v>0</v>
          </cell>
          <cell r="AC967">
            <v>0</v>
          </cell>
          <cell r="AD967">
            <v>1800</v>
          </cell>
          <cell r="AE967">
            <v>1800</v>
          </cell>
          <cell r="AG967">
            <v>0</v>
          </cell>
          <cell r="AH967">
            <v>0</v>
          </cell>
          <cell r="AI967">
            <v>1800</v>
          </cell>
          <cell r="AJ967">
            <v>1800</v>
          </cell>
          <cell r="AK967" t="str">
            <v/>
          </cell>
          <cell r="AL967">
            <v>2002</v>
          </cell>
          <cell r="AM967">
            <v>2002</v>
          </cell>
          <cell r="AN967" t="str">
            <v>ta71610</v>
          </cell>
          <cell r="AO967" t="str">
            <v/>
          </cell>
          <cell r="AP967" t="str">
            <v/>
          </cell>
          <cell r="AQ967" t="str">
            <v/>
          </cell>
          <cell r="AR967" t="str">
            <v/>
          </cell>
          <cell r="AS967" t="str">
            <v/>
          </cell>
          <cell r="AT967" t="str">
            <v/>
          </cell>
          <cell r="AU967" t="str">
            <v/>
          </cell>
          <cell r="AV967" t="str">
            <v/>
          </cell>
          <cell r="AW967" t="str">
            <v/>
          </cell>
          <cell r="AX967">
            <v>90</v>
          </cell>
          <cell r="AY967">
            <v>90</v>
          </cell>
          <cell r="AZ967">
            <v>90</v>
          </cell>
          <cell r="BA967">
            <v>180</v>
          </cell>
          <cell r="BB967">
            <v>180</v>
          </cell>
          <cell r="BC967">
            <v>180</v>
          </cell>
          <cell r="BD967">
            <v>180</v>
          </cell>
          <cell r="BE967">
            <v>180</v>
          </cell>
          <cell r="BF967">
            <v>180</v>
          </cell>
          <cell r="BG967">
            <v>180</v>
          </cell>
          <cell r="BH967">
            <v>180</v>
          </cell>
          <cell r="BI967">
            <v>0</v>
          </cell>
        </row>
        <row r="968">
          <cell r="C968" t="str">
            <v>F</v>
          </cell>
          <cell r="D968" t="str">
            <v>B1</v>
          </cell>
          <cell r="E968" t="str">
            <v>XUSI046</v>
          </cell>
          <cell r="F968" t="str">
            <v>II10OFF</v>
          </cell>
          <cell r="G968" t="str">
            <v>II10OFF</v>
          </cell>
          <cell r="H968" t="str">
            <v>DOTAZIONI</v>
          </cell>
          <cell r="I968" t="str">
            <v>610</v>
          </cell>
          <cell r="J968" t="str">
            <v>**</v>
          </cell>
          <cell r="K968" t="str">
            <v>****</v>
          </cell>
          <cell r="L968" t="str">
            <v>****</v>
          </cell>
          <cell r="M968" t="str">
            <v>71</v>
          </cell>
          <cell r="N968" t="str">
            <v>****</v>
          </cell>
          <cell r="O968" t="str">
            <v>*</v>
          </cell>
          <cell r="P968" t="str">
            <v>*</v>
          </cell>
          <cell r="Q968" t="str">
            <v>****</v>
          </cell>
          <cell r="R968" t="str">
            <v>**</v>
          </cell>
          <cell r="S968" t="str">
            <v>6038</v>
          </cell>
          <cell r="T968" t="str">
            <v>1</v>
          </cell>
          <cell r="V968">
            <v>2003</v>
          </cell>
          <cell r="W968">
            <v>2003</v>
          </cell>
          <cell r="X968">
            <v>0</v>
          </cell>
          <cell r="AB968">
            <v>0</v>
          </cell>
          <cell r="AC968">
            <v>0</v>
          </cell>
          <cell r="AE968">
            <v>1800</v>
          </cell>
          <cell r="AF968">
            <v>1800</v>
          </cell>
          <cell r="AG968">
            <v>0</v>
          </cell>
          <cell r="AH968">
            <v>0</v>
          </cell>
          <cell r="AI968">
            <v>1800</v>
          </cell>
          <cell r="AJ968">
            <v>1800</v>
          </cell>
          <cell r="AK968" t="str">
            <v/>
          </cell>
          <cell r="AL968">
            <v>2003</v>
          </cell>
          <cell r="AM968">
            <v>2003</v>
          </cell>
          <cell r="AN968" t="str">
            <v>ta71610</v>
          </cell>
          <cell r="AO968" t="str">
            <v/>
          </cell>
          <cell r="AP968" t="str">
            <v/>
          </cell>
          <cell r="AQ968" t="str">
            <v/>
          </cell>
          <cell r="AR968" t="str">
            <v/>
          </cell>
          <cell r="AS968" t="str">
            <v/>
          </cell>
          <cell r="AT968" t="str">
            <v/>
          </cell>
          <cell r="AU968" t="str">
            <v/>
          </cell>
          <cell r="AV968" t="str">
            <v/>
          </cell>
          <cell r="AW968" t="str">
            <v/>
          </cell>
          <cell r="AX968" t="str">
            <v/>
          </cell>
          <cell r="AY968" t="str">
            <v/>
          </cell>
          <cell r="AZ968" t="str">
            <v/>
          </cell>
          <cell r="BA968">
            <v>90</v>
          </cell>
          <cell r="BB968">
            <v>90</v>
          </cell>
          <cell r="BC968">
            <v>90</v>
          </cell>
          <cell r="BD968">
            <v>180</v>
          </cell>
          <cell r="BE968">
            <v>180</v>
          </cell>
          <cell r="BF968">
            <v>180</v>
          </cell>
          <cell r="BG968">
            <v>180</v>
          </cell>
          <cell r="BH968">
            <v>180</v>
          </cell>
          <cell r="BI968">
            <v>180</v>
          </cell>
        </row>
        <row r="969">
          <cell r="C969" t="str">
            <v>F</v>
          </cell>
          <cell r="D969" t="str">
            <v>B1</v>
          </cell>
          <cell r="E969" t="str">
            <v>XUSI046</v>
          </cell>
          <cell r="F969" t="str">
            <v>II10OFF</v>
          </cell>
          <cell r="G969" t="str">
            <v>II10OFF</v>
          </cell>
          <cell r="H969" t="str">
            <v>DOTAZIONI</v>
          </cell>
          <cell r="I969" t="str">
            <v>610</v>
          </cell>
          <cell r="J969" t="str">
            <v>**</v>
          </cell>
          <cell r="K969" t="str">
            <v>****</v>
          </cell>
          <cell r="L969" t="str">
            <v>****</v>
          </cell>
          <cell r="M969" t="str">
            <v>71</v>
          </cell>
          <cell r="N969" t="str">
            <v>****</v>
          </cell>
          <cell r="O969" t="str">
            <v>*</v>
          </cell>
          <cell r="P969" t="str">
            <v>*</v>
          </cell>
          <cell r="Q969" t="str">
            <v>****</v>
          </cell>
          <cell r="R969" t="str">
            <v>**</v>
          </cell>
          <cell r="S969" t="str">
            <v>6038</v>
          </cell>
          <cell r="T969" t="str">
            <v>1</v>
          </cell>
          <cell r="V969">
            <v>2004</v>
          </cell>
          <cell r="W969">
            <v>2004</v>
          </cell>
          <cell r="X969">
            <v>0</v>
          </cell>
          <cell r="AB969">
            <v>0</v>
          </cell>
          <cell r="AC969">
            <v>0</v>
          </cell>
          <cell r="AF969">
            <v>1800</v>
          </cell>
          <cell r="AG969">
            <v>1800</v>
          </cell>
          <cell r="AH969">
            <v>0</v>
          </cell>
          <cell r="AI969">
            <v>1800</v>
          </cell>
          <cell r="AJ969">
            <v>1800</v>
          </cell>
          <cell r="AK969" t="str">
            <v/>
          </cell>
          <cell r="AL969">
            <v>2004</v>
          </cell>
          <cell r="AM969">
            <v>2004</v>
          </cell>
          <cell r="AN969" t="str">
            <v>ta71610</v>
          </cell>
          <cell r="AO969" t="str">
            <v/>
          </cell>
          <cell r="AP969" t="str">
            <v/>
          </cell>
          <cell r="AQ969" t="str">
            <v/>
          </cell>
          <cell r="AR969" t="str">
            <v/>
          </cell>
          <cell r="AS969" t="str">
            <v/>
          </cell>
          <cell r="AT969" t="str">
            <v/>
          </cell>
          <cell r="AU969" t="str">
            <v/>
          </cell>
          <cell r="AV969" t="str">
            <v/>
          </cell>
          <cell r="AW969" t="str">
            <v/>
          </cell>
          <cell r="AX969" t="str">
            <v/>
          </cell>
          <cell r="AY969" t="str">
            <v/>
          </cell>
          <cell r="AZ969" t="str">
            <v/>
          </cell>
          <cell r="BA969" t="str">
            <v/>
          </cell>
          <cell r="BB969" t="str">
            <v/>
          </cell>
          <cell r="BC969" t="str">
            <v/>
          </cell>
          <cell r="BD969">
            <v>90</v>
          </cell>
          <cell r="BE969">
            <v>90</v>
          </cell>
          <cell r="BF969">
            <v>90</v>
          </cell>
          <cell r="BG969">
            <v>180</v>
          </cell>
          <cell r="BH969">
            <v>180</v>
          </cell>
          <cell r="BI969">
            <v>180</v>
          </cell>
        </row>
        <row r="970">
          <cell r="C970" t="str">
            <v>D1</v>
          </cell>
          <cell r="D970" t="str">
            <v>3</v>
          </cell>
          <cell r="E970" t="str">
            <v>XUSI046</v>
          </cell>
          <cell r="F970" t="str">
            <v>II10P</v>
          </cell>
          <cell r="G970" t="str">
            <v>II10P</v>
          </cell>
          <cell r="H970" t="str">
            <v>DOTAZIONI</v>
          </cell>
          <cell r="I970" t="str">
            <v>610</v>
          </cell>
          <cell r="J970" t="str">
            <v>**</v>
          </cell>
          <cell r="K970" t="str">
            <v>****</v>
          </cell>
          <cell r="L970" t="str">
            <v>****</v>
          </cell>
          <cell r="M970" t="str">
            <v>71</v>
          </cell>
          <cell r="N970" t="str">
            <v>****</v>
          </cell>
          <cell r="O970" t="str">
            <v>*</v>
          </cell>
          <cell r="P970" t="str">
            <v>*</v>
          </cell>
          <cell r="Q970" t="str">
            <v>****</v>
          </cell>
          <cell r="R970" t="str">
            <v>**</v>
          </cell>
          <cell r="S970" t="str">
            <v>****</v>
          </cell>
          <cell r="T970" t="str">
            <v>3</v>
          </cell>
          <cell r="U970" t="str">
            <v>3</v>
          </cell>
          <cell r="V970">
            <v>4</v>
          </cell>
          <cell r="W970">
            <v>1999</v>
          </cell>
          <cell r="X970">
            <v>6.3</v>
          </cell>
          <cell r="AB970">
            <v>0</v>
          </cell>
          <cell r="AC970">
            <v>0</v>
          </cell>
          <cell r="AG970">
            <v>0</v>
          </cell>
          <cell r="AH970">
            <v>0</v>
          </cell>
          <cell r="AI970">
            <v>6.3</v>
          </cell>
          <cell r="AJ970">
            <v>6.3</v>
          </cell>
          <cell r="AK970" t="str">
            <v/>
          </cell>
          <cell r="AL970">
            <v>1999</v>
          </cell>
          <cell r="AM970">
            <v>1999</v>
          </cell>
          <cell r="AN970" t="str">
            <v>ta71610</v>
          </cell>
          <cell r="AO970">
            <v>0.315</v>
          </cell>
          <cell r="AP970">
            <v>0.315</v>
          </cell>
          <cell r="AQ970">
            <v>0.315</v>
          </cell>
          <cell r="AR970">
            <v>0.63</v>
          </cell>
          <cell r="AS970">
            <v>0.63</v>
          </cell>
          <cell r="AT970">
            <v>0.63</v>
          </cell>
          <cell r="AU970">
            <v>0.63</v>
          </cell>
          <cell r="AV970">
            <v>0.63</v>
          </cell>
          <cell r="AW970">
            <v>0.63</v>
          </cell>
          <cell r="AX970">
            <v>0.63</v>
          </cell>
          <cell r="AY970">
            <v>0.63</v>
          </cell>
          <cell r="AZ970">
            <v>0</v>
          </cell>
          <cell r="BA970">
            <v>0.63</v>
          </cell>
          <cell r="BB970">
            <v>0.63</v>
          </cell>
          <cell r="BC970">
            <v>0</v>
          </cell>
          <cell r="BD970">
            <v>0.63</v>
          </cell>
          <cell r="BE970">
            <v>0.63</v>
          </cell>
          <cell r="BF970">
            <v>0</v>
          </cell>
          <cell r="BG970">
            <v>0.63</v>
          </cell>
          <cell r="BH970">
            <v>0.63</v>
          </cell>
          <cell r="BI970">
            <v>0</v>
          </cell>
        </row>
        <row r="971">
          <cell r="C971" t="str">
            <v>D1</v>
          </cell>
          <cell r="D971" t="str">
            <v>3</v>
          </cell>
          <cell r="E971" t="str">
            <v>XUSI046</v>
          </cell>
          <cell r="F971" t="str">
            <v>II10P</v>
          </cell>
          <cell r="G971" t="str">
            <v>II10P</v>
          </cell>
          <cell r="H971" t="str">
            <v>DOTAZIONI</v>
          </cell>
          <cell r="I971" t="str">
            <v>611</v>
          </cell>
          <cell r="J971" t="str">
            <v>**</v>
          </cell>
          <cell r="K971" t="str">
            <v>****</v>
          </cell>
          <cell r="L971" t="str">
            <v>****</v>
          </cell>
          <cell r="M971" t="str">
            <v>71</v>
          </cell>
          <cell r="N971" t="str">
            <v>****</v>
          </cell>
          <cell r="O971" t="str">
            <v>*</v>
          </cell>
          <cell r="P971" t="str">
            <v>*</v>
          </cell>
          <cell r="Q971" t="str">
            <v>****</v>
          </cell>
          <cell r="R971" t="str">
            <v>**</v>
          </cell>
          <cell r="S971" t="str">
            <v>****</v>
          </cell>
          <cell r="T971" t="str">
            <v>3</v>
          </cell>
          <cell r="U971" t="str">
            <v>3</v>
          </cell>
          <cell r="V971">
            <v>4</v>
          </cell>
          <cell r="W971">
            <v>1999</v>
          </cell>
          <cell r="X971">
            <v>18.399999999999999</v>
          </cell>
          <cell r="AB971">
            <v>0</v>
          </cell>
          <cell r="AC971">
            <v>0</v>
          </cell>
          <cell r="AG971">
            <v>0</v>
          </cell>
          <cell r="AH971">
            <v>0</v>
          </cell>
          <cell r="AI971">
            <v>18.399999999999999</v>
          </cell>
          <cell r="AJ971">
            <v>18.399999999999999</v>
          </cell>
          <cell r="AK971" t="str">
            <v/>
          </cell>
          <cell r="AL971">
            <v>1999</v>
          </cell>
          <cell r="AM971">
            <v>1999</v>
          </cell>
          <cell r="AN971" t="str">
            <v>ta71611</v>
          </cell>
          <cell r="AO971">
            <v>0.91999999999999993</v>
          </cell>
          <cell r="AP971">
            <v>0.91999999999999993</v>
          </cell>
          <cell r="AQ971">
            <v>0.91999999999999993</v>
          </cell>
          <cell r="AR971">
            <v>1.8399999999999999</v>
          </cell>
          <cell r="AS971">
            <v>1.8399999999999999</v>
          </cell>
          <cell r="AT971">
            <v>1.8399999999999999</v>
          </cell>
          <cell r="AU971">
            <v>1.8399999999999999</v>
          </cell>
          <cell r="AV971">
            <v>1.8399999999999999</v>
          </cell>
          <cell r="AW971">
            <v>1.8399999999999999</v>
          </cell>
          <cell r="AX971">
            <v>1.8399999999999999</v>
          </cell>
          <cell r="AY971">
            <v>1.8399999999999999</v>
          </cell>
          <cell r="AZ971">
            <v>0</v>
          </cell>
          <cell r="BA971">
            <v>1.8399999999999999</v>
          </cell>
          <cell r="BB971">
            <v>1.8399999999999999</v>
          </cell>
          <cell r="BC971">
            <v>0</v>
          </cell>
          <cell r="BD971">
            <v>1.8399999999999999</v>
          </cell>
          <cell r="BE971">
            <v>1.8399999999999999</v>
          </cell>
          <cell r="BF971">
            <v>0</v>
          </cell>
          <cell r="BG971">
            <v>1.8399999999999999</v>
          </cell>
          <cell r="BH971">
            <v>1.8399999999999999</v>
          </cell>
          <cell r="BI971">
            <v>0</v>
          </cell>
        </row>
        <row r="972">
          <cell r="C972" t="str">
            <v>D1</v>
          </cell>
          <cell r="D972" t="str">
            <v>3</v>
          </cell>
          <cell r="E972" t="str">
            <v>XUSI046</v>
          </cell>
          <cell r="F972" t="str">
            <v>II10P</v>
          </cell>
          <cell r="G972" t="str">
            <v>II10P</v>
          </cell>
          <cell r="H972" t="str">
            <v>DOTAZIONI</v>
          </cell>
          <cell r="I972" t="str">
            <v>611</v>
          </cell>
          <cell r="J972" t="str">
            <v>**</v>
          </cell>
          <cell r="K972" t="str">
            <v>****</v>
          </cell>
          <cell r="L972" t="str">
            <v>****</v>
          </cell>
          <cell r="M972" t="str">
            <v>71</v>
          </cell>
          <cell r="N972" t="str">
            <v>****</v>
          </cell>
          <cell r="O972" t="str">
            <v>*</v>
          </cell>
          <cell r="P972" t="str">
            <v>*</v>
          </cell>
          <cell r="Q972" t="str">
            <v>****</v>
          </cell>
          <cell r="R972" t="str">
            <v>**</v>
          </cell>
          <cell r="S972" t="str">
            <v>****</v>
          </cell>
          <cell r="T972" t="str">
            <v>3</v>
          </cell>
          <cell r="U972" t="str">
            <v>3</v>
          </cell>
          <cell r="V972">
            <v>4</v>
          </cell>
          <cell r="W972">
            <v>1999</v>
          </cell>
          <cell r="X972">
            <v>30.8</v>
          </cell>
          <cell r="AB972">
            <v>0</v>
          </cell>
          <cell r="AC972">
            <v>0</v>
          </cell>
          <cell r="AG972">
            <v>0</v>
          </cell>
          <cell r="AH972">
            <v>0</v>
          </cell>
          <cell r="AI972">
            <v>30.8</v>
          </cell>
          <cell r="AJ972">
            <v>30.8</v>
          </cell>
          <cell r="AK972" t="str">
            <v/>
          </cell>
          <cell r="AL972">
            <v>1999</v>
          </cell>
          <cell r="AM972">
            <v>1999</v>
          </cell>
          <cell r="AN972" t="str">
            <v>ta71611</v>
          </cell>
          <cell r="AO972">
            <v>1.54</v>
          </cell>
          <cell r="AP972">
            <v>1.54</v>
          </cell>
          <cell r="AQ972">
            <v>1.54</v>
          </cell>
          <cell r="AR972">
            <v>3.08</v>
          </cell>
          <cell r="AS972">
            <v>3.08</v>
          </cell>
          <cell r="AT972">
            <v>3.08</v>
          </cell>
          <cell r="AU972">
            <v>3.08</v>
          </cell>
          <cell r="AV972">
            <v>3.08</v>
          </cell>
          <cell r="AW972">
            <v>3.08</v>
          </cell>
          <cell r="AX972">
            <v>3.08</v>
          </cell>
          <cell r="AY972">
            <v>3.08</v>
          </cell>
          <cell r="AZ972">
            <v>0</v>
          </cell>
          <cell r="BA972">
            <v>3.08</v>
          </cell>
          <cell r="BB972">
            <v>3.08</v>
          </cell>
          <cell r="BC972">
            <v>0</v>
          </cell>
          <cell r="BD972">
            <v>3.08</v>
          </cell>
          <cell r="BE972">
            <v>3.08</v>
          </cell>
          <cell r="BF972">
            <v>0</v>
          </cell>
          <cell r="BG972">
            <v>3.08</v>
          </cell>
          <cell r="BH972">
            <v>3.08</v>
          </cell>
          <cell r="BI972">
            <v>0</v>
          </cell>
        </row>
        <row r="973">
          <cell r="C973" t="str">
            <v>D1</v>
          </cell>
          <cell r="D973" t="str">
            <v>3</v>
          </cell>
          <cell r="E973" t="str">
            <v>XUSI046</v>
          </cell>
          <cell r="F973" t="str">
            <v>II10P</v>
          </cell>
          <cell r="G973" t="str">
            <v>II10P</v>
          </cell>
          <cell r="H973" t="str">
            <v>DOTAZIONI</v>
          </cell>
          <cell r="I973" t="str">
            <v>610</v>
          </cell>
          <cell r="J973" t="str">
            <v>**</v>
          </cell>
          <cell r="K973" t="str">
            <v>****</v>
          </cell>
          <cell r="L973" t="str">
            <v>****</v>
          </cell>
          <cell r="M973" t="str">
            <v>71</v>
          </cell>
          <cell r="N973" t="str">
            <v>****</v>
          </cell>
          <cell r="O973" t="str">
            <v>*</v>
          </cell>
          <cell r="P973" t="str">
            <v>*</v>
          </cell>
          <cell r="Q973" t="str">
            <v>****</v>
          </cell>
          <cell r="R973" t="str">
            <v>**</v>
          </cell>
          <cell r="S973" t="str">
            <v>****</v>
          </cell>
          <cell r="T973">
            <v>3</v>
          </cell>
          <cell r="U973">
            <v>3</v>
          </cell>
          <cell r="V973">
            <v>1</v>
          </cell>
          <cell r="W973">
            <v>2000</v>
          </cell>
          <cell r="X973">
            <v>3.75</v>
          </cell>
          <cell r="Y973">
            <v>3.75</v>
          </cell>
          <cell r="AB973">
            <v>3.75</v>
          </cell>
          <cell r="AC973">
            <v>3.75</v>
          </cell>
          <cell r="AG973">
            <v>0</v>
          </cell>
          <cell r="AH973">
            <v>0</v>
          </cell>
          <cell r="AI973">
            <v>3.75</v>
          </cell>
          <cell r="AJ973">
            <v>3.75</v>
          </cell>
          <cell r="AK973" t="str">
            <v/>
          </cell>
          <cell r="AL973">
            <v>2000</v>
          </cell>
          <cell r="AM973">
            <v>2000</v>
          </cell>
          <cell r="AN973" t="str">
            <v>ta71610</v>
          </cell>
          <cell r="AO973" t="str">
            <v/>
          </cell>
          <cell r="AP973" t="str">
            <v/>
          </cell>
          <cell r="AQ973" t="str">
            <v/>
          </cell>
          <cell r="AR973">
            <v>0.1875</v>
          </cell>
          <cell r="AS973">
            <v>0.1875</v>
          </cell>
          <cell r="AT973">
            <v>0.1875</v>
          </cell>
          <cell r="AU973">
            <v>0.375</v>
          </cell>
          <cell r="AV973">
            <v>0.375</v>
          </cell>
          <cell r="AW973">
            <v>0.375</v>
          </cell>
          <cell r="AX973">
            <v>0.375</v>
          </cell>
          <cell r="AY973">
            <v>0.375</v>
          </cell>
          <cell r="AZ973">
            <v>0.375</v>
          </cell>
          <cell r="BA973">
            <v>0.375</v>
          </cell>
          <cell r="BB973">
            <v>0.375</v>
          </cell>
          <cell r="BC973">
            <v>0</v>
          </cell>
          <cell r="BD973">
            <v>0.375</v>
          </cell>
          <cell r="BE973">
            <v>0.375</v>
          </cell>
          <cell r="BF973">
            <v>0</v>
          </cell>
          <cell r="BG973">
            <v>0.375</v>
          </cell>
          <cell r="BH973">
            <v>0.375</v>
          </cell>
          <cell r="BI973">
            <v>0</v>
          </cell>
        </row>
        <row r="974">
          <cell r="C974" t="str">
            <v>D1</v>
          </cell>
          <cell r="D974" t="str">
            <v>3</v>
          </cell>
          <cell r="E974" t="str">
            <v>XUSI046</v>
          </cell>
          <cell r="F974" t="str">
            <v>II10P</v>
          </cell>
          <cell r="G974" t="str">
            <v>II10P</v>
          </cell>
          <cell r="H974" t="str">
            <v>DOTAZIONI</v>
          </cell>
          <cell r="I974" t="str">
            <v>610</v>
          </cell>
          <cell r="J974" t="str">
            <v>**</v>
          </cell>
          <cell r="K974" t="str">
            <v>****</v>
          </cell>
          <cell r="L974" t="str">
            <v>****</v>
          </cell>
          <cell r="M974" t="str">
            <v>71</v>
          </cell>
          <cell r="N974" t="str">
            <v>****</v>
          </cell>
          <cell r="O974" t="str">
            <v>*</v>
          </cell>
          <cell r="P974" t="str">
            <v>*</v>
          </cell>
          <cell r="Q974" t="str">
            <v>****</v>
          </cell>
          <cell r="R974" t="str">
            <v>**</v>
          </cell>
          <cell r="S974" t="str">
            <v>****</v>
          </cell>
          <cell r="T974">
            <v>3</v>
          </cell>
          <cell r="U974">
            <v>3</v>
          </cell>
          <cell r="V974">
            <v>2</v>
          </cell>
          <cell r="W974">
            <v>2000</v>
          </cell>
          <cell r="Y974">
            <v>3.75</v>
          </cell>
          <cell r="Z974">
            <v>3.75</v>
          </cell>
          <cell r="AB974">
            <v>3.75</v>
          </cell>
          <cell r="AC974">
            <v>3.75</v>
          </cell>
          <cell r="AG974">
            <v>0</v>
          </cell>
          <cell r="AH974">
            <v>0</v>
          </cell>
          <cell r="AI974">
            <v>3.75</v>
          </cell>
          <cell r="AJ974">
            <v>3.75</v>
          </cell>
          <cell r="AK974" t="str">
            <v/>
          </cell>
          <cell r="AL974">
            <v>2000</v>
          </cell>
          <cell r="AM974">
            <v>2000</v>
          </cell>
          <cell r="AN974" t="str">
            <v>ta71610</v>
          </cell>
          <cell r="AO974" t="str">
            <v/>
          </cell>
          <cell r="AP974" t="str">
            <v/>
          </cell>
          <cell r="AQ974" t="str">
            <v/>
          </cell>
          <cell r="AR974">
            <v>0.1875</v>
          </cell>
          <cell r="AS974">
            <v>0.1875</v>
          </cell>
          <cell r="AT974">
            <v>0.1875</v>
          </cell>
          <cell r="AU974">
            <v>0.375</v>
          </cell>
          <cell r="AV974">
            <v>0.375</v>
          </cell>
          <cell r="AW974">
            <v>0.375</v>
          </cell>
          <cell r="AX974">
            <v>0.375</v>
          </cell>
          <cell r="AY974">
            <v>0.375</v>
          </cell>
          <cell r="AZ974">
            <v>0.375</v>
          </cell>
          <cell r="BA974">
            <v>0.375</v>
          </cell>
          <cell r="BB974">
            <v>0.375</v>
          </cell>
          <cell r="BC974">
            <v>0</v>
          </cell>
          <cell r="BD974">
            <v>0.375</v>
          </cell>
          <cell r="BE974">
            <v>0.375</v>
          </cell>
          <cell r="BF974">
            <v>0</v>
          </cell>
          <cell r="BG974">
            <v>0.375</v>
          </cell>
          <cell r="BH974">
            <v>0.375</v>
          </cell>
          <cell r="BI974">
            <v>0</v>
          </cell>
        </row>
        <row r="975">
          <cell r="C975" t="str">
            <v>D1</v>
          </cell>
          <cell r="D975" t="str">
            <v>3</v>
          </cell>
          <cell r="E975" t="str">
            <v>XUSI046</v>
          </cell>
          <cell r="F975" t="str">
            <v>II10P</v>
          </cell>
          <cell r="G975" t="str">
            <v>II10P</v>
          </cell>
          <cell r="H975" t="str">
            <v>DOTAZIONI</v>
          </cell>
          <cell r="I975" t="str">
            <v>610</v>
          </cell>
          <cell r="J975" t="str">
            <v>**</v>
          </cell>
          <cell r="K975" t="str">
            <v>****</v>
          </cell>
          <cell r="L975" t="str">
            <v>****</v>
          </cell>
          <cell r="M975" t="str">
            <v>71</v>
          </cell>
          <cell r="N975" t="str">
            <v>****</v>
          </cell>
          <cell r="O975" t="str">
            <v>*</v>
          </cell>
          <cell r="P975" t="str">
            <v>*</v>
          </cell>
          <cell r="Q975" t="str">
            <v>****</v>
          </cell>
          <cell r="R975" t="str">
            <v>**</v>
          </cell>
          <cell r="S975" t="str">
            <v>****</v>
          </cell>
          <cell r="T975">
            <v>3</v>
          </cell>
          <cell r="U975">
            <v>3</v>
          </cell>
          <cell r="V975">
            <v>3</v>
          </cell>
          <cell r="W975">
            <v>2000</v>
          </cell>
          <cell r="Z975">
            <v>3.75</v>
          </cell>
          <cell r="AA975">
            <v>3.75</v>
          </cell>
          <cell r="AB975">
            <v>3.75</v>
          </cell>
          <cell r="AC975">
            <v>3.75</v>
          </cell>
          <cell r="AG975">
            <v>0</v>
          </cell>
          <cell r="AH975">
            <v>0</v>
          </cell>
          <cell r="AI975">
            <v>3.75</v>
          </cell>
          <cell r="AJ975">
            <v>3.75</v>
          </cell>
          <cell r="AK975" t="str">
            <v/>
          </cell>
          <cell r="AL975">
            <v>2000</v>
          </cell>
          <cell r="AM975">
            <v>2000</v>
          </cell>
          <cell r="AN975" t="str">
            <v>ta71610</v>
          </cell>
          <cell r="AO975" t="str">
            <v/>
          </cell>
          <cell r="AP975" t="str">
            <v/>
          </cell>
          <cell r="AQ975" t="str">
            <v/>
          </cell>
          <cell r="AR975">
            <v>0.1875</v>
          </cell>
          <cell r="AS975">
            <v>0.1875</v>
          </cell>
          <cell r="AT975">
            <v>0.1875</v>
          </cell>
          <cell r="AU975">
            <v>0.375</v>
          </cell>
          <cell r="AV975">
            <v>0.375</v>
          </cell>
          <cell r="AW975">
            <v>0.375</v>
          </cell>
          <cell r="AX975">
            <v>0.375</v>
          </cell>
          <cell r="AY975">
            <v>0.375</v>
          </cell>
          <cell r="AZ975">
            <v>0.375</v>
          </cell>
          <cell r="BA975">
            <v>0.375</v>
          </cell>
          <cell r="BB975">
            <v>0.375</v>
          </cell>
          <cell r="BC975">
            <v>0</v>
          </cell>
          <cell r="BD975">
            <v>0.375</v>
          </cell>
          <cell r="BE975">
            <v>0.375</v>
          </cell>
          <cell r="BF975">
            <v>0</v>
          </cell>
          <cell r="BG975">
            <v>0.375</v>
          </cell>
          <cell r="BH975">
            <v>0.375</v>
          </cell>
          <cell r="BI975">
            <v>0</v>
          </cell>
        </row>
        <row r="976">
          <cell r="C976" t="str">
            <v>D1</v>
          </cell>
          <cell r="D976" t="str">
            <v>3</v>
          </cell>
          <cell r="E976" t="str">
            <v>XUSI046</v>
          </cell>
          <cell r="F976" t="str">
            <v>II10P</v>
          </cell>
          <cell r="G976" t="str">
            <v>II10P</v>
          </cell>
          <cell r="H976" t="str">
            <v>DOTAZIONI</v>
          </cell>
          <cell r="I976" t="str">
            <v>610</v>
          </cell>
          <cell r="J976" t="str">
            <v>**</v>
          </cell>
          <cell r="K976" t="str">
            <v>****</v>
          </cell>
          <cell r="L976" t="str">
            <v>****</v>
          </cell>
          <cell r="M976" t="str">
            <v>71</v>
          </cell>
          <cell r="N976" t="str">
            <v>****</v>
          </cell>
          <cell r="O976" t="str">
            <v>*</v>
          </cell>
          <cell r="P976" t="str">
            <v>*</v>
          </cell>
          <cell r="Q976" t="str">
            <v>****</v>
          </cell>
          <cell r="R976" t="str">
            <v>**</v>
          </cell>
          <cell r="S976" t="str">
            <v>****</v>
          </cell>
          <cell r="T976">
            <v>3</v>
          </cell>
          <cell r="U976">
            <v>3</v>
          </cell>
          <cell r="V976">
            <v>4</v>
          </cell>
          <cell r="W976">
            <v>2000</v>
          </cell>
          <cell r="AA976">
            <v>3.75</v>
          </cell>
          <cell r="AB976">
            <v>3.75</v>
          </cell>
          <cell r="AC976">
            <v>3.75</v>
          </cell>
          <cell r="AG976">
            <v>0</v>
          </cell>
          <cell r="AH976">
            <v>0</v>
          </cell>
          <cell r="AI976">
            <v>3.75</v>
          </cell>
          <cell r="AJ976">
            <v>3.75</v>
          </cell>
          <cell r="AK976" t="str">
            <v/>
          </cell>
          <cell r="AL976">
            <v>2000</v>
          </cell>
          <cell r="AM976">
            <v>2000</v>
          </cell>
          <cell r="AN976" t="str">
            <v>ta71610</v>
          </cell>
          <cell r="AO976" t="str">
            <v/>
          </cell>
          <cell r="AP976" t="str">
            <v/>
          </cell>
          <cell r="AQ976" t="str">
            <v/>
          </cell>
          <cell r="AR976">
            <v>0.1875</v>
          </cell>
          <cell r="AS976">
            <v>0.1875</v>
          </cell>
          <cell r="AT976">
            <v>0.1875</v>
          </cell>
          <cell r="AU976">
            <v>0.375</v>
          </cell>
          <cell r="AV976">
            <v>0.375</v>
          </cell>
          <cell r="AW976">
            <v>0.375</v>
          </cell>
          <cell r="AX976">
            <v>0.375</v>
          </cell>
          <cell r="AY976">
            <v>0.375</v>
          </cell>
          <cell r="AZ976">
            <v>0.375</v>
          </cell>
          <cell r="BA976">
            <v>0.375</v>
          </cell>
          <cell r="BB976">
            <v>0.375</v>
          </cell>
          <cell r="BC976">
            <v>0</v>
          </cell>
          <cell r="BD976">
            <v>0.375</v>
          </cell>
          <cell r="BE976">
            <v>0.375</v>
          </cell>
          <cell r="BF976">
            <v>0</v>
          </cell>
          <cell r="BG976">
            <v>0.375</v>
          </cell>
          <cell r="BH976">
            <v>0.375</v>
          </cell>
          <cell r="BI976">
            <v>0</v>
          </cell>
        </row>
        <row r="977">
          <cell r="C977" t="str">
            <v>D1</v>
          </cell>
          <cell r="D977" t="str">
            <v>3</v>
          </cell>
          <cell r="E977" t="str">
            <v>XUSI046</v>
          </cell>
          <cell r="F977" t="str">
            <v>II10P</v>
          </cell>
          <cell r="G977" t="str">
            <v>II10P</v>
          </cell>
          <cell r="H977" t="str">
            <v>DOTAZIONI</v>
          </cell>
          <cell r="I977" t="str">
            <v>610</v>
          </cell>
          <cell r="J977" t="str">
            <v>**</v>
          </cell>
          <cell r="K977" t="str">
            <v>****</v>
          </cell>
          <cell r="L977" t="str">
            <v>****</v>
          </cell>
          <cell r="M977" t="str">
            <v>71</v>
          </cell>
          <cell r="N977" t="str">
            <v>****</v>
          </cell>
          <cell r="O977" t="str">
            <v>*</v>
          </cell>
          <cell r="P977" t="str">
            <v>*</v>
          </cell>
          <cell r="Q977" t="str">
            <v>****</v>
          </cell>
          <cell r="R977" t="str">
            <v>**</v>
          </cell>
          <cell r="S977" t="str">
            <v>****</v>
          </cell>
          <cell r="V977">
            <v>2001</v>
          </cell>
          <cell r="W977">
            <v>2001</v>
          </cell>
          <cell r="X977">
            <v>0</v>
          </cell>
          <cell r="AB977">
            <v>0</v>
          </cell>
          <cell r="AC977">
            <v>0</v>
          </cell>
          <cell r="AD977">
            <v>60</v>
          </cell>
          <cell r="AG977">
            <v>0</v>
          </cell>
          <cell r="AH977">
            <v>0</v>
          </cell>
          <cell r="AI977">
            <v>60</v>
          </cell>
          <cell r="AJ977">
            <v>60</v>
          </cell>
          <cell r="AK977" t="str">
            <v/>
          </cell>
          <cell r="AL977">
            <v>2001</v>
          </cell>
          <cell r="AM977">
            <v>2001</v>
          </cell>
          <cell r="AN977" t="str">
            <v>ta71610</v>
          </cell>
          <cell r="AO977" t="str">
            <v/>
          </cell>
          <cell r="AP977" t="str">
            <v/>
          </cell>
          <cell r="AQ977" t="str">
            <v/>
          </cell>
          <cell r="AR977" t="str">
            <v/>
          </cell>
          <cell r="AS977" t="str">
            <v/>
          </cell>
          <cell r="AT977" t="str">
            <v/>
          </cell>
          <cell r="AU977">
            <v>3</v>
          </cell>
          <cell r="AV977">
            <v>3</v>
          </cell>
          <cell r="AW977">
            <v>3</v>
          </cell>
          <cell r="AX977">
            <v>6</v>
          </cell>
          <cell r="AY977">
            <v>6</v>
          </cell>
          <cell r="AZ977">
            <v>6</v>
          </cell>
          <cell r="BA977">
            <v>6</v>
          </cell>
          <cell r="BB977">
            <v>6</v>
          </cell>
          <cell r="BC977">
            <v>6</v>
          </cell>
          <cell r="BD977">
            <v>6</v>
          </cell>
          <cell r="BE977">
            <v>6</v>
          </cell>
          <cell r="BF977">
            <v>0</v>
          </cell>
          <cell r="BG977">
            <v>6</v>
          </cell>
          <cell r="BH977">
            <v>6</v>
          </cell>
          <cell r="BI977">
            <v>0</v>
          </cell>
        </row>
        <row r="978">
          <cell r="C978" t="str">
            <v>D1</v>
          </cell>
          <cell r="D978" t="str">
            <v>3</v>
          </cell>
          <cell r="E978" t="str">
            <v>XUSI046</v>
          </cell>
          <cell r="F978" t="str">
            <v>II10P</v>
          </cell>
          <cell r="G978" t="str">
            <v>II10P</v>
          </cell>
          <cell r="H978" t="str">
            <v>DOTAZIONI</v>
          </cell>
          <cell r="I978" t="str">
            <v>610</v>
          </cell>
          <cell r="J978" t="str">
            <v>**</v>
          </cell>
          <cell r="K978" t="str">
            <v>****</v>
          </cell>
          <cell r="L978" t="str">
            <v>****</v>
          </cell>
          <cell r="M978" t="str">
            <v>71</v>
          </cell>
          <cell r="N978" t="str">
            <v>****</v>
          </cell>
          <cell r="O978" t="str">
            <v>*</v>
          </cell>
          <cell r="P978" t="str">
            <v>*</v>
          </cell>
          <cell r="Q978" t="str">
            <v>****</v>
          </cell>
          <cell r="R978" t="str">
            <v>**</v>
          </cell>
          <cell r="S978" t="str">
            <v>****</v>
          </cell>
          <cell r="V978">
            <v>2002</v>
          </cell>
          <cell r="W978">
            <v>2002</v>
          </cell>
          <cell r="X978">
            <v>0</v>
          </cell>
          <cell r="AB978">
            <v>0</v>
          </cell>
          <cell r="AC978">
            <v>0</v>
          </cell>
          <cell r="AD978">
            <v>60</v>
          </cell>
          <cell r="AE978">
            <v>60</v>
          </cell>
          <cell r="AG978">
            <v>0</v>
          </cell>
          <cell r="AH978">
            <v>0</v>
          </cell>
          <cell r="AI978">
            <v>60</v>
          </cell>
          <cell r="AJ978">
            <v>60</v>
          </cell>
          <cell r="AK978" t="str">
            <v/>
          </cell>
          <cell r="AL978">
            <v>2002</v>
          </cell>
          <cell r="AM978">
            <v>2002</v>
          </cell>
          <cell r="AN978" t="str">
            <v>ta71610</v>
          </cell>
          <cell r="AO978" t="str">
            <v/>
          </cell>
          <cell r="AP978" t="str">
            <v/>
          </cell>
          <cell r="AQ978" t="str">
            <v/>
          </cell>
          <cell r="AR978" t="str">
            <v/>
          </cell>
          <cell r="AS978" t="str">
            <v/>
          </cell>
          <cell r="AT978" t="str">
            <v/>
          </cell>
          <cell r="AU978" t="str">
            <v/>
          </cell>
          <cell r="AV978" t="str">
            <v/>
          </cell>
          <cell r="AW978" t="str">
            <v/>
          </cell>
          <cell r="AX978">
            <v>3</v>
          </cell>
          <cell r="AY978">
            <v>3</v>
          </cell>
          <cell r="AZ978">
            <v>3</v>
          </cell>
          <cell r="BA978">
            <v>6</v>
          </cell>
          <cell r="BB978">
            <v>6</v>
          </cell>
          <cell r="BC978">
            <v>6</v>
          </cell>
          <cell r="BD978">
            <v>6</v>
          </cell>
          <cell r="BE978">
            <v>6</v>
          </cell>
          <cell r="BF978">
            <v>6</v>
          </cell>
          <cell r="BG978">
            <v>6</v>
          </cell>
          <cell r="BH978">
            <v>6</v>
          </cell>
          <cell r="BI978">
            <v>0</v>
          </cell>
        </row>
        <row r="979">
          <cell r="C979" t="str">
            <v>D1</v>
          </cell>
          <cell r="D979" t="str">
            <v>3</v>
          </cell>
          <cell r="E979" t="str">
            <v>XUSI046</v>
          </cell>
          <cell r="F979" t="str">
            <v>II10P</v>
          </cell>
          <cell r="G979" t="str">
            <v>II10P</v>
          </cell>
          <cell r="H979" t="str">
            <v>DOTAZIONI</v>
          </cell>
          <cell r="I979" t="str">
            <v>610</v>
          </cell>
          <cell r="J979" t="str">
            <v>**</v>
          </cell>
          <cell r="K979" t="str">
            <v>****</v>
          </cell>
          <cell r="L979" t="str">
            <v>****</v>
          </cell>
          <cell r="M979" t="str">
            <v>71</v>
          </cell>
          <cell r="N979" t="str">
            <v>****</v>
          </cell>
          <cell r="O979" t="str">
            <v>*</v>
          </cell>
          <cell r="P979" t="str">
            <v>*</v>
          </cell>
          <cell r="Q979" t="str">
            <v>****</v>
          </cell>
          <cell r="R979" t="str">
            <v>**</v>
          </cell>
          <cell r="S979" t="str">
            <v>****</v>
          </cell>
          <cell r="V979">
            <v>2003</v>
          </cell>
          <cell r="W979">
            <v>2003</v>
          </cell>
          <cell r="X979">
            <v>0</v>
          </cell>
          <cell r="AB979">
            <v>0</v>
          </cell>
          <cell r="AC979">
            <v>0</v>
          </cell>
          <cell r="AE979">
            <v>60</v>
          </cell>
          <cell r="AF979">
            <v>60</v>
          </cell>
          <cell r="AG979">
            <v>0</v>
          </cell>
          <cell r="AH979">
            <v>0</v>
          </cell>
          <cell r="AI979">
            <v>60</v>
          </cell>
          <cell r="AJ979">
            <v>60</v>
          </cell>
          <cell r="AK979" t="str">
            <v/>
          </cell>
          <cell r="AL979">
            <v>2003</v>
          </cell>
          <cell r="AM979">
            <v>2003</v>
          </cell>
          <cell r="AN979" t="str">
            <v>ta71610</v>
          </cell>
          <cell r="AO979" t="str">
            <v/>
          </cell>
          <cell r="AP979" t="str">
            <v/>
          </cell>
          <cell r="AQ979" t="str">
            <v/>
          </cell>
          <cell r="AR979" t="str">
            <v/>
          </cell>
          <cell r="AS979" t="str">
            <v/>
          </cell>
          <cell r="AT979" t="str">
            <v/>
          </cell>
          <cell r="AU979" t="str">
            <v/>
          </cell>
          <cell r="AV979" t="str">
            <v/>
          </cell>
          <cell r="AW979" t="str">
            <v/>
          </cell>
          <cell r="AX979" t="str">
            <v/>
          </cell>
          <cell r="AY979" t="str">
            <v/>
          </cell>
          <cell r="AZ979" t="str">
            <v/>
          </cell>
          <cell r="BA979">
            <v>3</v>
          </cell>
          <cell r="BB979">
            <v>3</v>
          </cell>
          <cell r="BC979">
            <v>3</v>
          </cell>
          <cell r="BD979">
            <v>6</v>
          </cell>
          <cell r="BE979">
            <v>6</v>
          </cell>
          <cell r="BF979">
            <v>6</v>
          </cell>
          <cell r="BG979">
            <v>6</v>
          </cell>
          <cell r="BH979">
            <v>6</v>
          </cell>
          <cell r="BI979">
            <v>6</v>
          </cell>
        </row>
        <row r="980">
          <cell r="C980" t="str">
            <v>D1</v>
          </cell>
          <cell r="D980" t="str">
            <v>3</v>
          </cell>
          <cell r="E980" t="str">
            <v>XUSI046</v>
          </cell>
          <cell r="F980" t="str">
            <v>II10P</v>
          </cell>
          <cell r="G980" t="str">
            <v>II10P</v>
          </cell>
          <cell r="H980" t="str">
            <v>DOTAZIONI</v>
          </cell>
          <cell r="I980" t="str">
            <v>610</v>
          </cell>
          <cell r="J980" t="str">
            <v>**</v>
          </cell>
          <cell r="K980" t="str">
            <v>****</v>
          </cell>
          <cell r="L980" t="str">
            <v>****</v>
          </cell>
          <cell r="M980" t="str">
            <v>71</v>
          </cell>
          <cell r="N980" t="str">
            <v>****</v>
          </cell>
          <cell r="O980" t="str">
            <v>*</v>
          </cell>
          <cell r="P980" t="str">
            <v>*</v>
          </cell>
          <cell r="Q980" t="str">
            <v>****</v>
          </cell>
          <cell r="R980" t="str">
            <v>**</v>
          </cell>
          <cell r="S980" t="str">
            <v>****</v>
          </cell>
          <cell r="V980">
            <v>2004</v>
          </cell>
          <cell r="W980">
            <v>2004</v>
          </cell>
          <cell r="X980">
            <v>0</v>
          </cell>
          <cell r="AB980">
            <v>0</v>
          </cell>
          <cell r="AC980">
            <v>0</v>
          </cell>
          <cell r="AF980">
            <v>60</v>
          </cell>
          <cell r="AG980">
            <v>60</v>
          </cell>
          <cell r="AH980">
            <v>0</v>
          </cell>
          <cell r="AI980">
            <v>60</v>
          </cell>
          <cell r="AJ980">
            <v>60</v>
          </cell>
          <cell r="AK980" t="str">
            <v/>
          </cell>
          <cell r="AL980">
            <v>2004</v>
          </cell>
          <cell r="AM980">
            <v>2004</v>
          </cell>
          <cell r="AN980" t="str">
            <v>ta71610</v>
          </cell>
          <cell r="AO980" t="str">
            <v/>
          </cell>
          <cell r="AP980" t="str">
            <v/>
          </cell>
          <cell r="AQ980" t="str">
            <v/>
          </cell>
          <cell r="AR980" t="str">
            <v/>
          </cell>
          <cell r="AS980" t="str">
            <v/>
          </cell>
          <cell r="AT980" t="str">
            <v/>
          </cell>
          <cell r="AU980" t="str">
            <v/>
          </cell>
          <cell r="AV980" t="str">
            <v/>
          </cell>
          <cell r="AW980" t="str">
            <v/>
          </cell>
          <cell r="AX980" t="str">
            <v/>
          </cell>
          <cell r="AY980" t="str">
            <v/>
          </cell>
          <cell r="AZ980" t="str">
            <v/>
          </cell>
          <cell r="BA980" t="str">
            <v/>
          </cell>
          <cell r="BB980" t="str">
            <v/>
          </cell>
          <cell r="BC980" t="str">
            <v/>
          </cell>
          <cell r="BD980">
            <v>3</v>
          </cell>
          <cell r="BE980">
            <v>3</v>
          </cell>
          <cell r="BF980">
            <v>3</v>
          </cell>
          <cell r="BG980">
            <v>6</v>
          </cell>
          <cell r="BH980">
            <v>6</v>
          </cell>
          <cell r="BI980">
            <v>6</v>
          </cell>
        </row>
        <row r="981">
          <cell r="C981" t="str">
            <v>F</v>
          </cell>
          <cell r="D981" t="str">
            <v>B5</v>
          </cell>
          <cell r="E981" t="str">
            <v>XUSI046</v>
          </cell>
          <cell r="F981" t="str">
            <v>DOTAZIONI</v>
          </cell>
          <cell r="G981" t="str">
            <v>II10PS</v>
          </cell>
          <cell r="H981" t="str">
            <v>DOTAZIONI</v>
          </cell>
          <cell r="I981" t="str">
            <v>610</v>
          </cell>
          <cell r="J981" t="str">
            <v>**</v>
          </cell>
          <cell r="K981" t="str">
            <v>****</v>
          </cell>
          <cell r="L981" t="str">
            <v>****</v>
          </cell>
          <cell r="M981" t="str">
            <v>71</v>
          </cell>
          <cell r="N981" t="str">
            <v>****</v>
          </cell>
          <cell r="O981" t="str">
            <v>*</v>
          </cell>
          <cell r="P981" t="str">
            <v>*</v>
          </cell>
          <cell r="Q981" t="str">
            <v>****</v>
          </cell>
          <cell r="R981" t="str">
            <v>**</v>
          </cell>
          <cell r="S981" t="str">
            <v>****</v>
          </cell>
          <cell r="T981">
            <v>3</v>
          </cell>
          <cell r="U981">
            <v>3</v>
          </cell>
          <cell r="V981">
            <v>1</v>
          </cell>
          <cell r="W981">
            <v>2000</v>
          </cell>
          <cell r="X981">
            <v>0</v>
          </cell>
          <cell r="Y981">
            <v>8</v>
          </cell>
          <cell r="AB981">
            <v>8</v>
          </cell>
          <cell r="AC981">
            <v>8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8</v>
          </cell>
          <cell r="AJ981">
            <v>8</v>
          </cell>
          <cell r="AK981" t="str">
            <v/>
          </cell>
          <cell r="AL981">
            <v>2000</v>
          </cell>
          <cell r="AM981">
            <v>2000</v>
          </cell>
          <cell r="AN981" t="str">
            <v>ta71610</v>
          </cell>
          <cell r="AO981" t="str">
            <v/>
          </cell>
          <cell r="AP981" t="str">
            <v/>
          </cell>
          <cell r="AQ981" t="str">
            <v/>
          </cell>
          <cell r="AR981">
            <v>0.4</v>
          </cell>
          <cell r="AS981">
            <v>0.4</v>
          </cell>
          <cell r="AT981">
            <v>0.4</v>
          </cell>
          <cell r="AU981">
            <v>0.8</v>
          </cell>
          <cell r="AV981">
            <v>0.8</v>
          </cell>
          <cell r="AW981">
            <v>0.8</v>
          </cell>
          <cell r="AX981">
            <v>0.8</v>
          </cell>
          <cell r="AY981">
            <v>0.8</v>
          </cell>
          <cell r="AZ981">
            <v>0.8</v>
          </cell>
          <cell r="BA981">
            <v>0.8</v>
          </cell>
          <cell r="BB981">
            <v>0.8</v>
          </cell>
          <cell r="BC981">
            <v>0</v>
          </cell>
          <cell r="BD981">
            <v>0.8</v>
          </cell>
          <cell r="BE981">
            <v>0.8</v>
          </cell>
          <cell r="BF981">
            <v>0</v>
          </cell>
          <cell r="BG981">
            <v>0.8</v>
          </cell>
          <cell r="BH981">
            <v>0.8</v>
          </cell>
          <cell r="BI981">
            <v>0</v>
          </cell>
        </row>
        <row r="982">
          <cell r="C982" t="str">
            <v>F</v>
          </cell>
          <cell r="D982" t="str">
            <v>B5</v>
          </cell>
          <cell r="E982" t="str">
            <v>XUSI046</v>
          </cell>
          <cell r="F982" t="str">
            <v>DOTAZIONI</v>
          </cell>
          <cell r="G982" t="str">
            <v>II10PS</v>
          </cell>
          <cell r="H982" t="str">
            <v>DOTAZIONI</v>
          </cell>
          <cell r="I982" t="str">
            <v>610</v>
          </cell>
          <cell r="J982" t="str">
            <v>**</v>
          </cell>
          <cell r="K982" t="str">
            <v>****</v>
          </cell>
          <cell r="L982" t="str">
            <v>****</v>
          </cell>
          <cell r="M982" t="str">
            <v>71</v>
          </cell>
          <cell r="N982" t="str">
            <v>****</v>
          </cell>
          <cell r="O982" t="str">
            <v>*</v>
          </cell>
          <cell r="P982" t="str">
            <v>*</v>
          </cell>
          <cell r="Q982" t="str">
            <v>****</v>
          </cell>
          <cell r="R982" t="str">
            <v>**</v>
          </cell>
          <cell r="S982" t="str">
            <v>****</v>
          </cell>
          <cell r="T982">
            <v>3</v>
          </cell>
          <cell r="U982">
            <v>3</v>
          </cell>
          <cell r="V982">
            <v>2</v>
          </cell>
          <cell r="W982">
            <v>2000</v>
          </cell>
          <cell r="X982">
            <v>0</v>
          </cell>
          <cell r="Y982">
            <v>12</v>
          </cell>
          <cell r="Z982">
            <v>12</v>
          </cell>
          <cell r="AB982">
            <v>12</v>
          </cell>
          <cell r="AC982">
            <v>12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12</v>
          </cell>
          <cell r="AJ982">
            <v>12</v>
          </cell>
          <cell r="AK982" t="str">
            <v/>
          </cell>
          <cell r="AL982">
            <v>2000</v>
          </cell>
          <cell r="AM982">
            <v>2000</v>
          </cell>
          <cell r="AN982" t="str">
            <v>ta71610</v>
          </cell>
          <cell r="AO982" t="str">
            <v/>
          </cell>
          <cell r="AP982" t="str">
            <v/>
          </cell>
          <cell r="AQ982" t="str">
            <v/>
          </cell>
          <cell r="AR982">
            <v>0.60000000000000009</v>
          </cell>
          <cell r="AS982">
            <v>0.60000000000000009</v>
          </cell>
          <cell r="AT982">
            <v>0.60000000000000009</v>
          </cell>
          <cell r="AU982">
            <v>1.2000000000000002</v>
          </cell>
          <cell r="AV982">
            <v>1.2000000000000002</v>
          </cell>
          <cell r="AW982">
            <v>1.2000000000000002</v>
          </cell>
          <cell r="AX982">
            <v>1.2000000000000002</v>
          </cell>
          <cell r="AY982">
            <v>1.2000000000000002</v>
          </cell>
          <cell r="AZ982">
            <v>1.2000000000000002</v>
          </cell>
          <cell r="BA982">
            <v>1.2000000000000002</v>
          </cell>
          <cell r="BB982">
            <v>1.2000000000000002</v>
          </cell>
          <cell r="BC982">
            <v>0</v>
          </cell>
          <cell r="BD982">
            <v>1.2000000000000002</v>
          </cell>
          <cell r="BE982">
            <v>1.2000000000000002</v>
          </cell>
          <cell r="BF982">
            <v>0</v>
          </cell>
          <cell r="BG982">
            <v>1.2000000000000002</v>
          </cell>
          <cell r="BH982">
            <v>1.2000000000000002</v>
          </cell>
          <cell r="BI982">
            <v>0</v>
          </cell>
        </row>
        <row r="983">
          <cell r="C983" t="str">
            <v>F</v>
          </cell>
          <cell r="D983" t="str">
            <v>B5</v>
          </cell>
          <cell r="E983" t="str">
            <v>XUSI046</v>
          </cell>
          <cell r="F983" t="str">
            <v>DOTAZIONI</v>
          </cell>
          <cell r="G983" t="str">
            <v>II10PS</v>
          </cell>
          <cell r="H983" t="str">
            <v>DOTAZIONI</v>
          </cell>
          <cell r="I983" t="str">
            <v>610</v>
          </cell>
          <cell r="J983" t="str">
            <v>**</v>
          </cell>
          <cell r="K983" t="str">
            <v>****</v>
          </cell>
          <cell r="L983" t="str">
            <v>****</v>
          </cell>
          <cell r="M983" t="str">
            <v>71</v>
          </cell>
          <cell r="N983" t="str">
            <v>****</v>
          </cell>
          <cell r="O983" t="str">
            <v>*</v>
          </cell>
          <cell r="P983" t="str">
            <v>*</v>
          </cell>
          <cell r="Q983" t="str">
            <v>****</v>
          </cell>
          <cell r="R983" t="str">
            <v>**</v>
          </cell>
          <cell r="S983" t="str">
            <v>****</v>
          </cell>
          <cell r="T983">
            <v>3</v>
          </cell>
          <cell r="U983">
            <v>3</v>
          </cell>
          <cell r="V983">
            <v>3</v>
          </cell>
          <cell r="W983">
            <v>2000</v>
          </cell>
          <cell r="X983">
            <v>0</v>
          </cell>
          <cell r="Z983">
            <v>12</v>
          </cell>
          <cell r="AA983">
            <v>12</v>
          </cell>
          <cell r="AB983">
            <v>12</v>
          </cell>
          <cell r="AC983">
            <v>12</v>
          </cell>
          <cell r="AD983">
            <v>0</v>
          </cell>
          <cell r="AE983">
            <v>0</v>
          </cell>
          <cell r="AF983">
            <v>0</v>
          </cell>
          <cell r="AG983">
            <v>0</v>
          </cell>
          <cell r="AH983">
            <v>0</v>
          </cell>
          <cell r="AI983">
            <v>12</v>
          </cell>
          <cell r="AJ983">
            <v>12</v>
          </cell>
          <cell r="AK983" t="str">
            <v/>
          </cell>
          <cell r="AL983">
            <v>2000</v>
          </cell>
          <cell r="AM983">
            <v>2000</v>
          </cell>
          <cell r="AN983" t="str">
            <v>ta71610</v>
          </cell>
          <cell r="AO983" t="str">
            <v/>
          </cell>
          <cell r="AP983" t="str">
            <v/>
          </cell>
          <cell r="AQ983" t="str">
            <v/>
          </cell>
          <cell r="AR983">
            <v>0.60000000000000009</v>
          </cell>
          <cell r="AS983">
            <v>0.60000000000000009</v>
          </cell>
          <cell r="AT983">
            <v>0.60000000000000009</v>
          </cell>
          <cell r="AU983">
            <v>1.2000000000000002</v>
          </cell>
          <cell r="AV983">
            <v>1.2000000000000002</v>
          </cell>
          <cell r="AW983">
            <v>1.2000000000000002</v>
          </cell>
          <cell r="AX983">
            <v>1.2000000000000002</v>
          </cell>
          <cell r="AY983">
            <v>1.2000000000000002</v>
          </cell>
          <cell r="AZ983">
            <v>1.2000000000000002</v>
          </cell>
          <cell r="BA983">
            <v>1.2000000000000002</v>
          </cell>
          <cell r="BB983">
            <v>1.2000000000000002</v>
          </cell>
          <cell r="BC983">
            <v>0</v>
          </cell>
          <cell r="BD983">
            <v>1.2000000000000002</v>
          </cell>
          <cell r="BE983">
            <v>1.2000000000000002</v>
          </cell>
          <cell r="BF983">
            <v>0</v>
          </cell>
          <cell r="BG983">
            <v>1.2000000000000002</v>
          </cell>
          <cell r="BH983">
            <v>1.2000000000000002</v>
          </cell>
          <cell r="BI983">
            <v>0</v>
          </cell>
        </row>
        <row r="984">
          <cell r="C984" t="str">
            <v>F</v>
          </cell>
          <cell r="D984" t="str">
            <v>B5</v>
          </cell>
          <cell r="E984" t="str">
            <v>XUSI046</v>
          </cell>
          <cell r="F984" t="str">
            <v>DOTAZIONI</v>
          </cell>
          <cell r="G984" t="str">
            <v>II10PS</v>
          </cell>
          <cell r="H984" t="str">
            <v>DOTAZIONI</v>
          </cell>
          <cell r="I984" t="str">
            <v>610</v>
          </cell>
          <cell r="J984" t="str">
            <v>**</v>
          </cell>
          <cell r="K984" t="str">
            <v>****</v>
          </cell>
          <cell r="L984" t="str">
            <v>****</v>
          </cell>
          <cell r="M984" t="str">
            <v>71</v>
          </cell>
          <cell r="N984" t="str">
            <v>****</v>
          </cell>
          <cell r="O984" t="str">
            <v>*</v>
          </cell>
          <cell r="P984" t="str">
            <v>*</v>
          </cell>
          <cell r="Q984" t="str">
            <v>****</v>
          </cell>
          <cell r="R984" t="str">
            <v>**</v>
          </cell>
          <cell r="S984" t="str">
            <v>****</v>
          </cell>
          <cell r="T984">
            <v>3</v>
          </cell>
          <cell r="U984">
            <v>3</v>
          </cell>
          <cell r="V984">
            <v>4</v>
          </cell>
          <cell r="W984">
            <v>2000</v>
          </cell>
          <cell r="X984">
            <v>0</v>
          </cell>
          <cell r="AA984">
            <v>3</v>
          </cell>
          <cell r="AB984">
            <v>3</v>
          </cell>
          <cell r="AC984">
            <v>3</v>
          </cell>
          <cell r="AD984">
            <v>0</v>
          </cell>
          <cell r="AE984">
            <v>0</v>
          </cell>
          <cell r="AF984">
            <v>0</v>
          </cell>
          <cell r="AG984">
            <v>0</v>
          </cell>
          <cell r="AH984">
            <v>0</v>
          </cell>
          <cell r="AI984">
            <v>3</v>
          </cell>
          <cell r="AJ984">
            <v>3</v>
          </cell>
          <cell r="AK984" t="str">
            <v/>
          </cell>
          <cell r="AL984">
            <v>2000</v>
          </cell>
          <cell r="AM984">
            <v>2000</v>
          </cell>
          <cell r="AN984" t="str">
            <v>ta71610</v>
          </cell>
          <cell r="AO984" t="str">
            <v/>
          </cell>
          <cell r="AP984" t="str">
            <v/>
          </cell>
          <cell r="AQ984" t="str">
            <v/>
          </cell>
          <cell r="AR984">
            <v>0.15000000000000002</v>
          </cell>
          <cell r="AS984">
            <v>0.15000000000000002</v>
          </cell>
          <cell r="AT984">
            <v>0.15000000000000002</v>
          </cell>
          <cell r="AU984">
            <v>0.30000000000000004</v>
          </cell>
          <cell r="AV984">
            <v>0.30000000000000004</v>
          </cell>
          <cell r="AW984">
            <v>0.30000000000000004</v>
          </cell>
          <cell r="AX984">
            <v>0.30000000000000004</v>
          </cell>
          <cell r="AY984">
            <v>0.30000000000000004</v>
          </cell>
          <cell r="AZ984">
            <v>0.30000000000000004</v>
          </cell>
          <cell r="BA984">
            <v>0.30000000000000004</v>
          </cell>
          <cell r="BB984">
            <v>0.30000000000000004</v>
          </cell>
          <cell r="BC984">
            <v>0</v>
          </cell>
          <cell r="BD984">
            <v>0.30000000000000004</v>
          </cell>
          <cell r="BE984">
            <v>0.30000000000000004</v>
          </cell>
          <cell r="BF984">
            <v>0</v>
          </cell>
          <cell r="BG984">
            <v>0.30000000000000004</v>
          </cell>
          <cell r="BH984">
            <v>0.30000000000000004</v>
          </cell>
          <cell r="BI984">
            <v>0</v>
          </cell>
        </row>
        <row r="985">
          <cell r="C985" t="str">
            <v>F</v>
          </cell>
          <cell r="D985" t="str">
            <v>B5</v>
          </cell>
          <cell r="E985" t="str">
            <v>XUSI046</v>
          </cell>
          <cell r="F985" t="str">
            <v>II10UII</v>
          </cell>
          <cell r="G985" t="str">
            <v>II10UII</v>
          </cell>
          <cell r="H985" t="str">
            <v>DOTAZIONI</v>
          </cell>
          <cell r="I985" t="str">
            <v>610</v>
          </cell>
          <cell r="J985" t="str">
            <v>**</v>
          </cell>
          <cell r="K985" t="str">
            <v>****</v>
          </cell>
          <cell r="L985" t="str">
            <v>****</v>
          </cell>
          <cell r="M985" t="str">
            <v>71</v>
          </cell>
          <cell r="N985" t="str">
            <v>****</v>
          </cell>
          <cell r="O985" t="str">
            <v>*</v>
          </cell>
          <cell r="P985" t="str">
            <v>*</v>
          </cell>
          <cell r="Q985" t="str">
            <v>****</v>
          </cell>
          <cell r="R985" t="str">
            <v>**</v>
          </cell>
          <cell r="S985" t="str">
            <v>****</v>
          </cell>
          <cell r="T985">
            <v>3</v>
          </cell>
          <cell r="U985">
            <v>3</v>
          </cell>
          <cell r="V985">
            <v>1</v>
          </cell>
          <cell r="W985">
            <v>2000</v>
          </cell>
          <cell r="X985">
            <v>0</v>
          </cell>
          <cell r="Y985">
            <v>77</v>
          </cell>
          <cell r="AB985">
            <v>77</v>
          </cell>
          <cell r="AC985">
            <v>77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77</v>
          </cell>
          <cell r="AJ985">
            <v>77</v>
          </cell>
          <cell r="AK985" t="str">
            <v/>
          </cell>
          <cell r="AL985">
            <v>2000</v>
          </cell>
          <cell r="AM985">
            <v>2000</v>
          </cell>
          <cell r="AN985" t="str">
            <v>ta71610</v>
          </cell>
          <cell r="AO985" t="str">
            <v/>
          </cell>
          <cell r="AP985" t="str">
            <v/>
          </cell>
          <cell r="AQ985" t="str">
            <v/>
          </cell>
          <cell r="AR985">
            <v>3.85</v>
          </cell>
          <cell r="AS985">
            <v>3.85</v>
          </cell>
          <cell r="AT985">
            <v>3.85</v>
          </cell>
          <cell r="AU985">
            <v>7.7</v>
          </cell>
          <cell r="AV985">
            <v>7.7</v>
          </cell>
          <cell r="AW985">
            <v>7.7</v>
          </cell>
          <cell r="AX985">
            <v>7.7</v>
          </cell>
          <cell r="AY985">
            <v>7.7</v>
          </cell>
          <cell r="AZ985">
            <v>7.7</v>
          </cell>
          <cell r="BA985">
            <v>7.7</v>
          </cell>
          <cell r="BB985">
            <v>7.7</v>
          </cell>
          <cell r="BC985">
            <v>0</v>
          </cell>
          <cell r="BD985">
            <v>7.7</v>
          </cell>
          <cell r="BE985">
            <v>7.7</v>
          </cell>
          <cell r="BF985">
            <v>0</v>
          </cell>
          <cell r="BG985">
            <v>7.7</v>
          </cell>
          <cell r="BH985">
            <v>7.7</v>
          </cell>
          <cell r="BI985">
            <v>0</v>
          </cell>
        </row>
        <row r="986">
          <cell r="C986" t="str">
            <v>F</v>
          </cell>
          <cell r="D986" t="str">
            <v>B5</v>
          </cell>
          <cell r="E986" t="str">
            <v>XUSI046</v>
          </cell>
          <cell r="F986" t="str">
            <v>II10UII</v>
          </cell>
          <cell r="G986" t="str">
            <v>II10UII</v>
          </cell>
          <cell r="H986" t="str">
            <v>DOTAZIONI</v>
          </cell>
          <cell r="I986" t="str">
            <v>610</v>
          </cell>
          <cell r="J986" t="str">
            <v>**</v>
          </cell>
          <cell r="K986" t="str">
            <v>****</v>
          </cell>
          <cell r="L986" t="str">
            <v>****</v>
          </cell>
          <cell r="M986" t="str">
            <v>71</v>
          </cell>
          <cell r="N986" t="str">
            <v>****</v>
          </cell>
          <cell r="O986" t="str">
            <v>*</v>
          </cell>
          <cell r="P986" t="str">
            <v>*</v>
          </cell>
          <cell r="Q986" t="str">
            <v>****</v>
          </cell>
          <cell r="R986" t="str">
            <v>**</v>
          </cell>
          <cell r="S986" t="str">
            <v>****</v>
          </cell>
          <cell r="T986">
            <v>3</v>
          </cell>
          <cell r="U986">
            <v>3</v>
          </cell>
          <cell r="V986">
            <v>2</v>
          </cell>
          <cell r="W986">
            <v>2000</v>
          </cell>
          <cell r="X986">
            <v>0</v>
          </cell>
          <cell r="Y986">
            <v>75</v>
          </cell>
          <cell r="Z986">
            <v>75</v>
          </cell>
          <cell r="AB986">
            <v>75</v>
          </cell>
          <cell r="AC986">
            <v>75</v>
          </cell>
          <cell r="AD986">
            <v>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75</v>
          </cell>
          <cell r="AJ986">
            <v>75</v>
          </cell>
          <cell r="AK986" t="str">
            <v/>
          </cell>
          <cell r="AL986">
            <v>2000</v>
          </cell>
          <cell r="AM986">
            <v>2000</v>
          </cell>
          <cell r="AN986" t="str">
            <v>ta71610</v>
          </cell>
          <cell r="AO986" t="str">
            <v/>
          </cell>
          <cell r="AP986" t="str">
            <v/>
          </cell>
          <cell r="AQ986" t="str">
            <v/>
          </cell>
          <cell r="AR986">
            <v>3.75</v>
          </cell>
          <cell r="AS986">
            <v>3.75</v>
          </cell>
          <cell r="AT986">
            <v>3.75</v>
          </cell>
          <cell r="AU986">
            <v>7.5</v>
          </cell>
          <cell r="AV986">
            <v>7.5</v>
          </cell>
          <cell r="AW986">
            <v>7.5</v>
          </cell>
          <cell r="AX986">
            <v>7.5</v>
          </cell>
          <cell r="AY986">
            <v>7.5</v>
          </cell>
          <cell r="AZ986">
            <v>7.5</v>
          </cell>
          <cell r="BA986">
            <v>7.5</v>
          </cell>
          <cell r="BB986">
            <v>7.5</v>
          </cell>
          <cell r="BC986">
            <v>0</v>
          </cell>
          <cell r="BD986">
            <v>7.5</v>
          </cell>
          <cell r="BE986">
            <v>7.5</v>
          </cell>
          <cell r="BF986">
            <v>0</v>
          </cell>
          <cell r="BG986">
            <v>7.5</v>
          </cell>
          <cell r="BH986">
            <v>7.5</v>
          </cell>
          <cell r="BI986">
            <v>0</v>
          </cell>
        </row>
        <row r="987">
          <cell r="C987" t="str">
            <v>F</v>
          </cell>
          <cell r="D987" t="str">
            <v>B5</v>
          </cell>
          <cell r="E987" t="str">
            <v>XUSI046</v>
          </cell>
          <cell r="F987" t="str">
            <v>II10UII</v>
          </cell>
          <cell r="G987" t="str">
            <v>II10UII</v>
          </cell>
          <cell r="H987" t="str">
            <v>DOTAZIONI</v>
          </cell>
          <cell r="I987" t="str">
            <v>610</v>
          </cell>
          <cell r="J987" t="str">
            <v>**</v>
          </cell>
          <cell r="K987" t="str">
            <v>****</v>
          </cell>
          <cell r="L987" t="str">
            <v>****</v>
          </cell>
          <cell r="M987" t="str">
            <v>71</v>
          </cell>
          <cell r="N987" t="str">
            <v>****</v>
          </cell>
          <cell r="O987" t="str">
            <v>*</v>
          </cell>
          <cell r="P987" t="str">
            <v>*</v>
          </cell>
          <cell r="Q987" t="str">
            <v>****</v>
          </cell>
          <cell r="R987" t="str">
            <v>**</v>
          </cell>
          <cell r="S987" t="str">
            <v>****</v>
          </cell>
          <cell r="T987">
            <v>3</v>
          </cell>
          <cell r="U987">
            <v>3</v>
          </cell>
          <cell r="V987">
            <v>3</v>
          </cell>
          <cell r="W987">
            <v>2000</v>
          </cell>
          <cell r="X987">
            <v>0</v>
          </cell>
          <cell r="Z987">
            <v>70</v>
          </cell>
          <cell r="AA987">
            <v>70</v>
          </cell>
          <cell r="AB987">
            <v>70</v>
          </cell>
          <cell r="AC987">
            <v>70</v>
          </cell>
          <cell r="AD987">
            <v>0</v>
          </cell>
          <cell r="AE987">
            <v>0</v>
          </cell>
          <cell r="AF987">
            <v>0</v>
          </cell>
          <cell r="AG987">
            <v>0</v>
          </cell>
          <cell r="AH987">
            <v>0</v>
          </cell>
          <cell r="AI987">
            <v>70</v>
          </cell>
          <cell r="AJ987">
            <v>70</v>
          </cell>
          <cell r="AK987" t="str">
            <v/>
          </cell>
          <cell r="AL987">
            <v>2000</v>
          </cell>
          <cell r="AM987">
            <v>2000</v>
          </cell>
          <cell r="AN987" t="str">
            <v>ta71610</v>
          </cell>
          <cell r="AO987" t="str">
            <v/>
          </cell>
          <cell r="AP987" t="str">
            <v/>
          </cell>
          <cell r="AQ987" t="str">
            <v/>
          </cell>
          <cell r="AR987">
            <v>3.5</v>
          </cell>
          <cell r="AS987">
            <v>3.5</v>
          </cell>
          <cell r="AT987">
            <v>3.5</v>
          </cell>
          <cell r="AU987">
            <v>7</v>
          </cell>
          <cell r="AV987">
            <v>7</v>
          </cell>
          <cell r="AW987">
            <v>7</v>
          </cell>
          <cell r="AX987">
            <v>7</v>
          </cell>
          <cell r="AY987">
            <v>7</v>
          </cell>
          <cell r="AZ987">
            <v>7</v>
          </cell>
          <cell r="BA987">
            <v>7</v>
          </cell>
          <cell r="BB987">
            <v>7</v>
          </cell>
          <cell r="BC987">
            <v>0</v>
          </cell>
          <cell r="BD987">
            <v>7</v>
          </cell>
          <cell r="BE987">
            <v>7</v>
          </cell>
          <cell r="BF987">
            <v>0</v>
          </cell>
          <cell r="BG987">
            <v>7</v>
          </cell>
          <cell r="BH987">
            <v>7</v>
          </cell>
          <cell r="BI987">
            <v>0</v>
          </cell>
        </row>
        <row r="988">
          <cell r="C988" t="str">
            <v>F</v>
          </cell>
          <cell r="D988" t="str">
            <v>B5</v>
          </cell>
          <cell r="E988" t="str">
            <v>XUSI046</v>
          </cell>
          <cell r="F988" t="str">
            <v>II10UII</v>
          </cell>
          <cell r="G988" t="str">
            <v>II10UII</v>
          </cell>
          <cell r="H988" t="str">
            <v>DOTAZIONI</v>
          </cell>
          <cell r="I988" t="str">
            <v>610</v>
          </cell>
          <cell r="J988" t="str">
            <v>**</v>
          </cell>
          <cell r="K988" t="str">
            <v>****</v>
          </cell>
          <cell r="L988" t="str">
            <v>****</v>
          </cell>
          <cell r="M988" t="str">
            <v>71</v>
          </cell>
          <cell r="N988" t="str">
            <v>****</v>
          </cell>
          <cell r="O988" t="str">
            <v>*</v>
          </cell>
          <cell r="P988" t="str">
            <v>*</v>
          </cell>
          <cell r="Q988" t="str">
            <v>****</v>
          </cell>
          <cell r="R988" t="str">
            <v>**</v>
          </cell>
          <cell r="S988" t="str">
            <v>****</v>
          </cell>
          <cell r="T988">
            <v>3</v>
          </cell>
          <cell r="U988">
            <v>3</v>
          </cell>
          <cell r="V988">
            <v>4</v>
          </cell>
          <cell r="W988">
            <v>2000</v>
          </cell>
          <cell r="X988">
            <v>0</v>
          </cell>
          <cell r="AA988">
            <v>75</v>
          </cell>
          <cell r="AB988">
            <v>75</v>
          </cell>
          <cell r="AC988">
            <v>75</v>
          </cell>
          <cell r="AD988">
            <v>0</v>
          </cell>
          <cell r="AE988">
            <v>0</v>
          </cell>
          <cell r="AF988">
            <v>0</v>
          </cell>
          <cell r="AG988">
            <v>0</v>
          </cell>
          <cell r="AH988">
            <v>0</v>
          </cell>
          <cell r="AI988">
            <v>75</v>
          </cell>
          <cell r="AJ988">
            <v>75</v>
          </cell>
          <cell r="AK988" t="str">
            <v/>
          </cell>
          <cell r="AL988">
            <v>2000</v>
          </cell>
          <cell r="AM988">
            <v>2000</v>
          </cell>
          <cell r="AN988" t="str">
            <v>ta71610</v>
          </cell>
          <cell r="AO988" t="str">
            <v/>
          </cell>
          <cell r="AP988" t="str">
            <v/>
          </cell>
          <cell r="AQ988" t="str">
            <v/>
          </cell>
          <cell r="AR988">
            <v>3.75</v>
          </cell>
          <cell r="AS988">
            <v>3.75</v>
          </cell>
          <cell r="AT988">
            <v>3.75</v>
          </cell>
          <cell r="AU988">
            <v>7.5</v>
          </cell>
          <cell r="AV988">
            <v>7.5</v>
          </cell>
          <cell r="AW988">
            <v>7.5</v>
          </cell>
          <cell r="AX988">
            <v>7.5</v>
          </cell>
          <cell r="AY988">
            <v>7.5</v>
          </cell>
          <cell r="AZ988">
            <v>7.5</v>
          </cell>
          <cell r="BA988">
            <v>7.5</v>
          </cell>
          <cell r="BB988">
            <v>7.5</v>
          </cell>
          <cell r="BC988">
            <v>0</v>
          </cell>
          <cell r="BD988">
            <v>7.5</v>
          </cell>
          <cell r="BE988">
            <v>7.5</v>
          </cell>
          <cell r="BF988">
            <v>0</v>
          </cell>
          <cell r="BG988">
            <v>7.5</v>
          </cell>
          <cell r="BH988">
            <v>7.5</v>
          </cell>
          <cell r="BI988">
            <v>0</v>
          </cell>
        </row>
        <row r="989">
          <cell r="C989" t="str">
            <v>F</v>
          </cell>
          <cell r="D989" t="str">
            <v>B5</v>
          </cell>
          <cell r="E989" t="str">
            <v>XUSI046</v>
          </cell>
          <cell r="F989" t="str">
            <v>II10UIM</v>
          </cell>
          <cell r="G989" t="str">
            <v>II10UIM</v>
          </cell>
          <cell r="H989" t="str">
            <v>DOTAZIONI</v>
          </cell>
          <cell r="I989" t="str">
            <v>610</v>
          </cell>
          <cell r="J989" t="str">
            <v>**</v>
          </cell>
          <cell r="K989" t="str">
            <v>****</v>
          </cell>
          <cell r="L989" t="str">
            <v>****</v>
          </cell>
          <cell r="M989" t="str">
            <v>71</v>
          </cell>
          <cell r="N989" t="str">
            <v>****</v>
          </cell>
          <cell r="O989" t="str">
            <v>*</v>
          </cell>
          <cell r="P989" t="str">
            <v>*</v>
          </cell>
          <cell r="Q989" t="str">
            <v>****</v>
          </cell>
          <cell r="R989" t="str">
            <v>**</v>
          </cell>
          <cell r="S989" t="str">
            <v>****</v>
          </cell>
          <cell r="T989">
            <v>3</v>
          </cell>
          <cell r="U989">
            <v>3</v>
          </cell>
          <cell r="V989">
            <v>1</v>
          </cell>
          <cell r="W989">
            <v>2000</v>
          </cell>
          <cell r="X989">
            <v>0</v>
          </cell>
          <cell r="Y989">
            <v>3</v>
          </cell>
          <cell r="AB989">
            <v>3</v>
          </cell>
          <cell r="AC989">
            <v>3</v>
          </cell>
          <cell r="AD989">
            <v>0</v>
          </cell>
          <cell r="AE989">
            <v>0</v>
          </cell>
          <cell r="AF989">
            <v>0</v>
          </cell>
          <cell r="AG989">
            <v>0</v>
          </cell>
          <cell r="AH989">
            <v>0</v>
          </cell>
          <cell r="AI989">
            <v>3</v>
          </cell>
          <cell r="AJ989">
            <v>3</v>
          </cell>
          <cell r="AK989" t="str">
            <v/>
          </cell>
          <cell r="AL989">
            <v>2000</v>
          </cell>
          <cell r="AM989">
            <v>2000</v>
          </cell>
          <cell r="AN989" t="str">
            <v>ta71610</v>
          </cell>
          <cell r="AO989" t="str">
            <v/>
          </cell>
          <cell r="AP989" t="str">
            <v/>
          </cell>
          <cell r="AQ989" t="str">
            <v/>
          </cell>
          <cell r="AR989">
            <v>0.15000000000000002</v>
          </cell>
          <cell r="AS989">
            <v>0.15000000000000002</v>
          </cell>
          <cell r="AT989">
            <v>0.15000000000000002</v>
          </cell>
          <cell r="AU989">
            <v>0.30000000000000004</v>
          </cell>
          <cell r="AV989">
            <v>0.30000000000000004</v>
          </cell>
          <cell r="AW989">
            <v>0.30000000000000004</v>
          </cell>
          <cell r="AX989">
            <v>0.30000000000000004</v>
          </cell>
          <cell r="AY989">
            <v>0.30000000000000004</v>
          </cell>
          <cell r="AZ989">
            <v>0.30000000000000004</v>
          </cell>
          <cell r="BA989">
            <v>0.30000000000000004</v>
          </cell>
          <cell r="BB989">
            <v>0.30000000000000004</v>
          </cell>
          <cell r="BC989">
            <v>0</v>
          </cell>
          <cell r="BD989">
            <v>0.30000000000000004</v>
          </cell>
          <cell r="BE989">
            <v>0.30000000000000004</v>
          </cell>
          <cell r="BF989">
            <v>0</v>
          </cell>
          <cell r="BG989">
            <v>0.30000000000000004</v>
          </cell>
          <cell r="BH989">
            <v>0.30000000000000004</v>
          </cell>
          <cell r="BI989">
            <v>0</v>
          </cell>
        </row>
        <row r="990">
          <cell r="C990" t="str">
            <v>F</v>
          </cell>
          <cell r="D990" t="str">
            <v>B5</v>
          </cell>
          <cell r="E990" t="str">
            <v>XUSI046</v>
          </cell>
          <cell r="F990" t="str">
            <v>II10UIM</v>
          </cell>
          <cell r="G990" t="str">
            <v>II10UIM</v>
          </cell>
          <cell r="H990" t="str">
            <v>DOTAZIONI</v>
          </cell>
          <cell r="I990" t="str">
            <v>610</v>
          </cell>
          <cell r="J990" t="str">
            <v>**</v>
          </cell>
          <cell r="K990" t="str">
            <v>****</v>
          </cell>
          <cell r="L990" t="str">
            <v>****</v>
          </cell>
          <cell r="M990" t="str">
            <v>71</v>
          </cell>
          <cell r="N990" t="str">
            <v>****</v>
          </cell>
          <cell r="O990" t="str">
            <v>*</v>
          </cell>
          <cell r="P990" t="str">
            <v>*</v>
          </cell>
          <cell r="Q990" t="str">
            <v>****</v>
          </cell>
          <cell r="R990" t="str">
            <v>**</v>
          </cell>
          <cell r="S990" t="str">
            <v>****</v>
          </cell>
          <cell r="T990">
            <v>3</v>
          </cell>
          <cell r="U990">
            <v>3</v>
          </cell>
          <cell r="V990">
            <v>2</v>
          </cell>
          <cell r="W990">
            <v>2000</v>
          </cell>
          <cell r="X990">
            <v>0</v>
          </cell>
          <cell r="Y990">
            <v>35</v>
          </cell>
          <cell r="Z990">
            <v>35</v>
          </cell>
          <cell r="AB990">
            <v>35</v>
          </cell>
          <cell r="AC990">
            <v>35</v>
          </cell>
          <cell r="AD990">
            <v>0</v>
          </cell>
          <cell r="AE990">
            <v>0</v>
          </cell>
          <cell r="AF990">
            <v>0</v>
          </cell>
          <cell r="AG990">
            <v>0</v>
          </cell>
          <cell r="AH990">
            <v>0</v>
          </cell>
          <cell r="AI990">
            <v>35</v>
          </cell>
          <cell r="AJ990">
            <v>35</v>
          </cell>
          <cell r="AK990" t="str">
            <v/>
          </cell>
          <cell r="AL990">
            <v>2000</v>
          </cell>
          <cell r="AM990">
            <v>2000</v>
          </cell>
          <cell r="AN990" t="str">
            <v>ta71610</v>
          </cell>
          <cell r="AO990" t="str">
            <v/>
          </cell>
          <cell r="AP990" t="str">
            <v/>
          </cell>
          <cell r="AQ990" t="str">
            <v/>
          </cell>
          <cell r="AR990">
            <v>1.75</v>
          </cell>
          <cell r="AS990">
            <v>1.75</v>
          </cell>
          <cell r="AT990">
            <v>1.75</v>
          </cell>
          <cell r="AU990">
            <v>3.5</v>
          </cell>
          <cell r="AV990">
            <v>3.5</v>
          </cell>
          <cell r="AW990">
            <v>3.5</v>
          </cell>
          <cell r="AX990">
            <v>3.5</v>
          </cell>
          <cell r="AY990">
            <v>3.5</v>
          </cell>
          <cell r="AZ990">
            <v>3.5</v>
          </cell>
          <cell r="BA990">
            <v>3.5</v>
          </cell>
          <cell r="BB990">
            <v>3.5</v>
          </cell>
          <cell r="BC990">
            <v>0</v>
          </cell>
          <cell r="BD990">
            <v>3.5</v>
          </cell>
          <cell r="BE990">
            <v>3.5</v>
          </cell>
          <cell r="BF990">
            <v>0</v>
          </cell>
          <cell r="BG990">
            <v>3.5</v>
          </cell>
          <cell r="BH990">
            <v>3.5</v>
          </cell>
          <cell r="BI990">
            <v>0</v>
          </cell>
        </row>
        <row r="991">
          <cell r="C991" t="str">
            <v>F</v>
          </cell>
          <cell r="D991" t="str">
            <v>B5</v>
          </cell>
          <cell r="E991" t="str">
            <v>XUSI046</v>
          </cell>
          <cell r="F991" t="str">
            <v>II10UIM</v>
          </cell>
          <cell r="G991" t="str">
            <v>II10UIM</v>
          </cell>
          <cell r="H991" t="str">
            <v>DOTAZIONI</v>
          </cell>
          <cell r="I991" t="str">
            <v>610</v>
          </cell>
          <cell r="J991" t="str">
            <v>**</v>
          </cell>
          <cell r="K991" t="str">
            <v>****</v>
          </cell>
          <cell r="L991" t="str">
            <v>****</v>
          </cell>
          <cell r="M991" t="str">
            <v>71</v>
          </cell>
          <cell r="N991" t="str">
            <v>****</v>
          </cell>
          <cell r="O991" t="str">
            <v>*</v>
          </cell>
          <cell r="P991" t="str">
            <v>*</v>
          </cell>
          <cell r="Q991" t="str">
            <v>****</v>
          </cell>
          <cell r="R991" t="str">
            <v>**</v>
          </cell>
          <cell r="S991" t="str">
            <v>****</v>
          </cell>
          <cell r="T991">
            <v>3</v>
          </cell>
          <cell r="U991">
            <v>3</v>
          </cell>
          <cell r="V991">
            <v>3</v>
          </cell>
          <cell r="W991">
            <v>2000</v>
          </cell>
          <cell r="X991">
            <v>0</v>
          </cell>
          <cell r="Z991">
            <v>6</v>
          </cell>
          <cell r="AA991">
            <v>6</v>
          </cell>
          <cell r="AB991">
            <v>6</v>
          </cell>
          <cell r="AC991">
            <v>6</v>
          </cell>
          <cell r="AD991">
            <v>0</v>
          </cell>
          <cell r="AE991">
            <v>0</v>
          </cell>
          <cell r="AF991">
            <v>0</v>
          </cell>
          <cell r="AG991">
            <v>0</v>
          </cell>
          <cell r="AH991">
            <v>0</v>
          </cell>
          <cell r="AI991">
            <v>6</v>
          </cell>
          <cell r="AJ991">
            <v>6</v>
          </cell>
          <cell r="AK991" t="str">
            <v/>
          </cell>
          <cell r="AL991">
            <v>2000</v>
          </cell>
          <cell r="AM991">
            <v>2000</v>
          </cell>
          <cell r="AN991" t="str">
            <v>ta71610</v>
          </cell>
          <cell r="AO991" t="str">
            <v/>
          </cell>
          <cell r="AP991" t="str">
            <v/>
          </cell>
          <cell r="AQ991" t="str">
            <v/>
          </cell>
          <cell r="AR991">
            <v>0.30000000000000004</v>
          </cell>
          <cell r="AS991">
            <v>0.30000000000000004</v>
          </cell>
          <cell r="AT991">
            <v>0.30000000000000004</v>
          </cell>
          <cell r="AU991">
            <v>0.60000000000000009</v>
          </cell>
          <cell r="AV991">
            <v>0.60000000000000009</v>
          </cell>
          <cell r="AW991">
            <v>0.60000000000000009</v>
          </cell>
          <cell r="AX991">
            <v>0.60000000000000009</v>
          </cell>
          <cell r="AY991">
            <v>0.60000000000000009</v>
          </cell>
          <cell r="AZ991">
            <v>0.60000000000000009</v>
          </cell>
          <cell r="BA991">
            <v>0.60000000000000009</v>
          </cell>
          <cell r="BB991">
            <v>0.60000000000000009</v>
          </cell>
          <cell r="BC991">
            <v>0</v>
          </cell>
          <cell r="BD991">
            <v>0.60000000000000009</v>
          </cell>
          <cell r="BE991">
            <v>0.60000000000000009</v>
          </cell>
          <cell r="BF991">
            <v>0</v>
          </cell>
          <cell r="BG991">
            <v>0.60000000000000009</v>
          </cell>
          <cell r="BH991">
            <v>0.60000000000000009</v>
          </cell>
          <cell r="BI991">
            <v>0</v>
          </cell>
        </row>
        <row r="992">
          <cell r="C992" t="str">
            <v>F</v>
          </cell>
          <cell r="D992" t="str">
            <v>B5</v>
          </cell>
          <cell r="E992" t="str">
            <v>XUSI046</v>
          </cell>
          <cell r="F992" t="str">
            <v>II10UIM</v>
          </cell>
          <cell r="G992" t="str">
            <v>II10UIM</v>
          </cell>
          <cell r="H992" t="str">
            <v>DOTAZIONI</v>
          </cell>
          <cell r="I992" t="str">
            <v>610</v>
          </cell>
          <cell r="J992" t="str">
            <v>**</v>
          </cell>
          <cell r="K992" t="str">
            <v>****</v>
          </cell>
          <cell r="L992" t="str">
            <v>****</v>
          </cell>
          <cell r="M992" t="str">
            <v>71</v>
          </cell>
          <cell r="N992" t="str">
            <v>****</v>
          </cell>
          <cell r="O992" t="str">
            <v>*</v>
          </cell>
          <cell r="P992" t="str">
            <v>*</v>
          </cell>
          <cell r="Q992" t="str">
            <v>****</v>
          </cell>
          <cell r="R992" t="str">
            <v>**</v>
          </cell>
          <cell r="S992" t="str">
            <v>****</v>
          </cell>
          <cell r="T992">
            <v>3</v>
          </cell>
          <cell r="U992">
            <v>3</v>
          </cell>
          <cell r="V992">
            <v>4</v>
          </cell>
          <cell r="W992">
            <v>2000</v>
          </cell>
          <cell r="X992">
            <v>0</v>
          </cell>
          <cell r="AA992">
            <v>6</v>
          </cell>
          <cell r="AB992">
            <v>6</v>
          </cell>
          <cell r="AC992">
            <v>6</v>
          </cell>
          <cell r="AD992">
            <v>0</v>
          </cell>
          <cell r="AE992">
            <v>0</v>
          </cell>
          <cell r="AF992">
            <v>0</v>
          </cell>
          <cell r="AG992">
            <v>0</v>
          </cell>
          <cell r="AH992">
            <v>0</v>
          </cell>
          <cell r="AI992">
            <v>6</v>
          </cell>
          <cell r="AJ992">
            <v>6</v>
          </cell>
          <cell r="AK992" t="str">
            <v/>
          </cell>
          <cell r="AL992">
            <v>2000</v>
          </cell>
          <cell r="AM992">
            <v>2000</v>
          </cell>
          <cell r="AN992" t="str">
            <v>ta71610</v>
          </cell>
          <cell r="AO992" t="str">
            <v/>
          </cell>
          <cell r="AP992" t="str">
            <v/>
          </cell>
          <cell r="AQ992" t="str">
            <v/>
          </cell>
          <cell r="AR992">
            <v>0.30000000000000004</v>
          </cell>
          <cell r="AS992">
            <v>0.30000000000000004</v>
          </cell>
          <cell r="AT992">
            <v>0.30000000000000004</v>
          </cell>
          <cell r="AU992">
            <v>0.60000000000000009</v>
          </cell>
          <cell r="AV992">
            <v>0.60000000000000009</v>
          </cell>
          <cell r="AW992">
            <v>0.60000000000000009</v>
          </cell>
          <cell r="AX992">
            <v>0.60000000000000009</v>
          </cell>
          <cell r="AY992">
            <v>0.60000000000000009</v>
          </cell>
          <cell r="AZ992">
            <v>0.60000000000000009</v>
          </cell>
          <cell r="BA992">
            <v>0.60000000000000009</v>
          </cell>
          <cell r="BB992">
            <v>0.60000000000000009</v>
          </cell>
          <cell r="BC992">
            <v>0</v>
          </cell>
          <cell r="BD992">
            <v>0.60000000000000009</v>
          </cell>
          <cell r="BE992">
            <v>0.60000000000000009</v>
          </cell>
          <cell r="BF992">
            <v>0</v>
          </cell>
          <cell r="BG992">
            <v>0.60000000000000009</v>
          </cell>
          <cell r="BH992">
            <v>0.60000000000000009</v>
          </cell>
          <cell r="BI992">
            <v>0</v>
          </cell>
        </row>
        <row r="993">
          <cell r="C993" t="str">
            <v>A</v>
          </cell>
          <cell r="D993" t="str">
            <v>6N</v>
          </cell>
          <cell r="E993" t="str">
            <v>ZARI001</v>
          </cell>
          <cell r="F993" t="str">
            <v>ZARI001</v>
          </cell>
          <cell r="G993" t="str">
            <v>ZARI001</v>
          </cell>
          <cell r="H993" t="str">
            <v>TRASFORMAZIONE MAGAZZINO IN OFFICINA</v>
          </cell>
          <cell r="I993" t="str">
            <v>988</v>
          </cell>
          <cell r="J993" t="str">
            <v>11</v>
          </cell>
          <cell r="K993" t="str">
            <v>****</v>
          </cell>
          <cell r="L993" t="str">
            <v>****</v>
          </cell>
          <cell r="M993" t="str">
            <v>82</v>
          </cell>
          <cell r="N993" t="str">
            <v>****</v>
          </cell>
          <cell r="O993" t="str">
            <v>*</v>
          </cell>
          <cell r="P993" t="str">
            <v>*</v>
          </cell>
          <cell r="Q993" t="str">
            <v>****</v>
          </cell>
          <cell r="R993" t="str">
            <v>**</v>
          </cell>
          <cell r="S993" t="str">
            <v>****</v>
          </cell>
          <cell r="T993">
            <v>1</v>
          </cell>
          <cell r="U993">
            <v>1</v>
          </cell>
          <cell r="V993">
            <v>3</v>
          </cell>
          <cell r="W993">
            <v>2000</v>
          </cell>
          <cell r="X993">
            <v>0</v>
          </cell>
          <cell r="Y993">
            <v>183</v>
          </cell>
          <cell r="Z993">
            <v>257</v>
          </cell>
          <cell r="AA993">
            <v>50</v>
          </cell>
          <cell r="AB993">
            <v>0</v>
          </cell>
          <cell r="AC993">
            <v>490</v>
          </cell>
          <cell r="AD993">
            <v>0</v>
          </cell>
          <cell r="AE993">
            <v>0</v>
          </cell>
          <cell r="AF993">
            <v>0</v>
          </cell>
          <cell r="AG993">
            <v>0</v>
          </cell>
          <cell r="AH993">
            <v>0</v>
          </cell>
          <cell r="AI993">
            <v>490</v>
          </cell>
          <cell r="AJ993">
            <v>490</v>
          </cell>
          <cell r="AK993" t="str">
            <v/>
          </cell>
          <cell r="AL993">
            <v>2000</v>
          </cell>
          <cell r="AM993">
            <v>2000</v>
          </cell>
          <cell r="AN993" t="str">
            <v>ta8298811</v>
          </cell>
          <cell r="AO993" t="str">
            <v/>
          </cell>
          <cell r="AP993" t="str">
            <v/>
          </cell>
          <cell r="AQ993" t="str">
            <v/>
          </cell>
          <cell r="AR993">
            <v>24.5</v>
          </cell>
          <cell r="AS993">
            <v>24.5</v>
          </cell>
          <cell r="AT993">
            <v>24.5</v>
          </cell>
          <cell r="AU993">
            <v>49</v>
          </cell>
          <cell r="AV993">
            <v>49</v>
          </cell>
          <cell r="AW993">
            <v>49</v>
          </cell>
          <cell r="AX993">
            <v>49</v>
          </cell>
          <cell r="AY993">
            <v>49</v>
          </cell>
          <cell r="AZ993">
            <v>49</v>
          </cell>
          <cell r="BA993">
            <v>49</v>
          </cell>
          <cell r="BB993">
            <v>49</v>
          </cell>
          <cell r="BC993">
            <v>0</v>
          </cell>
          <cell r="BD993">
            <v>49</v>
          </cell>
          <cell r="BE993">
            <v>49</v>
          </cell>
          <cell r="BF993">
            <v>0</v>
          </cell>
          <cell r="BG993">
            <v>49</v>
          </cell>
          <cell r="BH993">
            <v>49</v>
          </cell>
          <cell r="BI993">
            <v>0</v>
          </cell>
        </row>
        <row r="994">
          <cell r="C994" t="str">
            <v>D1</v>
          </cell>
          <cell r="D994" t="str">
            <v>3</v>
          </cell>
          <cell r="E994" t="str">
            <v>ZLAI004</v>
          </cell>
          <cell r="F994" t="str">
            <v>ZLAI004</v>
          </cell>
          <cell r="G994" t="str">
            <v>ZLAI004</v>
          </cell>
          <cell r="H994" t="str">
            <v>INSTALLAZIONE SGRIGLIATORI AUTOMATICI VASCHE 60 MW</v>
          </cell>
          <cell r="I994" t="str">
            <v>988</v>
          </cell>
          <cell r="J994" t="str">
            <v>11</v>
          </cell>
          <cell r="K994" t="str">
            <v>****</v>
          </cell>
          <cell r="L994" t="str">
            <v>****</v>
          </cell>
          <cell r="M994" t="str">
            <v>13</v>
          </cell>
          <cell r="N994" t="str">
            <v>****</v>
          </cell>
          <cell r="O994" t="str">
            <v>*</v>
          </cell>
          <cell r="P994" t="str">
            <v>*</v>
          </cell>
          <cell r="Q994" t="str">
            <v>****</v>
          </cell>
          <cell r="R994" t="str">
            <v>**</v>
          </cell>
          <cell r="S994" t="str">
            <v>****</v>
          </cell>
          <cell r="T994">
            <v>3</v>
          </cell>
          <cell r="U994">
            <v>3</v>
          </cell>
          <cell r="V994">
            <v>4</v>
          </cell>
          <cell r="W994">
            <v>2000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160</v>
          </cell>
          <cell r="AC994">
            <v>160</v>
          </cell>
          <cell r="AD994">
            <v>0</v>
          </cell>
          <cell r="AE994">
            <v>0</v>
          </cell>
          <cell r="AF994">
            <v>0</v>
          </cell>
          <cell r="AG994">
            <v>0</v>
          </cell>
          <cell r="AH994">
            <v>0</v>
          </cell>
          <cell r="AI994">
            <v>160</v>
          </cell>
          <cell r="AJ994">
            <v>160</v>
          </cell>
          <cell r="AK994" t="str">
            <v/>
          </cell>
          <cell r="AL994">
            <v>2000</v>
          </cell>
          <cell r="AM994">
            <v>2000</v>
          </cell>
          <cell r="AN994" t="str">
            <v>ta1398811</v>
          </cell>
          <cell r="AO994" t="str">
            <v/>
          </cell>
          <cell r="AP994" t="str">
            <v/>
          </cell>
          <cell r="AQ994" t="str">
            <v/>
          </cell>
          <cell r="AR994">
            <v>4</v>
          </cell>
          <cell r="AS994">
            <v>7.1999999999999993</v>
          </cell>
          <cell r="AT994">
            <v>7.1999999999999993</v>
          </cell>
          <cell r="AU994">
            <v>8</v>
          </cell>
          <cell r="AV994">
            <v>14.399999999999999</v>
          </cell>
          <cell r="AW994">
            <v>14.399999999999999</v>
          </cell>
          <cell r="AX994">
            <v>8</v>
          </cell>
          <cell r="AY994">
            <v>14.399999999999999</v>
          </cell>
          <cell r="AZ994">
            <v>14.399999999999999</v>
          </cell>
          <cell r="BA994">
            <v>8</v>
          </cell>
          <cell r="BB994">
            <v>14.399999999999999</v>
          </cell>
          <cell r="BC994">
            <v>0</v>
          </cell>
          <cell r="BD994">
            <v>8</v>
          </cell>
          <cell r="BE994">
            <v>14.399999999999999</v>
          </cell>
          <cell r="BF994">
            <v>0</v>
          </cell>
          <cell r="BG994">
            <v>8</v>
          </cell>
          <cell r="BH994">
            <v>14.399999999999999</v>
          </cell>
          <cell r="BI994">
            <v>0</v>
          </cell>
        </row>
        <row r="995">
          <cell r="C995" t="str">
            <v>C1</v>
          </cell>
          <cell r="D995" t="str">
            <v>1</v>
          </cell>
          <cell r="E995" t="str">
            <v>ZLAI005</v>
          </cell>
          <cell r="F995" t="str">
            <v>ZLAI005</v>
          </cell>
          <cell r="G995" t="str">
            <v>ZLAI005</v>
          </cell>
          <cell r="H995" t="str">
            <v>REALIZZ. AREA CONFINATA PER SCOIBENTAZ. AMIANTO</v>
          </cell>
          <cell r="I995" t="str">
            <v>988</v>
          </cell>
          <cell r="J995" t="str">
            <v>11</v>
          </cell>
          <cell r="K995" t="str">
            <v>****</v>
          </cell>
          <cell r="L995" t="str">
            <v>****</v>
          </cell>
          <cell r="M995" t="str">
            <v>13</v>
          </cell>
          <cell r="N995" t="str">
            <v>****</v>
          </cell>
          <cell r="O995" t="str">
            <v>*</v>
          </cell>
          <cell r="P995" t="str">
            <v>*</v>
          </cell>
          <cell r="Q995" t="str">
            <v>****</v>
          </cell>
          <cell r="R995" t="str">
            <v>**</v>
          </cell>
          <cell r="S995" t="str">
            <v>****</v>
          </cell>
          <cell r="T995">
            <v>1</v>
          </cell>
          <cell r="U995">
            <v>1</v>
          </cell>
          <cell r="V995">
            <v>2</v>
          </cell>
          <cell r="W995">
            <v>2000</v>
          </cell>
          <cell r="X995">
            <v>0</v>
          </cell>
          <cell r="Y995">
            <v>0</v>
          </cell>
          <cell r="Z995">
            <v>120</v>
          </cell>
          <cell r="AA995">
            <v>0</v>
          </cell>
          <cell r="AB995">
            <v>0</v>
          </cell>
          <cell r="AC995">
            <v>120</v>
          </cell>
          <cell r="AD995">
            <v>0</v>
          </cell>
          <cell r="AE995">
            <v>0</v>
          </cell>
          <cell r="AF995">
            <v>0</v>
          </cell>
          <cell r="AG995">
            <v>0</v>
          </cell>
          <cell r="AH995">
            <v>0</v>
          </cell>
          <cell r="AI995">
            <v>120</v>
          </cell>
          <cell r="AJ995">
            <v>120</v>
          </cell>
          <cell r="AK995" t="str">
            <v/>
          </cell>
          <cell r="AL995">
            <v>2000</v>
          </cell>
          <cell r="AM995">
            <v>2000</v>
          </cell>
          <cell r="AN995" t="str">
            <v>ta1398811</v>
          </cell>
          <cell r="AO995" t="str">
            <v/>
          </cell>
          <cell r="AP995" t="str">
            <v/>
          </cell>
          <cell r="AQ995" t="str">
            <v/>
          </cell>
          <cell r="AR995">
            <v>3</v>
          </cell>
          <cell r="AS995">
            <v>5.3999999999999995</v>
          </cell>
          <cell r="AT995">
            <v>5.3999999999999995</v>
          </cell>
          <cell r="AU995">
            <v>6</v>
          </cell>
          <cell r="AV995">
            <v>10.799999999999999</v>
          </cell>
          <cell r="AW995">
            <v>10.799999999999999</v>
          </cell>
          <cell r="AX995">
            <v>6</v>
          </cell>
          <cell r="AY995">
            <v>10.799999999999999</v>
          </cell>
          <cell r="AZ995">
            <v>10.799999999999999</v>
          </cell>
          <cell r="BA995">
            <v>6</v>
          </cell>
          <cell r="BB995">
            <v>10.799999999999999</v>
          </cell>
          <cell r="BC995">
            <v>0</v>
          </cell>
          <cell r="BD995">
            <v>6</v>
          </cell>
          <cell r="BE995">
            <v>10.799999999999999</v>
          </cell>
          <cell r="BF995">
            <v>0</v>
          </cell>
          <cell r="BG995">
            <v>6</v>
          </cell>
          <cell r="BH995">
            <v>10.799999999999999</v>
          </cell>
          <cell r="BI995">
            <v>0</v>
          </cell>
        </row>
        <row r="996">
          <cell r="C996" t="str">
            <v>C1</v>
          </cell>
          <cell r="D996" t="str">
            <v>1</v>
          </cell>
          <cell r="E996" t="str">
            <v>ZLAI005</v>
          </cell>
          <cell r="F996" t="str">
            <v>ZLAI005</v>
          </cell>
          <cell r="G996" t="str">
            <v>ZLAI005</v>
          </cell>
          <cell r="H996" t="str">
            <v>REALIZZ. AREA CONFINATA PER SCOIBENTAZ. AMIANTO</v>
          </cell>
          <cell r="I996" t="str">
            <v>988</v>
          </cell>
          <cell r="J996" t="str">
            <v>11</v>
          </cell>
          <cell r="K996" t="str">
            <v>****</v>
          </cell>
          <cell r="L996" t="str">
            <v>****</v>
          </cell>
          <cell r="M996" t="str">
            <v>13</v>
          </cell>
          <cell r="N996" t="str">
            <v>****</v>
          </cell>
          <cell r="O996" t="str">
            <v>*</v>
          </cell>
          <cell r="P996" t="str">
            <v>*</v>
          </cell>
          <cell r="Q996" t="str">
            <v>****</v>
          </cell>
          <cell r="R996" t="str">
            <v>**</v>
          </cell>
          <cell r="S996" t="str">
            <v>****</v>
          </cell>
          <cell r="V996">
            <v>2001</v>
          </cell>
          <cell r="W996">
            <v>2001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50</v>
          </cell>
          <cell r="AE996">
            <v>0</v>
          </cell>
          <cell r="AF996">
            <v>0</v>
          </cell>
          <cell r="AG996">
            <v>0</v>
          </cell>
          <cell r="AH996">
            <v>0</v>
          </cell>
          <cell r="AI996">
            <v>50</v>
          </cell>
          <cell r="AJ996">
            <v>50</v>
          </cell>
          <cell r="AK996" t="str">
            <v/>
          </cell>
          <cell r="AL996">
            <v>2001</v>
          </cell>
          <cell r="AM996">
            <v>2001</v>
          </cell>
          <cell r="AN996" t="str">
            <v>ta1398811</v>
          </cell>
          <cell r="AO996" t="str">
            <v/>
          </cell>
          <cell r="AP996" t="str">
            <v/>
          </cell>
          <cell r="AQ996" t="str">
            <v/>
          </cell>
          <cell r="AR996" t="str">
            <v/>
          </cell>
          <cell r="AS996" t="str">
            <v/>
          </cell>
          <cell r="AT996" t="str">
            <v/>
          </cell>
          <cell r="AU996">
            <v>1.25</v>
          </cell>
          <cell r="AV996">
            <v>2.25</v>
          </cell>
          <cell r="AW996">
            <v>2.25</v>
          </cell>
          <cell r="AX996">
            <v>2.5</v>
          </cell>
          <cell r="AY996">
            <v>4.5</v>
          </cell>
          <cell r="AZ996">
            <v>4.5</v>
          </cell>
          <cell r="BA996">
            <v>2.5</v>
          </cell>
          <cell r="BB996">
            <v>4.5</v>
          </cell>
          <cell r="BC996">
            <v>4.5</v>
          </cell>
          <cell r="BD996">
            <v>2.5</v>
          </cell>
          <cell r="BE996">
            <v>4.5</v>
          </cell>
          <cell r="BF996">
            <v>0</v>
          </cell>
          <cell r="BG996">
            <v>2.5</v>
          </cell>
          <cell r="BH996">
            <v>4.5</v>
          </cell>
          <cell r="BI996">
            <v>0</v>
          </cell>
        </row>
        <row r="997">
          <cell r="C997" t="str">
            <v>D1</v>
          </cell>
          <cell r="D997" t="str">
            <v>3</v>
          </cell>
          <cell r="E997" t="str">
            <v>ZLAI006</v>
          </cell>
          <cell r="F997" t="str">
            <v>ZLAI006</v>
          </cell>
          <cell r="G997" t="str">
            <v>ZLAI006</v>
          </cell>
          <cell r="H997" t="str">
            <v>COSTRUZIONE ACQUEDOTTO REINIEZIONE POZZO 128</v>
          </cell>
          <cell r="I997" t="str">
            <v>988</v>
          </cell>
          <cell r="J997" t="str">
            <v>08</v>
          </cell>
          <cell r="K997" t="str">
            <v>****</v>
          </cell>
          <cell r="L997" t="str">
            <v>****</v>
          </cell>
          <cell r="M997" t="str">
            <v>13</v>
          </cell>
          <cell r="N997" t="str">
            <v>****</v>
          </cell>
          <cell r="O997" t="str">
            <v>*</v>
          </cell>
          <cell r="P997" t="str">
            <v>*</v>
          </cell>
          <cell r="Q997" t="str">
            <v>****</v>
          </cell>
          <cell r="R997" t="str">
            <v>**</v>
          </cell>
          <cell r="S997" t="str">
            <v>****</v>
          </cell>
          <cell r="T997">
            <v>1</v>
          </cell>
          <cell r="U997">
            <v>1</v>
          </cell>
          <cell r="V997">
            <v>4</v>
          </cell>
          <cell r="W997">
            <v>2000</v>
          </cell>
          <cell r="X997">
            <v>0</v>
          </cell>
          <cell r="Y997">
            <v>0</v>
          </cell>
          <cell r="Z997">
            <v>0</v>
          </cell>
          <cell r="AA997">
            <v>30</v>
          </cell>
          <cell r="AB997">
            <v>100</v>
          </cell>
          <cell r="AC997">
            <v>130</v>
          </cell>
          <cell r="AD997">
            <v>0</v>
          </cell>
          <cell r="AE997">
            <v>0</v>
          </cell>
          <cell r="AF997">
            <v>0</v>
          </cell>
          <cell r="AG997">
            <v>0</v>
          </cell>
          <cell r="AH997">
            <v>0</v>
          </cell>
          <cell r="AI997">
            <v>130</v>
          </cell>
          <cell r="AJ997">
            <v>130</v>
          </cell>
          <cell r="AK997" t="str">
            <v/>
          </cell>
          <cell r="AL997">
            <v>2000</v>
          </cell>
          <cell r="AM997">
            <v>2000</v>
          </cell>
          <cell r="AN997" t="str">
            <v>ta1398808</v>
          </cell>
          <cell r="AO997" t="str">
            <v/>
          </cell>
          <cell r="AP997" t="str">
            <v/>
          </cell>
          <cell r="AQ997" t="str">
            <v/>
          </cell>
          <cell r="AR997">
            <v>8.125</v>
          </cell>
          <cell r="AS997">
            <v>16.25</v>
          </cell>
          <cell r="AT997">
            <v>16.25</v>
          </cell>
          <cell r="AU997">
            <v>16.25</v>
          </cell>
          <cell r="AV997">
            <v>32.5</v>
          </cell>
          <cell r="AW997">
            <v>32.5</v>
          </cell>
          <cell r="AX997">
            <v>16.25</v>
          </cell>
          <cell r="AY997">
            <v>16.25</v>
          </cell>
          <cell r="AZ997">
            <v>16.25</v>
          </cell>
          <cell r="BA997" t="str">
            <v/>
          </cell>
          <cell r="BB997">
            <v>0</v>
          </cell>
          <cell r="BC997">
            <v>0</v>
          </cell>
          <cell r="BD997" t="str">
            <v/>
          </cell>
          <cell r="BE997">
            <v>0</v>
          </cell>
          <cell r="BF997">
            <v>0</v>
          </cell>
          <cell r="BG997" t="str">
            <v/>
          </cell>
          <cell r="BH997">
            <v>0</v>
          </cell>
          <cell r="BI997">
            <v>0</v>
          </cell>
        </row>
        <row r="998">
          <cell r="C998" t="str">
            <v>D1</v>
          </cell>
          <cell r="D998" t="str">
            <v>3</v>
          </cell>
          <cell r="E998" t="str">
            <v>ZLAI008</v>
          </cell>
          <cell r="F998" t="str">
            <v>ZLAI008</v>
          </cell>
          <cell r="G998" t="str">
            <v>ZLAI008</v>
          </cell>
          <cell r="H998" t="str">
            <v>ADEGUAMENTO IMPIANTI LAVAGGIO VAPORE</v>
          </cell>
          <cell r="I998" t="str">
            <v>988</v>
          </cell>
          <cell r="J998" t="str">
            <v>07</v>
          </cell>
          <cell r="K998" t="str">
            <v>****</v>
          </cell>
          <cell r="L998" t="str">
            <v>****</v>
          </cell>
          <cell r="M998" t="str">
            <v>13</v>
          </cell>
          <cell r="N998" t="str">
            <v>****</v>
          </cell>
          <cell r="O998" t="str">
            <v>*</v>
          </cell>
          <cell r="P998" t="str">
            <v>*</v>
          </cell>
          <cell r="Q998" t="str">
            <v>****</v>
          </cell>
          <cell r="R998" t="str">
            <v>**</v>
          </cell>
          <cell r="S998" t="str">
            <v>****</v>
          </cell>
          <cell r="T998">
            <v>3</v>
          </cell>
          <cell r="U998">
            <v>3</v>
          </cell>
          <cell r="V998">
            <v>2</v>
          </cell>
          <cell r="W998">
            <v>2000</v>
          </cell>
          <cell r="X998">
            <v>0</v>
          </cell>
          <cell r="Y998">
            <v>0</v>
          </cell>
          <cell r="Z998">
            <v>90</v>
          </cell>
          <cell r="AB998">
            <v>90</v>
          </cell>
          <cell r="AC998">
            <v>90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  <cell r="AH998">
            <v>0</v>
          </cell>
          <cell r="AI998">
            <v>90</v>
          </cell>
          <cell r="AJ998">
            <v>90</v>
          </cell>
          <cell r="AK998" t="str">
            <v/>
          </cell>
          <cell r="AL998">
            <v>2000</v>
          </cell>
          <cell r="AM998">
            <v>2000</v>
          </cell>
          <cell r="AN998" t="str">
            <v>ta1398807</v>
          </cell>
          <cell r="AO998" t="str">
            <v/>
          </cell>
          <cell r="AP998" t="str">
            <v/>
          </cell>
          <cell r="AQ998" t="str">
            <v/>
          </cell>
          <cell r="AR998">
            <v>5.625</v>
          </cell>
          <cell r="AS998">
            <v>11.25</v>
          </cell>
          <cell r="AT998">
            <v>11.25</v>
          </cell>
          <cell r="AU998">
            <v>11.25</v>
          </cell>
          <cell r="AV998">
            <v>22.5</v>
          </cell>
          <cell r="AW998">
            <v>22.5</v>
          </cell>
          <cell r="AX998">
            <v>11.25</v>
          </cell>
          <cell r="AY998">
            <v>11.25</v>
          </cell>
          <cell r="AZ998">
            <v>11.25</v>
          </cell>
          <cell r="BA998" t="str">
            <v/>
          </cell>
          <cell r="BB998">
            <v>0</v>
          </cell>
          <cell r="BC998">
            <v>0</v>
          </cell>
          <cell r="BD998" t="str">
            <v/>
          </cell>
          <cell r="BE998">
            <v>0</v>
          </cell>
          <cell r="BF998">
            <v>0</v>
          </cell>
          <cell r="BG998" t="str">
            <v/>
          </cell>
          <cell r="BH998">
            <v>0</v>
          </cell>
          <cell r="BI998">
            <v>0</v>
          </cell>
        </row>
        <row r="999">
          <cell r="C999" t="str">
            <v>D1</v>
          </cell>
          <cell r="D999" t="str">
            <v>3</v>
          </cell>
          <cell r="E999" t="str">
            <v>ZLAI008</v>
          </cell>
          <cell r="F999" t="str">
            <v>ZLAI008</v>
          </cell>
          <cell r="G999" t="str">
            <v>ZLAI008</v>
          </cell>
          <cell r="H999" t="str">
            <v>ADEGUAMENTO IMPIANTI LAVAGGIO VAPORE</v>
          </cell>
          <cell r="I999" t="str">
            <v>988</v>
          </cell>
          <cell r="J999" t="str">
            <v>07</v>
          </cell>
          <cell r="K999" t="str">
            <v>****</v>
          </cell>
          <cell r="L999" t="str">
            <v>****</v>
          </cell>
          <cell r="M999" t="str">
            <v>13</v>
          </cell>
          <cell r="N999" t="str">
            <v>****</v>
          </cell>
          <cell r="O999" t="str">
            <v>*</v>
          </cell>
          <cell r="P999" t="str">
            <v>*</v>
          </cell>
          <cell r="Q999" t="str">
            <v>****</v>
          </cell>
          <cell r="R999" t="str">
            <v>**</v>
          </cell>
          <cell r="S999" t="str">
            <v>****</v>
          </cell>
          <cell r="T999">
            <v>3</v>
          </cell>
          <cell r="U999">
            <v>3</v>
          </cell>
          <cell r="V999">
            <v>3</v>
          </cell>
          <cell r="W999">
            <v>2000</v>
          </cell>
          <cell r="X999">
            <v>0</v>
          </cell>
          <cell r="Y999">
            <v>0</v>
          </cell>
          <cell r="Z999">
            <v>40</v>
          </cell>
          <cell r="AA999">
            <v>40</v>
          </cell>
          <cell r="AB999">
            <v>40</v>
          </cell>
          <cell r="AC999">
            <v>40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40</v>
          </cell>
          <cell r="AJ999">
            <v>40</v>
          </cell>
          <cell r="AK999" t="str">
            <v/>
          </cell>
          <cell r="AL999">
            <v>2000</v>
          </cell>
          <cell r="AM999">
            <v>2000</v>
          </cell>
          <cell r="AN999" t="str">
            <v>ta1398807</v>
          </cell>
          <cell r="AO999" t="str">
            <v/>
          </cell>
          <cell r="AP999" t="str">
            <v/>
          </cell>
          <cell r="AQ999" t="str">
            <v/>
          </cell>
          <cell r="AR999">
            <v>2.5</v>
          </cell>
          <cell r="AS999">
            <v>5</v>
          </cell>
          <cell r="AT999">
            <v>5</v>
          </cell>
          <cell r="AU999">
            <v>5</v>
          </cell>
          <cell r="AV999">
            <v>10</v>
          </cell>
          <cell r="AW999">
            <v>10</v>
          </cell>
          <cell r="AX999">
            <v>5</v>
          </cell>
          <cell r="AY999">
            <v>5</v>
          </cell>
          <cell r="AZ999">
            <v>5</v>
          </cell>
          <cell r="BA999" t="str">
            <v/>
          </cell>
          <cell r="BB999">
            <v>0</v>
          </cell>
          <cell r="BC999">
            <v>0</v>
          </cell>
          <cell r="BD999" t="str">
            <v/>
          </cell>
          <cell r="BE999">
            <v>0</v>
          </cell>
          <cell r="BF999">
            <v>0</v>
          </cell>
          <cell r="BG999" t="str">
            <v/>
          </cell>
          <cell r="BH999">
            <v>0</v>
          </cell>
          <cell r="BI999">
            <v>0</v>
          </cell>
        </row>
        <row r="1000">
          <cell r="C1000" t="str">
            <v>D1</v>
          </cell>
          <cell r="D1000" t="str">
            <v>3</v>
          </cell>
          <cell r="E1000" t="str">
            <v>ZLAI008</v>
          </cell>
          <cell r="F1000" t="str">
            <v>ZLAI008</v>
          </cell>
          <cell r="G1000" t="str">
            <v>ZLAI008</v>
          </cell>
          <cell r="H1000" t="str">
            <v>ADEGUAMENTO IMPIANTI LAVAGGIO VAPORE</v>
          </cell>
          <cell r="I1000" t="str">
            <v>988</v>
          </cell>
          <cell r="J1000" t="str">
            <v>07</v>
          </cell>
          <cell r="K1000" t="str">
            <v>****</v>
          </cell>
          <cell r="L1000" t="str">
            <v>****</v>
          </cell>
          <cell r="M1000" t="str">
            <v>13</v>
          </cell>
          <cell r="N1000" t="str">
            <v>****</v>
          </cell>
          <cell r="O1000" t="str">
            <v>*</v>
          </cell>
          <cell r="P1000" t="str">
            <v>*</v>
          </cell>
          <cell r="Q1000" t="str">
            <v>****</v>
          </cell>
          <cell r="R1000" t="str">
            <v>**</v>
          </cell>
          <cell r="S1000" t="str">
            <v>****</v>
          </cell>
          <cell r="T1000">
            <v>3</v>
          </cell>
          <cell r="U1000">
            <v>3</v>
          </cell>
          <cell r="V1000">
            <v>4</v>
          </cell>
          <cell r="W1000">
            <v>2000</v>
          </cell>
          <cell r="X1000">
            <v>0</v>
          </cell>
          <cell r="Y1000">
            <v>0</v>
          </cell>
          <cell r="AA1000">
            <v>40</v>
          </cell>
          <cell r="AB1000">
            <v>40</v>
          </cell>
          <cell r="AC1000">
            <v>40</v>
          </cell>
          <cell r="AD1000">
            <v>0</v>
          </cell>
          <cell r="AE1000">
            <v>0</v>
          </cell>
          <cell r="AF1000">
            <v>0</v>
          </cell>
          <cell r="AG1000">
            <v>0</v>
          </cell>
          <cell r="AH1000">
            <v>0</v>
          </cell>
          <cell r="AI1000">
            <v>40</v>
          </cell>
          <cell r="AJ1000">
            <v>40</v>
          </cell>
          <cell r="AK1000" t="str">
            <v/>
          </cell>
          <cell r="AL1000">
            <v>2000</v>
          </cell>
          <cell r="AM1000">
            <v>2000</v>
          </cell>
          <cell r="AN1000" t="str">
            <v>ta1398807</v>
          </cell>
          <cell r="AO1000" t="str">
            <v/>
          </cell>
          <cell r="AP1000" t="str">
            <v/>
          </cell>
          <cell r="AQ1000" t="str">
            <v/>
          </cell>
          <cell r="AR1000">
            <v>2.5</v>
          </cell>
          <cell r="AS1000">
            <v>5</v>
          </cell>
          <cell r="AT1000">
            <v>5</v>
          </cell>
          <cell r="AU1000">
            <v>5</v>
          </cell>
          <cell r="AV1000">
            <v>10</v>
          </cell>
          <cell r="AW1000">
            <v>10</v>
          </cell>
          <cell r="AX1000">
            <v>5</v>
          </cell>
          <cell r="AY1000">
            <v>5</v>
          </cell>
          <cell r="AZ1000">
            <v>5</v>
          </cell>
          <cell r="BA1000" t="str">
            <v/>
          </cell>
          <cell r="BB1000">
            <v>0</v>
          </cell>
          <cell r="BC1000">
            <v>0</v>
          </cell>
          <cell r="BD1000" t="str">
            <v/>
          </cell>
          <cell r="BE1000">
            <v>0</v>
          </cell>
          <cell r="BF1000">
            <v>0</v>
          </cell>
          <cell r="BG1000" t="str">
            <v/>
          </cell>
          <cell r="BH1000">
            <v>0</v>
          </cell>
          <cell r="BI1000">
            <v>0</v>
          </cell>
        </row>
        <row r="1001">
          <cell r="C1001" t="str">
            <v>C1</v>
          </cell>
          <cell r="D1001" t="str">
            <v>1</v>
          </cell>
          <cell r="E1001" t="str">
            <v>ZLAI009</v>
          </cell>
          <cell r="F1001" t="str">
            <v>ZLAI009</v>
          </cell>
          <cell r="G1001" t="str">
            <v>ZLAI009</v>
          </cell>
          <cell r="H1001" t="str">
            <v>RADDOP. REINIEZ. DA C.LI RAD. A STAZ. RD24 E POZZO RD2</v>
          </cell>
          <cell r="I1001" t="str">
            <v>988</v>
          </cell>
          <cell r="J1001" t="str">
            <v>08</v>
          </cell>
          <cell r="K1001" t="str">
            <v>****</v>
          </cell>
          <cell r="L1001" t="str">
            <v>****</v>
          </cell>
          <cell r="M1001" t="str">
            <v>13</v>
          </cell>
          <cell r="N1001" t="str">
            <v>****</v>
          </cell>
          <cell r="O1001" t="str">
            <v>*</v>
          </cell>
          <cell r="P1001" t="str">
            <v>*</v>
          </cell>
          <cell r="Q1001" t="str">
            <v>****</v>
          </cell>
          <cell r="R1001" t="str">
            <v>**</v>
          </cell>
          <cell r="S1001" t="str">
            <v>****</v>
          </cell>
          <cell r="T1001">
            <v>3</v>
          </cell>
          <cell r="U1001">
            <v>3</v>
          </cell>
          <cell r="V1001">
            <v>2</v>
          </cell>
          <cell r="W1001">
            <v>2000</v>
          </cell>
          <cell r="X1001">
            <v>0</v>
          </cell>
          <cell r="Y1001">
            <v>0</v>
          </cell>
          <cell r="Z1001">
            <v>110</v>
          </cell>
          <cell r="AB1001">
            <v>110</v>
          </cell>
          <cell r="AC1001">
            <v>110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110</v>
          </cell>
          <cell r="AJ1001">
            <v>110</v>
          </cell>
          <cell r="AK1001" t="str">
            <v/>
          </cell>
          <cell r="AL1001">
            <v>2000</v>
          </cell>
          <cell r="AM1001">
            <v>2000</v>
          </cell>
          <cell r="AN1001" t="str">
            <v>ta1398808</v>
          </cell>
          <cell r="AO1001" t="str">
            <v/>
          </cell>
          <cell r="AP1001" t="str">
            <v/>
          </cell>
          <cell r="AQ1001" t="str">
            <v/>
          </cell>
          <cell r="AR1001">
            <v>6.875</v>
          </cell>
          <cell r="AS1001">
            <v>13.75</v>
          </cell>
          <cell r="AT1001">
            <v>13.75</v>
          </cell>
          <cell r="AU1001">
            <v>13.75</v>
          </cell>
          <cell r="AV1001">
            <v>27.5</v>
          </cell>
          <cell r="AW1001">
            <v>27.5</v>
          </cell>
          <cell r="AX1001">
            <v>13.75</v>
          </cell>
          <cell r="AY1001">
            <v>13.75</v>
          </cell>
          <cell r="AZ1001">
            <v>13.75</v>
          </cell>
          <cell r="BA1001" t="str">
            <v/>
          </cell>
          <cell r="BB1001">
            <v>0</v>
          </cell>
          <cell r="BC1001">
            <v>0</v>
          </cell>
          <cell r="BD1001" t="str">
            <v/>
          </cell>
          <cell r="BE1001">
            <v>0</v>
          </cell>
          <cell r="BF1001">
            <v>0</v>
          </cell>
          <cell r="BG1001" t="str">
            <v/>
          </cell>
          <cell r="BH1001">
            <v>0</v>
          </cell>
          <cell r="BI1001">
            <v>0</v>
          </cell>
        </row>
        <row r="1008">
          <cell r="C1008" t="str">
            <v>D1</v>
          </cell>
          <cell r="D1008" t="str">
            <v>3</v>
          </cell>
          <cell r="E1008" t="str">
            <v>ZLGI057</v>
          </cell>
          <cell r="F1008" t="str">
            <v>ZLGI057</v>
          </cell>
          <cell r="G1008" t="str">
            <v>ZLGI057</v>
          </cell>
          <cell r="H1008" t="str">
            <v>ADEGUAMENTO IMPIANTI DI TELERISCALDAMENTO</v>
          </cell>
          <cell r="I1008" t="str">
            <v>988</v>
          </cell>
          <cell r="J1008" t="str">
            <v>11</v>
          </cell>
          <cell r="K1008" t="str">
            <v>****</v>
          </cell>
          <cell r="L1008" t="str">
            <v>****</v>
          </cell>
          <cell r="M1008" t="str">
            <v>84</v>
          </cell>
          <cell r="N1008" t="str">
            <v>****</v>
          </cell>
          <cell r="O1008" t="str">
            <v>*</v>
          </cell>
          <cell r="P1008" t="str">
            <v>*</v>
          </cell>
          <cell r="Q1008" t="str">
            <v>****</v>
          </cell>
          <cell r="R1008" t="str">
            <v>**</v>
          </cell>
          <cell r="S1008" t="str">
            <v>****</v>
          </cell>
          <cell r="T1008">
            <v>3</v>
          </cell>
          <cell r="U1008">
            <v>3</v>
          </cell>
          <cell r="V1008">
            <v>3</v>
          </cell>
          <cell r="W1008">
            <v>2000</v>
          </cell>
          <cell r="X1008">
            <v>0</v>
          </cell>
          <cell r="Y1008">
            <v>0</v>
          </cell>
          <cell r="Z1008">
            <v>0</v>
          </cell>
          <cell r="AA1008">
            <v>30</v>
          </cell>
          <cell r="AB1008">
            <v>30</v>
          </cell>
          <cell r="AC1008">
            <v>30</v>
          </cell>
          <cell r="AD1008">
            <v>0</v>
          </cell>
          <cell r="AE1008">
            <v>0</v>
          </cell>
          <cell r="AF1008">
            <v>0</v>
          </cell>
          <cell r="AG1008">
            <v>0</v>
          </cell>
          <cell r="AH1008">
            <v>0</v>
          </cell>
          <cell r="AI1008">
            <v>30</v>
          </cell>
          <cell r="AJ1008">
            <v>30</v>
          </cell>
          <cell r="AK1008" t="str">
            <v/>
          </cell>
          <cell r="AL1008">
            <v>2000</v>
          </cell>
          <cell r="AM1008">
            <v>2000</v>
          </cell>
          <cell r="AN1008" t="str">
            <v>ta8498811</v>
          </cell>
          <cell r="AO1008" t="str">
            <v/>
          </cell>
          <cell r="AP1008" t="str">
            <v/>
          </cell>
          <cell r="AQ1008" t="str">
            <v/>
          </cell>
          <cell r="AR1008">
            <v>1.1812499999999999</v>
          </cell>
          <cell r="AS1008">
            <v>1.9875</v>
          </cell>
          <cell r="AT1008">
            <v>1.9875</v>
          </cell>
          <cell r="AU1008">
            <v>2.3624999999999998</v>
          </cell>
          <cell r="AV1008">
            <v>3.9750000000000001</v>
          </cell>
          <cell r="AW1008">
            <v>3.9750000000000001</v>
          </cell>
          <cell r="AX1008">
            <v>2.3624999999999998</v>
          </cell>
          <cell r="AY1008">
            <v>3.9750000000000001</v>
          </cell>
          <cell r="AZ1008">
            <v>3.9750000000000001</v>
          </cell>
          <cell r="BA1008">
            <v>2.3624999999999998</v>
          </cell>
          <cell r="BB1008">
            <v>3.9750000000000001</v>
          </cell>
          <cell r="BC1008">
            <v>0</v>
          </cell>
          <cell r="BD1008">
            <v>2.3624999999999998</v>
          </cell>
          <cell r="BE1008">
            <v>3.9750000000000001</v>
          </cell>
          <cell r="BF1008">
            <v>0</v>
          </cell>
          <cell r="BG1008">
            <v>2.3624999999999998</v>
          </cell>
          <cell r="BH1008">
            <v>2.1749999999999936</v>
          </cell>
          <cell r="BI1008">
            <v>0</v>
          </cell>
        </row>
        <row r="1009">
          <cell r="C1009" t="str">
            <v>D1</v>
          </cell>
          <cell r="D1009" t="str">
            <v>3</v>
          </cell>
          <cell r="E1009" t="str">
            <v>ZLGI057</v>
          </cell>
          <cell r="F1009" t="str">
            <v>ZLGI057</v>
          </cell>
          <cell r="G1009" t="str">
            <v>ZLGI057</v>
          </cell>
          <cell r="H1009" t="str">
            <v>ADEGUAMENTO IMPIANTI DI TELERISCALDAMENTO</v>
          </cell>
          <cell r="I1009" t="str">
            <v>988</v>
          </cell>
          <cell r="J1009" t="str">
            <v>11</v>
          </cell>
          <cell r="K1009" t="str">
            <v>****</v>
          </cell>
          <cell r="L1009" t="str">
            <v>****</v>
          </cell>
          <cell r="M1009" t="str">
            <v>84</v>
          </cell>
          <cell r="N1009" t="str">
            <v>****</v>
          </cell>
          <cell r="O1009" t="str">
            <v>*</v>
          </cell>
          <cell r="P1009" t="str">
            <v>*</v>
          </cell>
          <cell r="Q1009" t="str">
            <v>****</v>
          </cell>
          <cell r="R1009" t="str">
            <v>**</v>
          </cell>
          <cell r="S1009" t="str">
            <v>****</v>
          </cell>
          <cell r="T1009">
            <v>3</v>
          </cell>
          <cell r="U1009">
            <v>3</v>
          </cell>
          <cell r="V1009">
            <v>4</v>
          </cell>
          <cell r="W1009">
            <v>2000</v>
          </cell>
          <cell r="X1009">
            <v>0</v>
          </cell>
          <cell r="Y1009">
            <v>0</v>
          </cell>
          <cell r="Z1009">
            <v>0</v>
          </cell>
          <cell r="AA1009">
            <v>40</v>
          </cell>
          <cell r="AB1009">
            <v>40</v>
          </cell>
          <cell r="AC1009">
            <v>40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40</v>
          </cell>
          <cell r="AJ1009">
            <v>40</v>
          </cell>
          <cell r="AK1009" t="str">
            <v/>
          </cell>
          <cell r="AL1009">
            <v>2000</v>
          </cell>
          <cell r="AM1009">
            <v>2000</v>
          </cell>
          <cell r="AN1009" t="str">
            <v>ta8498811</v>
          </cell>
          <cell r="AO1009" t="str">
            <v/>
          </cell>
          <cell r="AP1009" t="str">
            <v/>
          </cell>
          <cell r="AQ1009" t="str">
            <v/>
          </cell>
          <cell r="AR1009">
            <v>1.575</v>
          </cell>
          <cell r="AS1009">
            <v>2.6500000000000004</v>
          </cell>
          <cell r="AT1009">
            <v>2.6500000000000004</v>
          </cell>
          <cell r="AU1009">
            <v>3.15</v>
          </cell>
          <cell r="AV1009">
            <v>5.3000000000000007</v>
          </cell>
          <cell r="AW1009">
            <v>5.3000000000000007</v>
          </cell>
          <cell r="AX1009">
            <v>3.15</v>
          </cell>
          <cell r="AY1009">
            <v>5.3000000000000007</v>
          </cell>
          <cell r="AZ1009">
            <v>5.3000000000000007</v>
          </cell>
          <cell r="BA1009">
            <v>3.15</v>
          </cell>
          <cell r="BB1009">
            <v>5.3000000000000007</v>
          </cell>
          <cell r="BC1009">
            <v>0</v>
          </cell>
          <cell r="BD1009">
            <v>3.15</v>
          </cell>
          <cell r="BE1009">
            <v>5.3000000000000007</v>
          </cell>
          <cell r="BF1009">
            <v>0</v>
          </cell>
          <cell r="BG1009">
            <v>3.15</v>
          </cell>
          <cell r="BH1009">
            <v>2.8999999999999915</v>
          </cell>
          <cell r="BI1009">
            <v>0</v>
          </cell>
        </row>
        <row r="1018">
          <cell r="C1018" t="str">
            <v>D1</v>
          </cell>
          <cell r="D1018" t="str">
            <v>3</v>
          </cell>
          <cell r="E1018" t="str">
            <v>ZLMI028</v>
          </cell>
          <cell r="F1018" t="str">
            <v>ZLMI028</v>
          </cell>
          <cell r="G1018" t="str">
            <v>ZLMI028</v>
          </cell>
          <cell r="H1018" t="str">
            <v>REALIZZAZIONE TUBAZIONE PER SVUOTAMENTO VASCA BAGNORE 25</v>
          </cell>
          <cell r="I1018" t="str">
            <v>988</v>
          </cell>
          <cell r="J1018" t="str">
            <v>11</v>
          </cell>
          <cell r="K1018" t="str">
            <v>****</v>
          </cell>
          <cell r="L1018" t="str">
            <v>****</v>
          </cell>
          <cell r="M1018" t="str">
            <v>13</v>
          </cell>
          <cell r="N1018" t="str">
            <v>****</v>
          </cell>
          <cell r="O1018" t="str">
            <v>*</v>
          </cell>
          <cell r="P1018" t="str">
            <v>*</v>
          </cell>
          <cell r="Q1018" t="str">
            <v>****</v>
          </cell>
          <cell r="R1018" t="str">
            <v>**</v>
          </cell>
          <cell r="S1018" t="str">
            <v>****</v>
          </cell>
          <cell r="T1018">
            <v>1</v>
          </cell>
          <cell r="U1018">
            <v>1</v>
          </cell>
          <cell r="V1018">
            <v>4</v>
          </cell>
          <cell r="W1018">
            <v>2000</v>
          </cell>
          <cell r="X1018">
            <v>0</v>
          </cell>
          <cell r="Y1018">
            <v>0</v>
          </cell>
          <cell r="Z1018">
            <v>40</v>
          </cell>
          <cell r="AA1018">
            <v>120</v>
          </cell>
          <cell r="AB1018">
            <v>40</v>
          </cell>
          <cell r="AC1018">
            <v>200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  <cell r="AH1018">
            <v>0</v>
          </cell>
          <cell r="AI1018">
            <v>200</v>
          </cell>
          <cell r="AJ1018">
            <v>200</v>
          </cell>
          <cell r="AK1018" t="str">
            <v/>
          </cell>
          <cell r="AL1018">
            <v>2000</v>
          </cell>
          <cell r="AM1018">
            <v>2000</v>
          </cell>
          <cell r="AN1018" t="str">
            <v>ta1398811</v>
          </cell>
          <cell r="AO1018" t="str">
            <v/>
          </cell>
          <cell r="AP1018" t="str">
            <v/>
          </cell>
          <cell r="AQ1018" t="str">
            <v/>
          </cell>
          <cell r="AR1018">
            <v>5</v>
          </cell>
          <cell r="AS1018">
            <v>9</v>
          </cell>
          <cell r="AT1018">
            <v>9</v>
          </cell>
          <cell r="AU1018">
            <v>10</v>
          </cell>
          <cell r="AV1018">
            <v>18</v>
          </cell>
          <cell r="AW1018">
            <v>18</v>
          </cell>
          <cell r="AX1018">
            <v>10</v>
          </cell>
          <cell r="AY1018">
            <v>18</v>
          </cell>
          <cell r="AZ1018">
            <v>18</v>
          </cell>
          <cell r="BA1018">
            <v>10</v>
          </cell>
          <cell r="BB1018">
            <v>18</v>
          </cell>
          <cell r="BC1018">
            <v>0</v>
          </cell>
          <cell r="BD1018">
            <v>10</v>
          </cell>
          <cell r="BE1018">
            <v>18</v>
          </cell>
          <cell r="BF1018">
            <v>0</v>
          </cell>
          <cell r="BG1018">
            <v>10</v>
          </cell>
          <cell r="BH1018">
            <v>18</v>
          </cell>
          <cell r="BI1018">
            <v>0</v>
          </cell>
        </row>
        <row r="1019">
          <cell r="G1019" t="str">
            <v>IPRO101</v>
          </cell>
          <cell r="H1019" t="str">
            <v>IMPIANTO DI SERRE</v>
          </cell>
          <cell r="W1019">
            <v>492143.891</v>
          </cell>
          <cell r="X1019">
            <v>2541</v>
          </cell>
          <cell r="Y1019">
            <v>66652.744329670328</v>
          </cell>
          <cell r="Z1019">
            <v>69374.151441677575</v>
          </cell>
          <cell r="AA1019">
            <v>98703.926228652083</v>
          </cell>
          <cell r="AB1019">
            <v>281001</v>
          </cell>
          <cell r="AC1019">
            <v>323060</v>
          </cell>
          <cell r="AD1019">
            <v>161616</v>
          </cell>
          <cell r="AE1019">
            <v>211429</v>
          </cell>
          <cell r="AF1019">
            <v>177162</v>
          </cell>
          <cell r="AG1019">
            <v>14165</v>
          </cell>
          <cell r="AH1019">
            <v>-1500</v>
          </cell>
          <cell r="AI1019">
            <v>1659076.8909999996</v>
          </cell>
          <cell r="AJ1019">
            <v>0</v>
          </cell>
          <cell r="AN1019">
            <v>5007.7420799999973</v>
          </cell>
          <cell r="AO1019">
            <v>7875.7814899999976</v>
          </cell>
          <cell r="AP1019">
            <v>7875.7814899999976</v>
          </cell>
          <cell r="AQ1019">
            <v>22323.084585000004</v>
          </cell>
          <cell r="AR1019">
            <v>35372.95362</v>
          </cell>
          <cell r="AS1019">
            <v>35372.95362</v>
          </cell>
          <cell r="AT1019">
            <v>48743.853389999967</v>
          </cell>
          <cell r="AU1019">
            <v>77220.139680000022</v>
          </cell>
          <cell r="AV1019">
            <v>77220.139680000022</v>
          </cell>
          <cell r="AW1019">
            <v>70575.976220000026</v>
          </cell>
          <cell r="AX1019">
            <v>112029.79608000007</v>
          </cell>
          <cell r="AY1019">
            <v>98879.394679999983</v>
          </cell>
          <cell r="AZ1019">
            <v>77449.975030000045</v>
          </cell>
          <cell r="BA1019">
            <v>115238.96634000007</v>
          </cell>
          <cell r="BB1019">
            <v>72021.069910000006</v>
          </cell>
          <cell r="BC1019">
            <v>75850.702230000054</v>
          </cell>
          <cell r="BD1019">
            <v>110997.9525</v>
          </cell>
          <cell r="BE1019">
            <v>47467.865480000008</v>
          </cell>
          <cell r="BF1019">
            <v>73508.25109000002</v>
          </cell>
          <cell r="BG1019">
            <v>115579.29586000004</v>
          </cell>
          <cell r="BH1019">
            <v>44570.939019999991</v>
          </cell>
        </row>
        <row r="1020">
          <cell r="X1020">
            <v>481222.69099999993</v>
          </cell>
          <cell r="Y1020">
            <v>46270.177999999993</v>
          </cell>
          <cell r="Z1020">
            <v>66652.744329670328</v>
          </cell>
          <cell r="AA1020">
            <v>69374.151441677575</v>
          </cell>
          <cell r="AB1020">
            <v>98703.926228652083</v>
          </cell>
          <cell r="AC1020">
            <v>281001</v>
          </cell>
          <cell r="AD1020">
            <v>323060</v>
          </cell>
          <cell r="AE1020">
            <v>161616</v>
          </cell>
          <cell r="AF1020">
            <v>211429</v>
          </cell>
          <cell r="AG1020">
            <v>177162</v>
          </cell>
          <cell r="AH1020">
            <v>14165</v>
          </cell>
          <cell r="AI1020">
            <v>-1500</v>
          </cell>
          <cell r="AJ1020">
            <v>1645614.6909999996</v>
          </cell>
          <cell r="AK1020">
            <v>0</v>
          </cell>
          <cell r="AO1020">
            <v>4797.4910799999971</v>
          </cell>
          <cell r="AP1020">
            <v>7531.1806899999974</v>
          </cell>
          <cell r="AQ1020">
            <v>7531.1806899999974</v>
          </cell>
          <cell r="AR1020">
            <v>21467.591284999999</v>
          </cell>
          <cell r="AS1020">
            <v>33895.200120000009</v>
          </cell>
          <cell r="AT1020">
            <v>33895.200120000009</v>
          </cell>
          <cell r="AU1020">
            <v>47396.71118999998</v>
          </cell>
          <cell r="AV1020">
            <v>74974.30478000002</v>
          </cell>
          <cell r="AW1020">
            <v>74974.30478000002</v>
          </cell>
          <cell r="AX1020">
            <v>69282.756520000039</v>
          </cell>
          <cell r="AY1020">
            <v>110420.26118000007</v>
          </cell>
          <cell r="AZ1020">
            <v>97733.577380000002</v>
          </cell>
          <cell r="BA1020">
            <v>76889.680330000047</v>
          </cell>
          <cell r="BB1020">
            <v>114511.43144000009</v>
          </cell>
          <cell r="BC1020">
            <v>71857.594910000014</v>
          </cell>
          <cell r="BD1020">
            <v>75572.15253000005</v>
          </cell>
          <cell r="BE1020">
            <v>110608.41260000001</v>
          </cell>
          <cell r="BF1020">
            <v>47469.245480000005</v>
          </cell>
          <cell r="BG1020">
            <v>73342.201390000017</v>
          </cell>
          <cell r="BH1020">
            <v>115334.90596000008</v>
          </cell>
          <cell r="BI1020">
            <v>44608.439020000005</v>
          </cell>
        </row>
        <row r="1022">
          <cell r="AN1022">
            <v>38</v>
          </cell>
          <cell r="AO1022">
            <v>39</v>
          </cell>
          <cell r="AP1022">
            <v>40</v>
          </cell>
          <cell r="AQ1022">
            <v>41</v>
          </cell>
          <cell r="AR1022">
            <v>42</v>
          </cell>
          <cell r="AS1022">
            <v>43</v>
          </cell>
          <cell r="AT1022">
            <v>44</v>
          </cell>
          <cell r="AU1022">
            <v>45</v>
          </cell>
          <cell r="AV1022">
            <v>46</v>
          </cell>
          <cell r="AW1022">
            <v>47</v>
          </cell>
          <cell r="AX1022">
            <v>48</v>
          </cell>
          <cell r="AY1022">
            <v>49</v>
          </cell>
          <cell r="AZ1022">
            <v>50</v>
          </cell>
          <cell r="BA1022">
            <v>51</v>
          </cell>
          <cell r="BB1022">
            <v>52</v>
          </cell>
          <cell r="BC1022">
            <v>53</v>
          </cell>
          <cell r="BD1022">
            <v>54</v>
          </cell>
          <cell r="BE1022">
            <v>55</v>
          </cell>
          <cell r="BF1022">
            <v>56</v>
          </cell>
          <cell r="BG1022">
            <v>57</v>
          </cell>
          <cell r="BH1022">
            <v>58</v>
          </cell>
        </row>
        <row r="1023">
          <cell r="AO1023">
            <v>41</v>
          </cell>
          <cell r="AP1023">
            <v>42</v>
          </cell>
          <cell r="AQ1023">
            <v>43</v>
          </cell>
          <cell r="AR1023">
            <v>44</v>
          </cell>
          <cell r="AS1023">
            <v>45</v>
          </cell>
          <cell r="AT1023">
            <v>46</v>
          </cell>
          <cell r="AU1023">
            <v>47</v>
          </cell>
          <cell r="AV1023">
            <v>48</v>
          </cell>
          <cell r="AW1023">
            <v>49</v>
          </cell>
          <cell r="AX1023">
            <v>50</v>
          </cell>
          <cell r="AY1023">
            <v>51</v>
          </cell>
          <cell r="AZ1023">
            <v>52</v>
          </cell>
          <cell r="BA1023">
            <v>53</v>
          </cell>
          <cell r="BB1023">
            <v>54</v>
          </cell>
          <cell r="BC1023">
            <v>55</v>
          </cell>
          <cell r="BD1023">
            <v>56</v>
          </cell>
          <cell r="BE1023">
            <v>57</v>
          </cell>
          <cell r="BF1023">
            <v>58</v>
          </cell>
          <cell r="BG1023">
            <v>59</v>
          </cell>
          <cell r="BH1023">
            <v>60</v>
          </cell>
          <cell r="BI1023">
            <v>61</v>
          </cell>
        </row>
        <row r="1025">
          <cell r="C1025" t="str">
            <v>CAT</v>
          </cell>
          <cell r="D1025" t="str">
            <v>SLSPADR</v>
          </cell>
          <cell r="E1025" t="str">
            <v>DESCRIZIONESLSPADRE</v>
          </cell>
          <cell r="F1025" t="str">
            <v>SLS</v>
          </cell>
          <cell r="G1025" t="str">
            <v>DESCRIZIONE</v>
          </cell>
          <cell r="H1025" t="str">
            <v>ATT</v>
          </cell>
          <cell r="I1025" t="str">
            <v>AN</v>
          </cell>
          <cell r="J1025" t="str">
            <v>CDR</v>
          </cell>
          <cell r="K1025" t="str">
            <v>TRIS</v>
          </cell>
          <cell r="L1025" t="str">
            <v>IM</v>
          </cell>
          <cell r="M1025" t="str">
            <v>ID_I</v>
          </cell>
          <cell r="N1025" t="str">
            <v>S</v>
          </cell>
          <cell r="O1025" t="str">
            <v>P</v>
          </cell>
          <cell r="P1025" t="str">
            <v>DCOS</v>
          </cell>
          <cell r="Q1025" t="str">
            <v>PR</v>
          </cell>
          <cell r="R1025" t="str">
            <v>ODL</v>
          </cell>
          <cell r="S1025" t="str">
            <v>ST1</v>
          </cell>
          <cell r="T1025" t="str">
            <v>ST2</v>
          </cell>
          <cell r="U1025" t="str">
            <v>TRIMESTRI</v>
          </cell>
          <cell r="V1025" t="str">
            <v>DATA_ES</v>
          </cell>
          <cell r="W1025" t="str">
            <v>IMP IN COSTR AL 9/99</v>
          </cell>
          <cell r="X1025" t="str">
            <v>GENMAR2000</v>
          </cell>
          <cell r="Y1025" t="str">
            <v>APRGIU2000</v>
          </cell>
          <cell r="Z1025" t="str">
            <v>LUGSET2000</v>
          </cell>
          <cell r="AA1025" t="str">
            <v>OTTDIC2000</v>
          </cell>
          <cell r="AB1025" t="str">
            <v>TOT2000</v>
          </cell>
          <cell r="AC1025" t="str">
            <v>ANNO_2001</v>
          </cell>
          <cell r="AD1025" t="str">
            <v>ANNO_2002</v>
          </cell>
          <cell r="AE1025" t="str">
            <v>ANNO_2003</v>
          </cell>
          <cell r="AF1025" t="str">
            <v>ANNO_2004</v>
          </cell>
          <cell r="AG1025" t="str">
            <v>ANNO_2005</v>
          </cell>
          <cell r="AH1025" t="str">
            <v>ANNO_2006</v>
          </cell>
          <cell r="AI1025" t="str">
            <v>TOTALE</v>
          </cell>
          <cell r="AJ1025" t="str">
            <v>VERIFICA</v>
          </cell>
          <cell r="AK1025" t="str">
            <v>AnnoUltimoCosto</v>
          </cell>
          <cell r="AL1025" t="str">
            <v>Anno_ammortamento</v>
          </cell>
          <cell r="AM1025" t="str">
            <v>Tipo_ammortamento</v>
          </cell>
          <cell r="AN1025">
            <v>1999</v>
          </cell>
          <cell r="AO1025">
            <v>1999</v>
          </cell>
          <cell r="AP1025">
            <v>1999</v>
          </cell>
          <cell r="AQ1025">
            <v>2000</v>
          </cell>
          <cell r="AR1025">
            <v>2000</v>
          </cell>
          <cell r="AS1025">
            <v>2000</v>
          </cell>
          <cell r="AT1025">
            <v>2001</v>
          </cell>
          <cell r="AU1025">
            <v>2001</v>
          </cell>
          <cell r="AV1025">
            <v>2001</v>
          </cell>
          <cell r="AW1025">
            <v>2002</v>
          </cell>
          <cell r="AX1025">
            <v>2002</v>
          </cell>
          <cell r="AY1025">
            <v>2002</v>
          </cell>
          <cell r="AZ1025">
            <v>2003</v>
          </cell>
          <cell r="BA1025">
            <v>2003</v>
          </cell>
          <cell r="BB1025">
            <v>2003</v>
          </cell>
          <cell r="BC1025">
            <v>2004</v>
          </cell>
          <cell r="BD1025">
            <v>2004</v>
          </cell>
          <cell r="BE1025">
            <v>2004</v>
          </cell>
          <cell r="BF1025">
            <v>2005</v>
          </cell>
          <cell r="BG1025">
            <v>2005</v>
          </cell>
          <cell r="BH1025">
            <v>2005</v>
          </cell>
        </row>
        <row r="1026">
          <cell r="C1026" t="str">
            <v>NEWCAT</v>
          </cell>
          <cell r="D1026" t="str">
            <v>CAT</v>
          </cell>
          <cell r="E1026" t="str">
            <v>SLSPADR</v>
          </cell>
          <cell r="F1026" t="str">
            <v>DESCRIZIONESLSPADRE</v>
          </cell>
          <cell r="G1026" t="str">
            <v>SLS</v>
          </cell>
          <cell r="H1026" t="str">
            <v>DESCRIZIONE</v>
          </cell>
          <cell r="I1026" t="str">
            <v>ATT</v>
          </cell>
          <cell r="J1026" t="str">
            <v>AN</v>
          </cell>
          <cell r="K1026" t="str">
            <v>CDR</v>
          </cell>
          <cell r="L1026" t="str">
            <v>TRIS</v>
          </cell>
          <cell r="M1026" t="str">
            <v>IM</v>
          </cell>
          <cell r="N1026" t="str">
            <v>ID_I</v>
          </cell>
          <cell r="O1026" t="str">
            <v>S</v>
          </cell>
          <cell r="P1026" t="str">
            <v>P</v>
          </cell>
          <cell r="Q1026" t="str">
            <v>DCOS</v>
          </cell>
          <cell r="R1026" t="str">
            <v>PR</v>
          </cell>
          <cell r="S1026" t="str">
            <v>ODL</v>
          </cell>
          <cell r="T1026" t="str">
            <v>ST1</v>
          </cell>
          <cell r="U1026" t="str">
            <v>ST2</v>
          </cell>
          <cell r="V1026" t="str">
            <v>TRIMESTRI</v>
          </cell>
          <cell r="W1026" t="str">
            <v>DATA_ES</v>
          </cell>
          <cell r="X1026" t="str">
            <v>IMP IN COSTR AL 9/99</v>
          </cell>
          <cell r="Y1026" t="str">
            <v>GENMAR2000</v>
          </cell>
          <cell r="Z1026" t="str">
            <v>APRGIU2000</v>
          </cell>
          <cell r="AA1026" t="str">
            <v>LUGSET2000</v>
          </cell>
          <cell r="AB1026" t="str">
            <v>OTTDIC2000</v>
          </cell>
          <cell r="AC1026" t="str">
            <v>TOT2000</v>
          </cell>
          <cell r="AD1026" t="str">
            <v>ANNO_2001</v>
          </cell>
          <cell r="AE1026" t="str">
            <v>ANNO_2002</v>
          </cell>
          <cell r="AF1026" t="str">
            <v>ANNO_2003</v>
          </cell>
          <cell r="AG1026" t="str">
            <v>ANNO_2004</v>
          </cell>
          <cell r="AH1026" t="str">
            <v>ANNO_2005</v>
          </cell>
          <cell r="AI1026" t="str">
            <v>ANNO_2006</v>
          </cell>
          <cell r="AJ1026" t="str">
            <v>TOTALE</v>
          </cell>
          <cell r="AK1026" t="str">
            <v>VERIFICA</v>
          </cell>
          <cell r="AL1026" t="str">
            <v>AnnoUltimoCosto</v>
          </cell>
          <cell r="AM1026" t="str">
            <v>Anno_ammortamento</v>
          </cell>
          <cell r="AN1026" t="str">
            <v>Tipo_ammortamento</v>
          </cell>
          <cell r="AO1026">
            <v>1999</v>
          </cell>
          <cell r="AP1026">
            <v>1999</v>
          </cell>
          <cell r="AQ1026">
            <v>1999</v>
          </cell>
          <cell r="AR1026">
            <v>2000</v>
          </cell>
          <cell r="AS1026">
            <v>2000</v>
          </cell>
          <cell r="AT1026">
            <v>2000</v>
          </cell>
          <cell r="AU1026">
            <v>2001</v>
          </cell>
          <cell r="AV1026">
            <v>2001</v>
          </cell>
          <cell r="AW1026">
            <v>2001</v>
          </cell>
          <cell r="AX1026">
            <v>2002</v>
          </cell>
          <cell r="AY1026">
            <v>2002</v>
          </cell>
          <cell r="AZ1026">
            <v>2002</v>
          </cell>
          <cell r="BA1026">
            <v>2003</v>
          </cell>
          <cell r="BB1026">
            <v>2003</v>
          </cell>
          <cell r="BC1026">
            <v>2003</v>
          </cell>
          <cell r="BD1026">
            <v>2004</v>
          </cell>
          <cell r="BE1026">
            <v>2004</v>
          </cell>
          <cell r="BF1026">
            <v>2004</v>
          </cell>
          <cell r="BG1026">
            <v>2005</v>
          </cell>
          <cell r="BH1026">
            <v>2005</v>
          </cell>
          <cell r="BI1026">
            <v>2005</v>
          </cell>
        </row>
        <row r="1027">
          <cell r="G1027" t="str">
            <v>XUSI023</v>
          </cell>
        </row>
        <row r="1028">
          <cell r="W1028">
            <v>1252.8</v>
          </cell>
          <cell r="X1028">
            <v>3225.8</v>
          </cell>
          <cell r="Y1028">
            <v>1890.2</v>
          </cell>
          <cell r="Z1028">
            <v>0</v>
          </cell>
          <cell r="AA1028">
            <v>0</v>
          </cell>
          <cell r="AB1028">
            <v>5116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  <cell r="AH1028">
            <v>0</v>
          </cell>
          <cell r="AI1028">
            <v>6368.8</v>
          </cell>
          <cell r="AJ1028">
            <v>0</v>
          </cell>
          <cell r="AN1028">
            <v>6012</v>
          </cell>
          <cell r="AO1028">
            <v>0</v>
          </cell>
          <cell r="AP1028">
            <v>0</v>
          </cell>
          <cell r="AQ1028">
            <v>0</v>
          </cell>
          <cell r="AR1028">
            <v>0</v>
          </cell>
          <cell r="AS1028">
            <v>0</v>
          </cell>
          <cell r="AT1028">
            <v>0</v>
          </cell>
          <cell r="AU1028">
            <v>0</v>
          </cell>
          <cell r="AV1028">
            <v>0</v>
          </cell>
          <cell r="AW1028">
            <v>0</v>
          </cell>
          <cell r="AX1028">
            <v>0</v>
          </cell>
          <cell r="AY1028">
            <v>0</v>
          </cell>
          <cell r="AZ1028">
            <v>0</v>
          </cell>
          <cell r="BA1028">
            <v>0</v>
          </cell>
          <cell r="BB1028">
            <v>0</v>
          </cell>
          <cell r="BC1028">
            <v>0</v>
          </cell>
          <cell r="BD1028">
            <v>0</v>
          </cell>
          <cell r="BE1028">
            <v>318.44</v>
          </cell>
          <cell r="BF1028">
            <v>477.65999999999997</v>
          </cell>
          <cell r="BG1028">
            <v>477.65999999999997</v>
          </cell>
          <cell r="BH1028">
            <v>636.88</v>
          </cell>
        </row>
        <row r="1029">
          <cell r="X1029">
            <v>340</v>
          </cell>
          <cell r="Y1029">
            <v>317</v>
          </cell>
          <cell r="Z1029">
            <v>521</v>
          </cell>
          <cell r="AA1029">
            <v>0</v>
          </cell>
          <cell r="AB1029">
            <v>0</v>
          </cell>
          <cell r="AC1029">
            <v>838</v>
          </cell>
          <cell r="AD1029">
            <v>417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1595</v>
          </cell>
          <cell r="AK1029">
            <v>0</v>
          </cell>
          <cell r="AO1029">
            <v>0</v>
          </cell>
          <cell r="AP1029">
            <v>0</v>
          </cell>
          <cell r="AQ1029">
            <v>0</v>
          </cell>
          <cell r="AR1029">
            <v>20.375</v>
          </cell>
          <cell r="AS1029">
            <v>40.75</v>
          </cell>
          <cell r="AT1029">
            <v>40.75</v>
          </cell>
          <cell r="AU1029">
            <v>120.0625</v>
          </cell>
          <cell r="AV1029">
            <v>240.125</v>
          </cell>
          <cell r="AW1029">
            <v>240.125</v>
          </cell>
          <cell r="AX1029">
            <v>199.375</v>
          </cell>
          <cell r="AY1029">
            <v>358</v>
          </cell>
          <cell r="AZ1029">
            <v>358</v>
          </cell>
          <cell r="BA1029">
            <v>158.625</v>
          </cell>
          <cell r="BB1029">
            <v>158.625</v>
          </cell>
          <cell r="BC1029">
            <v>158.625</v>
          </cell>
          <cell r="BD1029">
            <v>0</v>
          </cell>
          <cell r="BE1029">
            <v>0</v>
          </cell>
          <cell r="BF1029">
            <v>0</v>
          </cell>
          <cell r="BG1029">
            <v>0</v>
          </cell>
          <cell r="BH1029">
            <v>0</v>
          </cell>
          <cell r="BI1029">
            <v>0</v>
          </cell>
        </row>
        <row r="1035">
          <cell r="C1035" t="str">
            <v>CAT</v>
          </cell>
          <cell r="D1035" t="str">
            <v>SLSPADR</v>
          </cell>
          <cell r="E1035" t="str">
            <v>DESCRIZIONESLSPADRE</v>
          </cell>
          <cell r="F1035" t="str">
            <v>SLS</v>
          </cell>
          <cell r="G1035" t="str">
            <v>DESCRIZIONE</v>
          </cell>
          <cell r="H1035" t="str">
            <v>ATT</v>
          </cell>
          <cell r="I1035" t="str">
            <v>AN</v>
          </cell>
          <cell r="J1035" t="str">
            <v>CDR</v>
          </cell>
          <cell r="K1035" t="str">
            <v>TRIS</v>
          </cell>
          <cell r="L1035" t="str">
            <v>IM</v>
          </cell>
          <cell r="M1035" t="str">
            <v>ID_I</v>
          </cell>
          <cell r="N1035" t="str">
            <v>S</v>
          </cell>
          <cell r="O1035" t="str">
            <v>P</v>
          </cell>
          <cell r="P1035" t="str">
            <v>DCOS</v>
          </cell>
          <cell r="Q1035" t="str">
            <v>PR</v>
          </cell>
          <cell r="R1035" t="str">
            <v>ODL</v>
          </cell>
          <cell r="S1035" t="str">
            <v>ST1</v>
          </cell>
          <cell r="T1035" t="str">
            <v>ST2</v>
          </cell>
          <cell r="U1035" t="str">
            <v>TRIMESTRI</v>
          </cell>
          <cell r="V1035" t="str">
            <v>DATA_ES</v>
          </cell>
          <cell r="W1035" t="str">
            <v>IMP IN COSTR AL 9/99</v>
          </cell>
          <cell r="X1035" t="str">
            <v>GENMAR2000</v>
          </cell>
          <cell r="Y1035" t="str">
            <v>APRGIU2000</v>
          </cell>
          <cell r="Z1035" t="str">
            <v>LUGSET2000</v>
          </cell>
          <cell r="AA1035" t="str">
            <v>OTTDIC2000</v>
          </cell>
          <cell r="AB1035" t="str">
            <v>TOT2000</v>
          </cell>
          <cell r="AC1035" t="str">
            <v>ANNO_2001</v>
          </cell>
          <cell r="AD1035" t="str">
            <v>ANNO_2002</v>
          </cell>
          <cell r="AE1035" t="str">
            <v>ANNO_2003</v>
          </cell>
          <cell r="AF1035" t="str">
            <v>ANNO_2004</v>
          </cell>
          <cell r="AG1035" t="str">
            <v>ANNO_2005</v>
          </cell>
          <cell r="AH1035" t="str">
            <v>ANNO_2006</v>
          </cell>
          <cell r="AI1035" t="str">
            <v>TOTALE</v>
          </cell>
          <cell r="AJ1035" t="str">
            <v>VERIFICA</v>
          </cell>
          <cell r="AK1035" t="str">
            <v>AnnoUltimoCosto</v>
          </cell>
          <cell r="AL1035" t="str">
            <v>Anno_ammortamento</v>
          </cell>
          <cell r="AM1035" t="str">
            <v>Tipo_ammortamento</v>
          </cell>
          <cell r="AN1035">
            <v>1999</v>
          </cell>
          <cell r="AO1035">
            <v>1999</v>
          </cell>
          <cell r="AP1035">
            <v>1999</v>
          </cell>
          <cell r="AQ1035">
            <v>2000</v>
          </cell>
          <cell r="AR1035">
            <v>2000</v>
          </cell>
          <cell r="AS1035">
            <v>2000</v>
          </cell>
          <cell r="AT1035">
            <v>2001</v>
          </cell>
          <cell r="AU1035">
            <v>2001</v>
          </cell>
          <cell r="AV1035">
            <v>2001</v>
          </cell>
          <cell r="AW1035">
            <v>2002</v>
          </cell>
          <cell r="AX1035">
            <v>2002</v>
          </cell>
          <cell r="AY1035">
            <v>2002</v>
          </cell>
          <cell r="AZ1035">
            <v>2003</v>
          </cell>
          <cell r="BA1035">
            <v>2003</v>
          </cell>
          <cell r="BB1035">
            <v>2003</v>
          </cell>
          <cell r="BC1035">
            <v>2004</v>
          </cell>
          <cell r="BD1035">
            <v>2004</v>
          </cell>
          <cell r="BE1035">
            <v>2004</v>
          </cell>
          <cell r="BF1035">
            <v>2005</v>
          </cell>
          <cell r="BG1035">
            <v>2005</v>
          </cell>
          <cell r="BH1035">
            <v>2005</v>
          </cell>
        </row>
        <row r="1036">
          <cell r="C1036" t="str">
            <v>NEWCAT</v>
          </cell>
          <cell r="D1036" t="str">
            <v>CAT</v>
          </cell>
          <cell r="E1036" t="str">
            <v>SLSPADR</v>
          </cell>
          <cell r="F1036" t="str">
            <v>DESCRIZIONESLSPADRE</v>
          </cell>
          <cell r="G1036" t="str">
            <v>SLS</v>
          </cell>
          <cell r="H1036" t="str">
            <v>DESCRIZIONE</v>
          </cell>
          <cell r="I1036" t="str">
            <v>ATT</v>
          </cell>
          <cell r="J1036" t="str">
            <v>AN</v>
          </cell>
          <cell r="K1036" t="str">
            <v>CDR</v>
          </cell>
          <cell r="L1036" t="str">
            <v>TRIS</v>
          </cell>
          <cell r="M1036" t="str">
            <v>IM</v>
          </cell>
          <cell r="N1036" t="str">
            <v>ID_I</v>
          </cell>
          <cell r="O1036" t="str">
            <v>S</v>
          </cell>
          <cell r="P1036" t="str">
            <v>P</v>
          </cell>
          <cell r="Q1036" t="str">
            <v>DCOS</v>
          </cell>
          <cell r="R1036" t="str">
            <v>PR</v>
          </cell>
          <cell r="S1036" t="str">
            <v>ODL</v>
          </cell>
          <cell r="T1036" t="str">
            <v>ST1</v>
          </cell>
          <cell r="U1036" t="str">
            <v>ST2</v>
          </cell>
          <cell r="V1036" t="str">
            <v>TRIMESTRI</v>
          </cell>
          <cell r="W1036" t="str">
            <v>DATA_ES</v>
          </cell>
          <cell r="X1036" t="str">
            <v>IMP IN COSTR AL 9/99</v>
          </cell>
          <cell r="Y1036" t="str">
            <v>GENMAR2000</v>
          </cell>
          <cell r="Z1036" t="str">
            <v>APRGIU2000</v>
          </cell>
          <cell r="AA1036" t="str">
            <v>LUGSET2000</v>
          </cell>
          <cell r="AB1036" t="str">
            <v>OTTDIC2000</v>
          </cell>
          <cell r="AC1036" t="str">
            <v>TOT2000</v>
          </cell>
          <cell r="AD1036" t="str">
            <v>ANNO_2001</v>
          </cell>
          <cell r="AE1036" t="str">
            <v>ANNO_2002</v>
          </cell>
          <cell r="AF1036" t="str">
            <v>ANNO_2003</v>
          </cell>
          <cell r="AG1036" t="str">
            <v>ANNO_2004</v>
          </cell>
          <cell r="AH1036" t="str">
            <v>ANNO_2005</v>
          </cell>
          <cell r="AI1036" t="str">
            <v>ANNO_2006</v>
          </cell>
          <cell r="AJ1036" t="str">
            <v>TOTALE</v>
          </cell>
          <cell r="AK1036" t="str">
            <v>VERIFICA</v>
          </cell>
          <cell r="AL1036" t="str">
            <v>AnnoUltimoCosto</v>
          </cell>
          <cell r="AM1036" t="str">
            <v>Anno_ammortamento</v>
          </cell>
          <cell r="AN1036" t="str">
            <v>Tipo_ammortamento</v>
          </cell>
          <cell r="AO1036">
            <v>1999</v>
          </cell>
          <cell r="AP1036">
            <v>1999</v>
          </cell>
          <cell r="AQ1036">
            <v>1999</v>
          </cell>
          <cell r="AR1036">
            <v>2000</v>
          </cell>
          <cell r="AS1036">
            <v>2000</v>
          </cell>
          <cell r="AT1036">
            <v>2000</v>
          </cell>
          <cell r="AU1036">
            <v>2001</v>
          </cell>
          <cell r="AV1036">
            <v>2001</v>
          </cell>
          <cell r="AW1036">
            <v>2001</v>
          </cell>
          <cell r="AX1036">
            <v>2002</v>
          </cell>
          <cell r="AY1036">
            <v>2002</v>
          </cell>
          <cell r="AZ1036">
            <v>2002</v>
          </cell>
          <cell r="BA1036">
            <v>2003</v>
          </cell>
          <cell r="BB1036">
            <v>2003</v>
          </cell>
          <cell r="BC1036">
            <v>2003</v>
          </cell>
          <cell r="BD1036">
            <v>2004</v>
          </cell>
          <cell r="BE1036">
            <v>2004</v>
          </cell>
          <cell r="BF1036">
            <v>2004</v>
          </cell>
          <cell r="BG1036">
            <v>2005</v>
          </cell>
          <cell r="BH1036">
            <v>2005</v>
          </cell>
          <cell r="BI1036">
            <v>2005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V"/>
      <sheetName val="Sintesi"/>
      <sheetName val="RICAVI_DIV_REL_GEST"/>
      <sheetName val="MOL_DIV_REL_GEST"/>
      <sheetName val="MOL_DIV_ORD_REL_GEST"/>
      <sheetName val="EBITDA ORD PER DIV"/>
      <sheetName val="RIS_OP_DIV_REL_GEST"/>
      <sheetName val="RIS_OP_ORD_DIV_REL_GEST"/>
      <sheetName val="EBIT ORD PER DIV"/>
      <sheetName val="UTI_GR_ORD_REL_GEST"/>
      <sheetName val="INVEST_DIV_REL_GEST"/>
      <sheetName val="CE_REL_GEST"/>
      <sheetName val="RICAVI e COSTI_REL_GEST"/>
      <sheetName val="SP_RICL_REL_GEST"/>
      <sheetName val="INDEB_REL_GEST"/>
      <sheetName val="RIS_DIV_REL_GEST"/>
      <sheetName val="RIS_DIV_REL_GEST_PY"/>
      <sheetName val="RIS_DIV_REL_GEST_TRIM"/>
      <sheetName val="RIS_DIV_REL_GEST_TRIM_PY"/>
      <sheetName val="Segment ENEL AREA"/>
      <sheetName val="Segment ENEL AREA PY"/>
      <sheetName val="Segment ENEL_GBL"/>
      <sheetName val="Segment ENEL_GBL PY"/>
      <sheetName val="MATRICE_AREA GBL"/>
      <sheetName val="BREAK_DOWN_DIV"/>
      <sheetName val="INV_KPI_ENE_AREA"/>
      <sheetName val="RIS_ITALIA_REL_GEST"/>
      <sheetName val="RIS_IBERIA_REL_GEST"/>
      <sheetName val="RIS_LATAM_REL_GEST"/>
      <sheetName val="RIS_ENA_REL_GEST"/>
      <sheetName val="RIS_NAM_REL_GEST"/>
      <sheetName val="RIS_ASA_REL_GEST"/>
      <sheetName val="RIS_ALTRO_REL_GEST"/>
      <sheetName val="MERCATI_FIN_REL_GEST"/>
      <sheetName val="Report_Name_Table"/>
      <sheetName val="CE_CONS_NI"/>
      <sheetName val="SP_CONS_NI"/>
      <sheetName val="Segment ENEL AREA_NI"/>
      <sheetName val="Segment ENEL_AREA_NI_PY"/>
      <sheetName val="RIS_DIV_NI"/>
      <sheetName val="RIS_DIV_NI_PY"/>
      <sheetName val="POV (2)"/>
      <sheetName val="ATT_PASS_DIV_NI"/>
      <sheetName val="ATT_PASS_DIV_NI_PY"/>
      <sheetName val="RICON_SP_DIV_NI"/>
      <sheetName val="Sintesi "/>
      <sheetName val="worksheet"/>
      <sheetName val="Sintesi py"/>
      <sheetName val="worksheet PY"/>
      <sheetName val="Riepilogo"/>
      <sheetName val="RICAVI e COSTI_NI"/>
      <sheetName val="ATT_NO_CORR_NI"/>
      <sheetName val="ATT_CORR_NI"/>
      <sheetName val="ALTRE_PASS_CORR_NI"/>
      <sheetName val="PFN_NI"/>
      <sheetName val="COR"/>
      <sheetName val="IMP_GARANZIE"/>
      <sheetName val="invest tecnologia 2016"/>
      <sheetName val="invest tecnologia 2015"/>
      <sheetName val="INV_TEC_NI"/>
      <sheetName val="INV_ITALIA_TEC"/>
      <sheetName val="INV_IBERIA_TEC"/>
      <sheetName val="INV_LATAM_TEC"/>
      <sheetName val="INV_ENA_TEC"/>
      <sheetName val="INV_NAM_TEC"/>
      <sheetName val="INV_ASA_TEC"/>
      <sheetName val="INV_ALTRO_TEC"/>
    </sheetNames>
    <sheetDataSet>
      <sheetData sheetId="0">
        <row r="5">
          <cell r="E5" t="str">
            <v>PRIMO</v>
          </cell>
        </row>
        <row r="15">
          <cell r="E15">
            <v>2016</v>
          </cell>
        </row>
        <row r="17">
          <cell r="E1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V"/>
      <sheetName val="Sintesi"/>
      <sheetName val="RICAVI_DIV_REL_GEST"/>
      <sheetName val="MOL_DIV_REL_GEST"/>
      <sheetName val="MOL_DIV_ORD_REL_GEST"/>
      <sheetName val="EBITDA ORD PER DIV"/>
      <sheetName val="RIS_OP_DIV_REL_GEST"/>
      <sheetName val="RIS_OP_ORD_DIV_REL_GEST"/>
      <sheetName val="EBIT ORD PER DIV"/>
      <sheetName val="UTI_GR_ORD_REL_GEST"/>
      <sheetName val="INVEST_DIV_REL_GEST"/>
      <sheetName val="CE_REL_GEST"/>
      <sheetName val="RICAVI e COSTI_REL_GEST"/>
      <sheetName val="SP_RICL_REL_GEST"/>
      <sheetName val="INDEB_REL_GEST"/>
      <sheetName val="RIS_DIV_REL_GEST"/>
      <sheetName val="RIS_DIV_REL_GEST_PY"/>
      <sheetName val="RIS_DIV_REL_GEST_TRIM"/>
      <sheetName val="RIS_DIV_REL_GEST_TRIM_PY"/>
      <sheetName val="Segment ENEL AREA"/>
      <sheetName val="Segment ENEL AREA PY"/>
      <sheetName val="Segment ENEL_GBL"/>
      <sheetName val="Segment ENEL_GBL PY"/>
      <sheetName val="MATRICE_AREA GBL"/>
      <sheetName val="BREAK_DOWN_DIV"/>
      <sheetName val="INV_KPI_ENE_AREA"/>
      <sheetName val="RIS_ITALIA_REL_GEST"/>
      <sheetName val="RIS_IBERIA_REL_GEST"/>
      <sheetName val="RIS_LATAM_REL_GEST"/>
      <sheetName val="RIS_ENA_REL_GEST"/>
      <sheetName val="RIS_NAM_REL_GEST"/>
      <sheetName val="RIS_ASA_REL_GEST"/>
      <sheetName val="RIS_ALTRO_REL_GEST"/>
      <sheetName val="MERCATI_FIN_REL_GEST"/>
      <sheetName val="Report_Name_Table"/>
      <sheetName val="CE_CONS_NI"/>
      <sheetName val="SP_CONS_NI"/>
      <sheetName val="Segment ENEL AREA_NI"/>
      <sheetName val="Segment ENEL_AREA_NI_PY"/>
      <sheetName val="RIS_DIV_NI"/>
      <sheetName val="RIS_DIV_NI_PY"/>
      <sheetName val="POV (2)"/>
      <sheetName val="ATT_PASS_DIV_NI"/>
      <sheetName val="ATT_PASS_DIV_NI_PY"/>
      <sheetName val="RICON_SP_DIV_NI"/>
      <sheetName val="Sintesi "/>
      <sheetName val="worksheet"/>
      <sheetName val="Sintesi py"/>
      <sheetName val="worksheet PY"/>
      <sheetName val="Riepilogo"/>
      <sheetName val="RICAVI e COSTI_NI"/>
      <sheetName val="ATT_NO_CORR_NI"/>
      <sheetName val="ATT_CORR_NI"/>
      <sheetName val="ALTRE_PASS_CORR_NI"/>
      <sheetName val="PFN_NI"/>
      <sheetName val="COR"/>
      <sheetName val="IMP_GARANZIE"/>
      <sheetName val="invest tecnologia 2016"/>
      <sheetName val="invest tecnologia 2015"/>
      <sheetName val="INV_TEC_NI"/>
      <sheetName val="INV_ITALIA_TEC"/>
      <sheetName val="INV_IBERIA_TEC"/>
      <sheetName val="INV_LATAM_TEC"/>
      <sheetName val="INV_ENA_TEC"/>
      <sheetName val="INV_NAM_TEC"/>
      <sheetName val="INV_ASA_TEC"/>
      <sheetName val="INV_ALTRO_TEC"/>
    </sheetNames>
    <sheetDataSet>
      <sheetData sheetId="0">
        <row r="5">
          <cell r="E5" t="str">
            <v>PRIMO</v>
          </cell>
        </row>
        <row r="15">
          <cell r="E15">
            <v>2016</v>
          </cell>
        </row>
        <row r="17">
          <cell r="E1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V"/>
      <sheetName val="Sintesi"/>
      <sheetName val="RICAVI_REST_DIV"/>
      <sheetName val="MOL_REST_DIV"/>
      <sheetName val="RO_REST_DIV"/>
      <sheetName val="INVEST_REST_DIV"/>
      <sheetName val="RICAVI_DIV_REL_GEST"/>
      <sheetName val="MOL_DIV_REL_GEST"/>
      <sheetName val="RIS_OP_DIV_REL_GEST"/>
      <sheetName val="INVEST_DIV_REL_GEST"/>
      <sheetName val="RIS_DIV_REL_GEST"/>
      <sheetName val="RIS_DIV_REL_GEST_PY"/>
      <sheetName val="Segment ENEL RE"/>
      <sheetName val="Segment ENEL RE py"/>
      <sheetName val="BREAK_DOWN_DIV"/>
      <sheetName val="INV_KPI_ENEL_RE"/>
      <sheetName val="RIS_ITALIA_REL_GEST"/>
      <sheetName val="RIS_IBERIA_REL_GEST"/>
      <sheetName val="RIS_LATAM_REL_GEST"/>
      <sheetName val="RIS_EEU_REL_GEST"/>
      <sheetName val="RIS_RINNOV_REL_GEST"/>
      <sheetName val="RIS_ALTRO_REL_GEST"/>
      <sheetName val="MATRICE_RE_BU"/>
      <sheetName val="MERCATI_FIN_REL_GEST"/>
      <sheetName val="CE_REL_GEST"/>
      <sheetName val="RICAVI e COSTI_REL_GEST"/>
      <sheetName val="SP_RICL_REL_GEST"/>
      <sheetName val="INDEB_REL_GEST"/>
      <sheetName val="Indebitamento per Segment"/>
      <sheetName val="Report_Name_Table"/>
      <sheetName val="CE_CONS_NI"/>
      <sheetName val="SP_CONS_NI"/>
      <sheetName val="RICAVI_NI"/>
      <sheetName val="COSTI_NI"/>
      <sheetName val="ALTRE_ATT_NO_CORR_NI"/>
      <sheetName val="ATT_CORR_NI"/>
      <sheetName val="ALTRE_PASS_CORR_NI"/>
      <sheetName val="PFN_NI"/>
      <sheetName val="CE REST NI"/>
      <sheetName val="SP_REST_NI"/>
      <sheetName val="RIS_DIV_NI"/>
      <sheetName val="Segment ENEL RE_NI"/>
      <sheetName val="RIS_DIV_NI_PY"/>
      <sheetName val="Segment ENEL RE_NI_PY"/>
      <sheetName val="POV (2)"/>
      <sheetName val="ATT_PASS_DIV_NI"/>
      <sheetName val="ATT_PASS_DIV_NI_PY"/>
      <sheetName val="RICON_SP_DIV_NI"/>
      <sheetName val="worksheet"/>
      <sheetName val="worksheet PY"/>
      <sheetName val="Sintesi (2)"/>
      <sheetName val="Riepilogo"/>
      <sheetName val="AMM_PERD_VAL_NI"/>
      <sheetName val="PROV_ON_COMMOD_NI"/>
      <sheetName val="PROV_ON_DERI"/>
      <sheetName val="PROV_ON_FIN_NI"/>
      <sheetName val="PROV_ON_PART_EQUITY_NI"/>
      <sheetName val="MOV_GOODWILL_NI"/>
      <sheetName val="GW detaglio (2)"/>
      <sheetName val="Attività imm e GW sem (2)"/>
      <sheetName val="Immobili, impianti e mac se (2)"/>
      <sheetName val="IMPEGNI COMMODITY"/>
      <sheetName val="COR-TRIM"/>
      <sheetName val="IMP_GARANZIE"/>
      <sheetName val="SM INV FLOW ACTUAL"/>
    </sheetNames>
    <sheetDataSet>
      <sheetData sheetId="0" refreshError="1">
        <row r="15">
          <cell r="E15">
            <v>2015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ize Your Loan Manager"/>
      <sheetName val="Loan Data"/>
      <sheetName val="Loan Amortization Table"/>
      <sheetName val="Summary Graph"/>
      <sheetName val="Macros"/>
      <sheetName val="Lock"/>
      <sheetName val="VDlg"/>
      <sheetName val="ChgLoan"/>
    </sheetNames>
    <sheetDataSet>
      <sheetData sheetId="0" refreshError="1"/>
      <sheetData sheetId="1" refreshError="1">
        <row r="16">
          <cell r="F16">
            <v>13485</v>
          </cell>
          <cell r="I16">
            <v>8.5000000000000006E-2</v>
          </cell>
        </row>
        <row r="17">
          <cell r="F17">
            <v>38997</v>
          </cell>
        </row>
        <row r="18">
          <cell r="I18">
            <v>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ano dei conti"/>
      <sheetName val="tab2b"/>
      <sheetName val="#RIF"/>
      <sheetName val="_RIF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cato vincolato"/>
      <sheetName val="Foglio2"/>
      <sheetName val="Lire"/>
      <sheetName val="Euro"/>
      <sheetName val="margine vincolato"/>
      <sheetName val="Ricavi Gruppo"/>
      <sheetName val="vettoriam"/>
      <sheetName val="margine vettoriam"/>
      <sheetName val="Foglio1"/>
      <sheetName val="EBITDA"/>
    </sheetNames>
    <sheetDataSet>
      <sheetData sheetId="0" refreshError="1"/>
      <sheetData sheetId="1" refreshError="1"/>
      <sheetData sheetId="2" refreshError="1"/>
      <sheetData sheetId="3" refreshError="1">
        <row r="3">
          <cell r="Y3">
            <v>0.51645689908948655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Totale"/>
      <sheetName val="Lordo"/>
      <sheetName val="Lordo(1)"/>
      <sheetName val="lordo(2)"/>
      <sheetName val="CostoTotale"/>
      <sheetName val="CostoQuadri"/>
      <sheetName val="CostoImpiegati"/>
      <sheetName val="CostoOperai"/>
      <sheetName val="Variabile (1)"/>
      <sheetName val="Variabile (2)"/>
      <sheetName val="Costi Monitorati"/>
      <sheetName val="Straordinario (1)"/>
      <sheetName val="Straordinario (2)"/>
      <sheetName val="Turno (1)"/>
      <sheetName val="Turno (2)"/>
      <sheetName val="Guida (1)"/>
      <sheetName val="Guida (2)"/>
      <sheetName val="Rimborsi(1)"/>
      <sheetName val="Rimborsi(2)"/>
      <sheetName val="KM(1)"/>
      <sheetName val="KM(2)"/>
      <sheetName val="TRASFERIMENTO(1)"/>
      <sheetName val="TRASFERIMENTO(2)"/>
      <sheetName val="Reperibilità (1)"/>
      <sheetName val="Reperibilità (2)"/>
      <sheetName val="Reperibilità (3)"/>
      <sheetName val="DatiGraficiCosti"/>
      <sheetName val="RetrVar-Quadri"/>
      <sheetName val="RetrVar-Impiegati"/>
      <sheetName val="RetrVar-Imp-CFL"/>
      <sheetName val="RetrVar-Operai"/>
      <sheetName val="RetrVar-Op-CFL"/>
      <sheetName val="Totale_Progressivo_Anno_P"/>
      <sheetName val="Totale_Anno_Precedente"/>
      <sheetName val="Quadri_Anno_Precedente"/>
      <sheetName val="Impiegati_Anno_Precedente"/>
      <sheetName val="Operai_Anno_Precedente"/>
      <sheetName val="Stampa di controllo_AC"/>
      <sheetName val="Reperibilità - Dati Grafico"/>
      <sheetName val="Stampa"/>
      <sheetName val="Tabella_Intestazione"/>
      <sheetName val="Intestazioni "/>
      <sheetName val="File_Dati_Mensili"/>
      <sheetName val="RetrVar_Quadri"/>
      <sheetName val="RetrVar_Impiegati"/>
      <sheetName val="RetrVar_Imp_CFL"/>
      <sheetName val="RetrVar_Operai"/>
      <sheetName val="RetrVar_Op_CFL"/>
    </sheetNames>
    <sheetDataSet>
      <sheetData sheetId="0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</row>
        <row r="4">
          <cell r="G4" t="str">
            <v>z</v>
          </cell>
        </row>
        <row r="7">
          <cell r="B7" t="str">
            <v>DIREZIONI TERRITORIALI - Quadri, Impiegati e Operai</v>
          </cell>
        </row>
        <row r="8">
          <cell r="B8" t="str">
            <v xml:space="preserve">LORDO PAGATO (1) (2) </v>
          </cell>
        </row>
        <row r="10">
          <cell r="B10" t="str">
            <v xml:space="preserve"> </v>
          </cell>
          <cell r="D10" t="str">
            <v>(Importi in milioni di Lire)</v>
          </cell>
          <cell r="L10" t="str">
            <v>Gen. - Giu . '99</v>
          </cell>
          <cell r="T10" t="str">
            <v>Proiezione Anno 1998</v>
          </cell>
        </row>
        <row r="11">
          <cell r="D11" t="str">
            <v>Anno 1998</v>
          </cell>
          <cell r="H11" t="str">
            <v>Gen. - Giu . '98</v>
          </cell>
          <cell r="P11" t="str">
            <v>Variazione % rispetto Gen. - Giu . '98</v>
          </cell>
          <cell r="R11" t="str">
            <v>Media Annuale</v>
          </cell>
          <cell r="X11" t="str">
            <v>Variazione % rispetto anno 1997</v>
          </cell>
        </row>
        <row r="13">
          <cell r="B13" t="str">
            <v xml:space="preserve"> </v>
          </cell>
        </row>
        <row r="14">
          <cell r="B14" t="str">
            <v>DIREZIONI</v>
          </cell>
          <cell r="D14" t="str">
            <v>Importo</v>
          </cell>
          <cell r="E14" t="str">
            <v>Forza</v>
          </cell>
          <cell r="F14" t="str">
            <v>Media</v>
          </cell>
          <cell r="H14" t="str">
            <v>Importo</v>
          </cell>
          <cell r="I14" t="str">
            <v>Forza</v>
          </cell>
          <cell r="J14" t="str">
            <v>Media</v>
          </cell>
          <cell r="L14" t="str">
            <v>Importo</v>
          </cell>
          <cell r="M14" t="str">
            <v>Forza</v>
          </cell>
          <cell r="N14" t="str">
            <v>Media</v>
          </cell>
          <cell r="P14" t="str">
            <v>Importo</v>
          </cell>
          <cell r="Q14" t="str">
            <v>Forza</v>
          </cell>
          <cell r="R14" t="str">
            <v>Var. %</v>
          </cell>
          <cell r="T14" t="str">
            <v>Importo</v>
          </cell>
          <cell r="U14" t="str">
            <v>Forza</v>
          </cell>
          <cell r="V14" t="str">
            <v>Media</v>
          </cell>
          <cell r="X14" t="str">
            <v>Importo</v>
          </cell>
          <cell r="Y14" t="str">
            <v>Forza</v>
          </cell>
          <cell r="Z14" t="str">
            <v>Media</v>
          </cell>
        </row>
        <row r="15">
          <cell r="B15" t="str">
            <v>TERRITORIALI</v>
          </cell>
          <cell r="D15" t="str">
            <v>totale</v>
          </cell>
          <cell r="E15" t="str">
            <v>media</v>
          </cell>
          <cell r="F15" t="str">
            <v>Annuale (3)</v>
          </cell>
          <cell r="H15" t="str">
            <v>totale</v>
          </cell>
          <cell r="I15" t="str">
            <v>media</v>
          </cell>
          <cell r="J15" t="str">
            <v>Annuale (3)</v>
          </cell>
          <cell r="L15" t="str">
            <v>totale</v>
          </cell>
          <cell r="M15" t="str">
            <v>media</v>
          </cell>
          <cell r="N15" t="str">
            <v>Annuale (3)</v>
          </cell>
          <cell r="P15" t="str">
            <v>totale</v>
          </cell>
          <cell r="Q15" t="str">
            <v>media</v>
          </cell>
          <cell r="R15" t="str">
            <v>risp. 1998</v>
          </cell>
          <cell r="T15" t="str">
            <v>totale</v>
          </cell>
          <cell r="U15" t="str">
            <v>media</v>
          </cell>
          <cell r="V15" t="str">
            <v>Annuale</v>
          </cell>
          <cell r="X15" t="str">
            <v>totale</v>
          </cell>
          <cell r="Y15" t="str">
            <v>media</v>
          </cell>
          <cell r="Z15" t="str">
            <v>Annuale</v>
          </cell>
        </row>
        <row r="22">
          <cell r="B22" t="str">
            <v>PIEMONTE - V. AOSTA</v>
          </cell>
          <cell r="D22">
            <v>266244478054.00006</v>
          </cell>
          <cell r="E22">
            <v>4737.25</v>
          </cell>
          <cell r="F22">
            <v>56202327.944271475</v>
          </cell>
          <cell r="H22">
            <v>136797693666.99997</v>
          </cell>
          <cell r="I22">
            <v>4816.166666666667</v>
          </cell>
          <cell r="J22">
            <v>56016995.210160211</v>
          </cell>
          <cell r="L22">
            <v>125638337631.99997</v>
          </cell>
          <cell r="M22">
            <v>4347</v>
          </cell>
          <cell r="N22">
            <v>57047534.331492975</v>
          </cell>
          <cell r="P22">
            <v>-8.1575615318228115E-2</v>
          </cell>
          <cell r="Q22">
            <v>-9.7414956569886205E-2</v>
          </cell>
          <cell r="R22">
            <v>1.5038636621237136E-2</v>
          </cell>
        </row>
        <row r="23">
          <cell r="B23" t="str">
            <v>LIGURIA</v>
          </cell>
          <cell r="D23">
            <v>100196685446.00002</v>
          </cell>
          <cell r="E23">
            <v>1806.25</v>
          </cell>
          <cell r="F23">
            <v>55472213.395709351</v>
          </cell>
          <cell r="H23">
            <v>51905082966.000015</v>
          </cell>
          <cell r="I23">
            <v>1854.1666666666667</v>
          </cell>
          <cell r="J23">
            <v>55207290.544179782</v>
          </cell>
          <cell r="L23">
            <v>46161208170.999992</v>
          </cell>
          <cell r="M23">
            <v>1605.6666666666667</v>
          </cell>
          <cell r="N23">
            <v>56755464.821465641</v>
          </cell>
          <cell r="P23">
            <v>-0.1106611234734467</v>
          </cell>
          <cell r="Q23">
            <v>-0.13402247191011235</v>
          </cell>
          <cell r="R23">
            <v>2.3133229182730738E-2</v>
          </cell>
        </row>
        <row r="24">
          <cell r="B24" t="str">
            <v>LOMBARDIA</v>
          </cell>
          <cell r="D24">
            <v>336032359905</v>
          </cell>
          <cell r="E24">
            <v>6127.333333333333</v>
          </cell>
          <cell r="F24">
            <v>54841534.093950599</v>
          </cell>
          <cell r="H24">
            <v>172447566305</v>
          </cell>
          <cell r="I24">
            <v>6229.5</v>
          </cell>
          <cell r="J24">
            <v>54591693.069267198</v>
          </cell>
          <cell r="L24">
            <v>158617906276</v>
          </cell>
          <cell r="M24">
            <v>5633.833333333333</v>
          </cell>
          <cell r="N24">
            <v>55557583.683755882</v>
          </cell>
          <cell r="P24">
            <v>-8.0196318946827716E-2</v>
          </cell>
          <cell r="Q24">
            <v>-9.5620301254782408E-2</v>
          </cell>
          <cell r="R24">
            <v>1.3056702399655663E-2</v>
          </cell>
        </row>
        <row r="25">
          <cell r="B25" t="str">
            <v>TRIVENETO</v>
          </cell>
          <cell r="D25">
            <v>299406850505.00006</v>
          </cell>
          <cell r="E25">
            <v>5268.25</v>
          </cell>
          <cell r="F25">
            <v>56832316.329900831</v>
          </cell>
          <cell r="H25">
            <v>153800778108.00003</v>
          </cell>
          <cell r="I25">
            <v>5377.333333333333</v>
          </cell>
          <cell r="J25">
            <v>56406608.790416576</v>
          </cell>
          <cell r="L25">
            <v>142047371728</v>
          </cell>
          <cell r="M25">
            <v>4735.5</v>
          </cell>
          <cell r="N25">
            <v>59204827.814803079</v>
          </cell>
          <cell r="P25">
            <v>-7.6419680866287309E-2</v>
          </cell>
          <cell r="Q25">
            <v>-0.11935903793701953</v>
          </cell>
          <cell r="R25">
            <v>4.1745817135628749E-2</v>
          </cell>
        </row>
        <row r="26">
          <cell r="B26" t="str">
            <v>EMILIA ROMAGNA</v>
          </cell>
          <cell r="D26">
            <v>175869478951</v>
          </cell>
          <cell r="E26">
            <v>3154.8333333333335</v>
          </cell>
          <cell r="F26">
            <v>55746044.360822015</v>
          </cell>
          <cell r="H26">
            <v>89342593561</v>
          </cell>
          <cell r="I26">
            <v>3189.8333333333335</v>
          </cell>
          <cell r="J26">
            <v>55265052.119755477</v>
          </cell>
          <cell r="L26">
            <v>85264401210</v>
          </cell>
          <cell r="M26">
            <v>2913.5</v>
          </cell>
          <cell r="N26">
            <v>57775242.857044794</v>
          </cell>
          <cell r="P26">
            <v>-4.56466752133802E-2</v>
          </cell>
          <cell r="Q26">
            <v>-8.6629395475207732E-2</v>
          </cell>
          <cell r="R26">
            <v>3.6400762053870279E-2</v>
          </cell>
        </row>
        <row r="27">
          <cell r="B27" t="str">
            <v>TOSCANA</v>
          </cell>
          <cell r="D27">
            <v>197548781927</v>
          </cell>
          <cell r="E27">
            <v>3484.9166666666665</v>
          </cell>
          <cell r="F27">
            <v>56686802.245964766</v>
          </cell>
          <cell r="H27">
            <v>100879521805</v>
          </cell>
          <cell r="I27">
            <v>3535.5</v>
          </cell>
          <cell r="J27">
            <v>56287640.073256962</v>
          </cell>
          <cell r="L27">
            <v>94250707961</v>
          </cell>
          <cell r="M27">
            <v>3204.8333333333335</v>
          </cell>
          <cell r="N27">
            <v>58055594.407613501</v>
          </cell>
          <cell r="P27">
            <v>-6.5710202877581933E-2</v>
          </cell>
          <cell r="Q27">
            <v>-9.3527553858482965E-2</v>
          </cell>
          <cell r="R27">
            <v>2.4146575700451908E-2</v>
          </cell>
        </row>
        <row r="28">
          <cell r="B28" t="str">
            <v>LAZIO</v>
          </cell>
          <cell r="D28">
            <v>249121365060.00009</v>
          </cell>
          <cell r="E28">
            <v>4342.666666666667</v>
          </cell>
          <cell r="F28">
            <v>57365988.269880272</v>
          </cell>
          <cell r="H28">
            <v>127235650702.00002</v>
          </cell>
          <cell r="I28">
            <v>4410</v>
          </cell>
          <cell r="J28">
            <v>56910448.654195018</v>
          </cell>
          <cell r="L28">
            <v>120412260978</v>
          </cell>
          <cell r="M28">
            <v>4024.3333333333335</v>
          </cell>
          <cell r="N28">
            <v>59067461.415803865</v>
          </cell>
          <cell r="P28">
            <v>-5.3627970512613241E-2</v>
          </cell>
          <cell r="Q28">
            <v>-8.7452758881330278E-2</v>
          </cell>
          <cell r="R28">
            <v>2.9659963982821197E-2</v>
          </cell>
        </row>
        <row r="29">
          <cell r="B29" t="str">
            <v>MARCHE - UMBRIA</v>
          </cell>
          <cell r="D29">
            <v>114772469047</v>
          </cell>
          <cell r="E29">
            <v>2041</v>
          </cell>
          <cell r="F29">
            <v>56233448.822635964</v>
          </cell>
          <cell r="H29">
            <v>59063720084</v>
          </cell>
          <cell r="I29">
            <v>2083.5</v>
          </cell>
          <cell r="J29">
            <v>55894051.928005762</v>
          </cell>
          <cell r="L29">
            <v>54931719694.999992</v>
          </cell>
          <cell r="M29">
            <v>1842.1666666666667</v>
          </cell>
          <cell r="N29">
            <v>58858633.788654663</v>
          </cell>
          <cell r="P29">
            <v>-6.9958349780940079E-2</v>
          </cell>
          <cell r="Q29">
            <v>-0.11583073354131666</v>
          </cell>
          <cell r="R29">
            <v>4.6683691307974139E-2</v>
          </cell>
        </row>
        <row r="30">
          <cell r="B30" t="str">
            <v>ABRUZZO - MOLISE</v>
          </cell>
          <cell r="D30">
            <v>102875491766.99998</v>
          </cell>
          <cell r="E30">
            <v>1856.25</v>
          </cell>
          <cell r="F30">
            <v>55421140.345858574</v>
          </cell>
          <cell r="H30">
            <v>52380469044.999985</v>
          </cell>
          <cell r="I30">
            <v>1884.6666666666667</v>
          </cell>
          <cell r="J30">
            <v>54789968.052352309</v>
          </cell>
          <cell r="L30">
            <v>48649800185.999992</v>
          </cell>
          <cell r="M30">
            <v>1684.3333333333333</v>
          </cell>
          <cell r="N30">
            <v>56993238.920245394</v>
          </cell>
          <cell r="P30">
            <v>-7.1222517228606341E-2</v>
          </cell>
          <cell r="Q30">
            <v>-0.10629642730810053</v>
          </cell>
          <cell r="R30">
            <v>2.8366406114635236E-2</v>
          </cell>
        </row>
        <row r="31">
          <cell r="B31" t="str">
            <v>CAMPANIA</v>
          </cell>
          <cell r="D31">
            <v>279039033085</v>
          </cell>
          <cell r="E31">
            <v>4867.083333333333</v>
          </cell>
          <cell r="F31">
            <v>57331879.068915337</v>
          </cell>
          <cell r="H31">
            <v>142986521711.99997</v>
          </cell>
          <cell r="I31">
            <v>4929.5</v>
          </cell>
          <cell r="J31">
            <v>57228231.429962464</v>
          </cell>
          <cell r="L31">
            <v>133943803658.99998</v>
          </cell>
          <cell r="M31">
            <v>4523.666666666667</v>
          </cell>
          <cell r="N31">
            <v>58445895.181710996</v>
          </cell>
          <cell r="P31">
            <v>-6.3241751353415046E-2</v>
          </cell>
          <cell r="Q31">
            <v>-8.2327484193799177E-2</v>
          </cell>
          <cell r="R31">
            <v>1.9431006464249393E-2</v>
          </cell>
        </row>
        <row r="32">
          <cell r="B32" t="str">
            <v>PUGLIA - BASILICATA</v>
          </cell>
          <cell r="D32">
            <v>248703973674</v>
          </cell>
          <cell r="E32">
            <v>4337.833333333333</v>
          </cell>
          <cell r="F32">
            <v>57333685.866369545</v>
          </cell>
          <cell r="H32">
            <v>127829698244.00002</v>
          </cell>
          <cell r="I32">
            <v>4412.166666666667</v>
          </cell>
          <cell r="J32">
            <v>57156246.569561444</v>
          </cell>
          <cell r="L32">
            <v>119410018555.00002</v>
          </cell>
          <cell r="M32">
            <v>4002.5</v>
          </cell>
          <cell r="N32">
            <v>58900079.653466582</v>
          </cell>
          <cell r="P32">
            <v>-6.5866381636359661E-2</v>
          </cell>
          <cell r="Q32">
            <v>-9.2849318173233164E-2</v>
          </cell>
          <cell r="R32">
            <v>2.7320653877860011E-2</v>
          </cell>
        </row>
        <row r="33">
          <cell r="B33" t="str">
            <v>CALABRIA</v>
          </cell>
          <cell r="D33">
            <v>140451194546</v>
          </cell>
          <cell r="E33">
            <v>2490.5833333333335</v>
          </cell>
          <cell r="F33">
            <v>56392891.041322306</v>
          </cell>
          <cell r="H33">
            <v>71488573022</v>
          </cell>
          <cell r="I33">
            <v>2515.5</v>
          </cell>
          <cell r="J33">
            <v>56075361.176704429</v>
          </cell>
          <cell r="L33">
            <v>69166001204</v>
          </cell>
          <cell r="M33">
            <v>2364.8333333333335</v>
          </cell>
          <cell r="N33">
            <v>57737009.241807029</v>
          </cell>
          <cell r="P33">
            <v>-3.2488714207307624E-2</v>
          </cell>
          <cell r="Q33">
            <v>-5.9895315709269134E-2</v>
          </cell>
          <cell r="R33">
            <v>2.3834887264421508E-2</v>
          </cell>
        </row>
        <row r="34">
          <cell r="B34" t="str">
            <v>SICILIA</v>
          </cell>
          <cell r="D34">
            <v>279504859638.00006</v>
          </cell>
          <cell r="E34">
            <v>5078.5</v>
          </cell>
          <cell r="F34">
            <v>55036892.712021276</v>
          </cell>
          <cell r="H34">
            <v>142473561011.00003</v>
          </cell>
          <cell r="I34">
            <v>5129.833333333333</v>
          </cell>
          <cell r="J34">
            <v>54760629.09483739</v>
          </cell>
          <cell r="L34">
            <v>138355719529.00003</v>
          </cell>
          <cell r="M34">
            <v>4808.666666666667</v>
          </cell>
          <cell r="N34">
            <v>56785093.957091369</v>
          </cell>
          <cell r="P34">
            <v>-2.8902495682564373E-2</v>
          </cell>
          <cell r="Q34">
            <v>-6.2607622079989489E-2</v>
          </cell>
          <cell r="R34">
            <v>3.1764170521353698E-2</v>
          </cell>
        </row>
        <row r="35">
          <cell r="B35" t="str">
            <v>SARDEGNA</v>
          </cell>
          <cell r="D35">
            <v>129591280368</v>
          </cell>
          <cell r="E35">
            <v>2292</v>
          </cell>
          <cell r="F35">
            <v>56540698.240837693</v>
          </cell>
          <cell r="H35">
            <v>66216566358</v>
          </cell>
          <cell r="I35">
            <v>2303.6666666666665</v>
          </cell>
          <cell r="J35">
            <v>56689059.949790195</v>
          </cell>
          <cell r="L35">
            <v>62970007906.000015</v>
          </cell>
          <cell r="M35">
            <v>2170.3333333333335</v>
          </cell>
          <cell r="N35">
            <v>57247612.259253576</v>
          </cell>
          <cell r="P35">
            <v>-4.9029398994316013E-2</v>
          </cell>
          <cell r="Q35">
            <v>-5.7878744031254391E-2</v>
          </cell>
          <cell r="R35">
            <v>1.2502746524366405E-2</v>
          </cell>
        </row>
        <row r="36">
          <cell r="B36" t="str">
            <v>TOTALE DIREZIONI</v>
          </cell>
          <cell r="D36">
            <v>2919358301973.0005</v>
          </cell>
          <cell r="E36">
            <v>51884.75</v>
          </cell>
          <cell r="F36">
            <v>56266211.207975388</v>
          </cell>
          <cell r="H36">
            <v>1494847996590</v>
          </cell>
          <cell r="I36">
            <v>52671.333333333336</v>
          </cell>
          <cell r="J36">
            <v>55976973.56767121</v>
          </cell>
          <cell r="L36">
            <v>1399819264690</v>
          </cell>
          <cell r="M36">
            <v>47861.166666666664</v>
          </cell>
          <cell r="N36">
            <v>57729102.21090167</v>
          </cell>
          <cell r="P36">
            <v>-6.3570832697890711E-2</v>
          </cell>
          <cell r="Q36">
            <v>-9.1324186464490573E-2</v>
          </cell>
          <cell r="R36">
            <v>2.5999458138722637E-2</v>
          </cell>
        </row>
        <row r="38">
          <cell r="B38" t="str">
            <v>UNITA' CENTRALI</v>
          </cell>
          <cell r="D38">
            <v>31022040215.000004</v>
          </cell>
          <cell r="E38">
            <v>432.5</v>
          </cell>
          <cell r="F38">
            <v>71727260.612716779</v>
          </cell>
          <cell r="H38">
            <v>14490470184.999996</v>
          </cell>
          <cell r="I38">
            <v>404.33333333333331</v>
          </cell>
          <cell r="J38">
            <v>70372091.260511115</v>
          </cell>
          <cell r="L38">
            <v>20950183064</v>
          </cell>
          <cell r="M38">
            <v>569.16666666666663</v>
          </cell>
          <cell r="N38">
            <v>72165241.695461214</v>
          </cell>
          <cell r="P38">
            <v>0.44579042615793529</v>
          </cell>
          <cell r="Q38">
            <v>0.40766694146743609</v>
          </cell>
          <cell r="R38">
            <v>6.1062011709782666E-3</v>
          </cell>
        </row>
        <row r="40">
          <cell r="B40" t="str">
            <v>Tot. DIV. DISTRIBUZIONE</v>
          </cell>
          <cell r="D40">
            <v>2950380342188</v>
          </cell>
          <cell r="E40">
            <v>52317.25</v>
          </cell>
          <cell r="F40">
            <v>56394025.721688353</v>
          </cell>
          <cell r="H40">
            <v>1509338466774.9995</v>
          </cell>
          <cell r="I40">
            <v>53075.666666666664</v>
          </cell>
          <cell r="J40">
            <v>56086636.362055428</v>
          </cell>
          <cell r="L40">
            <v>1420769447754.0002</v>
          </cell>
          <cell r="M40">
            <v>48430.333333333336</v>
          </cell>
          <cell r="N40">
            <v>57898759.713223808</v>
          </cell>
          <cell r="P40">
            <v>-5.8680687579800779E-2</v>
          </cell>
          <cell r="Q40">
            <v>-8.7522844743667755E-2</v>
          </cell>
          <cell r="R40">
            <v>2.6682507096789074E-2</v>
          </cell>
        </row>
        <row r="41">
          <cell r="B41" t="str">
            <v>(1) La 13° e la 14° mensilità sono imputate pro-quota mensile</v>
          </cell>
        </row>
        <row r="42">
          <cell r="B42" t="str">
            <v>(2) Escluso Una Tantum e Incentivazione di Unità</v>
          </cell>
        </row>
        <row r="43">
          <cell r="B43" t="str">
            <v>(3) Proiezione ad anno del valore rilevato nel periodo considerato</v>
          </cell>
        </row>
        <row r="44">
          <cell r="D44" t="str">
            <v>I_0050</v>
          </cell>
          <cell r="E44" t="str">
            <v>DIP_P</v>
          </cell>
          <cell r="H44" t="str">
            <v>I_0050</v>
          </cell>
          <cell r="I44" t="str">
            <v>DIP_P</v>
          </cell>
          <cell r="L44" t="str">
            <v>I_0050</v>
          </cell>
          <cell r="M44" t="str">
            <v>DIP_P</v>
          </cell>
        </row>
        <row r="47">
          <cell r="M47">
            <v>-48430.333333333336</v>
          </cell>
        </row>
        <row r="51">
          <cell r="E51">
            <v>12</v>
          </cell>
          <cell r="I51">
            <v>6</v>
          </cell>
          <cell r="M51">
            <v>6</v>
          </cell>
        </row>
      </sheetData>
      <sheetData sheetId="1" refreshError="1"/>
      <sheetData sheetId="2" refreshError="1"/>
      <sheetData sheetId="3" refreshError="1"/>
      <sheetData sheetId="4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  <cell r="AJ1">
            <v>35</v>
          </cell>
          <cell r="AK1">
            <v>36</v>
          </cell>
          <cell r="AL1">
            <v>37</v>
          </cell>
          <cell r="AM1">
            <v>38</v>
          </cell>
          <cell r="AN1">
            <v>39</v>
          </cell>
          <cell r="AO1">
            <v>40</v>
          </cell>
          <cell r="AP1">
            <v>41</v>
          </cell>
          <cell r="AQ1">
            <v>42</v>
          </cell>
          <cell r="AR1">
            <v>43</v>
          </cell>
          <cell r="AS1">
            <v>44</v>
          </cell>
          <cell r="AT1">
            <v>45</v>
          </cell>
          <cell r="AU1">
            <v>46</v>
          </cell>
          <cell r="AV1">
            <v>47</v>
          </cell>
          <cell r="AW1">
            <v>48</v>
          </cell>
          <cell r="AX1">
            <v>49</v>
          </cell>
          <cell r="AY1">
            <v>50</v>
          </cell>
          <cell r="AZ1">
            <v>51</v>
          </cell>
          <cell r="BA1">
            <v>52</v>
          </cell>
          <cell r="BB1">
            <v>53</v>
          </cell>
          <cell r="BC1">
            <v>54</v>
          </cell>
          <cell r="BD1">
            <v>55</v>
          </cell>
          <cell r="BE1">
            <v>56</v>
          </cell>
          <cell r="BF1">
            <v>57</v>
          </cell>
          <cell r="BG1">
            <v>58</v>
          </cell>
          <cell r="BH1">
            <v>59</v>
          </cell>
          <cell r="BI1">
            <v>60</v>
          </cell>
          <cell r="BJ1">
            <v>61</v>
          </cell>
          <cell r="BK1">
            <v>62</v>
          </cell>
          <cell r="BL1">
            <v>63</v>
          </cell>
          <cell r="BM1">
            <v>64</v>
          </cell>
        </row>
        <row r="2">
          <cell r="AS2" t="str">
            <v>SI</v>
          </cell>
        </row>
        <row r="3">
          <cell r="G3">
            <v>1998</v>
          </cell>
          <cell r="I3" t="str">
            <v>ANNO PRECEDENTE --&gt;</v>
          </cell>
          <cell r="J3">
            <v>1997</v>
          </cell>
        </row>
        <row r="7">
          <cell r="B7" t="str">
            <v>DIREZIONI TERRITORIALI - Quadri, Impiegati e Operai</v>
          </cell>
        </row>
        <row r="8">
          <cell r="B8" t="str">
            <v>Retribuzione (1)(2) e Compensi Variabili - Medie Annuali (3) - Periodo: Gen. - Giu . '99</v>
          </cell>
        </row>
        <row r="10">
          <cell r="B10" t="str">
            <v xml:space="preserve"> </v>
          </cell>
          <cell r="V10" t="str">
            <v>Proiezione ad anno dei valori rivelati nel periodo Gen. - Giu . '99- Dati L/000</v>
          </cell>
        </row>
        <row r="11">
          <cell r="V11" t="str">
            <v>Retribuzione</v>
          </cell>
          <cell r="Z11" t="str">
            <v>Costi Variabili (Le voci di costo con lo sfondo giallo sono quelle monitorate in tab.18 di pag.41)</v>
          </cell>
          <cell r="BK11" t="str">
            <v>Retrib.</v>
          </cell>
        </row>
        <row r="12">
          <cell r="V12" t="str">
            <v>Contingenza</v>
          </cell>
          <cell r="W12" t="str">
            <v>Tot.</v>
          </cell>
          <cell r="Z12" t="str">
            <v>Straordinario</v>
          </cell>
          <cell r="AD12" t="str">
            <v>Ore Viaggio</v>
          </cell>
          <cell r="AH12" t="str">
            <v>Maggior. conn. straordinario</v>
          </cell>
          <cell r="AP12" t="str">
            <v>Indennità</v>
          </cell>
          <cell r="BA12" t="str">
            <v>Rimborsi spese</v>
          </cell>
          <cell r="BF12" t="str">
            <v>Tot.</v>
          </cell>
          <cell r="BH12" t="str">
            <v>Tot.</v>
          </cell>
          <cell r="BI12" t="str">
            <v>Variaz.</v>
          </cell>
          <cell r="BK12" t="str">
            <v>&amp;</v>
          </cell>
        </row>
        <row r="13">
          <cell r="B13" t="str">
            <v xml:space="preserve"> </v>
          </cell>
          <cell r="N13" t="str">
            <v>Quote</v>
          </cell>
          <cell r="P13" t="str">
            <v>Incentiv.</v>
          </cell>
          <cell r="V13" t="str">
            <v>Trattenute</v>
          </cell>
          <cell r="W13" t="str">
            <v>Anno</v>
          </cell>
          <cell r="AJ13" t="str">
            <v>Magg.</v>
          </cell>
          <cell r="BH13" t="str">
            <v>Anno</v>
          </cell>
          <cell r="BI13" t="str">
            <v>%</v>
          </cell>
          <cell r="BK13" t="str">
            <v>Comp.</v>
          </cell>
          <cell r="BM13" t="str">
            <v>TOTALE</v>
          </cell>
        </row>
        <row r="14">
          <cell r="B14" t="str">
            <v xml:space="preserve"> </v>
          </cell>
          <cell r="D14" t="str">
            <v>Forza</v>
          </cell>
          <cell r="F14" t="str">
            <v>Minimo</v>
          </cell>
          <cell r="G14" t="str">
            <v>Livello</v>
          </cell>
          <cell r="H14" t="str">
            <v>Suppl. Min.</v>
          </cell>
          <cell r="I14" t="str">
            <v>Altri elem.</v>
          </cell>
          <cell r="J14" t="str">
            <v>13° mens.</v>
          </cell>
          <cell r="K14" t="str">
            <v>14° mens.</v>
          </cell>
          <cell r="L14" t="str">
            <v>Ratei</v>
          </cell>
          <cell r="M14" t="str">
            <v>13° mens.</v>
          </cell>
          <cell r="N14" t="str">
            <v>retr.</v>
          </cell>
          <cell r="O14" t="str">
            <v>Premio</v>
          </cell>
          <cell r="P14" t="str">
            <v>Unità /</v>
          </cell>
          <cell r="Q14" t="str">
            <v xml:space="preserve">Gratifica </v>
          </cell>
          <cell r="R14" t="str">
            <v>Emolumento</v>
          </cell>
          <cell r="S14" t="str">
            <v xml:space="preserve">Altre </v>
          </cell>
          <cell r="T14" t="str">
            <v>Indennità</v>
          </cell>
          <cell r="U14" t="str">
            <v>Trattenute</v>
          </cell>
          <cell r="V14" t="str">
            <v>Rimborsi</v>
          </cell>
          <cell r="W14">
            <v>1998</v>
          </cell>
          <cell r="Z14" t="str">
            <v xml:space="preserve">Comp. </v>
          </cell>
          <cell r="AA14" t="str">
            <v>Prest.</v>
          </cell>
          <cell r="AB14" t="str">
            <v>Totale</v>
          </cell>
          <cell r="AD14" t="str">
            <v>Ore</v>
          </cell>
          <cell r="AE14" t="str">
            <v>Ore</v>
          </cell>
          <cell r="AF14" t="str">
            <v>Totale</v>
          </cell>
          <cell r="AH14" t="str">
            <v>Str.</v>
          </cell>
          <cell r="AI14" t="str">
            <v>Integr.</v>
          </cell>
          <cell r="AJ14" t="str">
            <v>Prest.</v>
          </cell>
          <cell r="AK14" t="str">
            <v>Altre</v>
          </cell>
          <cell r="AL14" t="str">
            <v>Totale</v>
          </cell>
          <cell r="AN14" t="str">
            <v>Turno</v>
          </cell>
          <cell r="AO14" t="str">
            <v>Turno</v>
          </cell>
          <cell r="AP14" t="str">
            <v>Turno</v>
          </cell>
          <cell r="AQ14" t="str">
            <v>Reper.</v>
          </cell>
          <cell r="AR14" t="str">
            <v>Mans.</v>
          </cell>
          <cell r="AS14" t="str">
            <v>Trasferim.</v>
          </cell>
          <cell r="AT14" t="str">
            <v>Comp.</v>
          </cell>
          <cell r="AU14" t="str">
            <v>Guida</v>
          </cell>
          <cell r="AV14" t="str">
            <v>Altre</v>
          </cell>
          <cell r="AW14" t="str">
            <v>Indenn.</v>
          </cell>
          <cell r="AX14" t="str">
            <v>Altre</v>
          </cell>
          <cell r="AY14" t="str">
            <v>Totale</v>
          </cell>
          <cell r="BA14" t="str">
            <v>Rimb.</v>
          </cell>
          <cell r="BB14" t="str">
            <v>Rimb.</v>
          </cell>
          <cell r="BC14" t="str">
            <v>Altri</v>
          </cell>
          <cell r="BD14" t="str">
            <v>Totale</v>
          </cell>
          <cell r="BH14">
            <v>1998</v>
          </cell>
          <cell r="BI14" t="str">
            <v>Risp.</v>
          </cell>
          <cell r="BK14" t="str">
            <v>Var.</v>
          </cell>
          <cell r="BM14" t="str">
            <v>PROGR.</v>
          </cell>
        </row>
        <row r="15">
          <cell r="B15" t="str">
            <v xml:space="preserve">UNITA' </v>
          </cell>
          <cell r="D15" t="str">
            <v>media</v>
          </cell>
          <cell r="G15" t="str">
            <v>di</v>
          </cell>
          <cell r="H15" t="str">
            <v>Aum. Bien.</v>
          </cell>
          <cell r="I15" t="str">
            <v>base</v>
          </cell>
          <cell r="L15" t="str">
            <v>teorici</v>
          </cell>
          <cell r="M15" t="str">
            <v>14° mens.</v>
          </cell>
          <cell r="N15" t="str">
            <v>ad.</v>
          </cell>
          <cell r="O15" t="str">
            <v>Risultato</v>
          </cell>
          <cell r="P15" t="str">
            <v>Collettiva /</v>
          </cell>
          <cell r="Q15" t="str">
            <v>una</v>
          </cell>
          <cell r="R15" t="str">
            <v>Individ.</v>
          </cell>
          <cell r="S15" t="str">
            <v>Quote Retr.</v>
          </cell>
          <cell r="T15" t="str">
            <v>Conting.</v>
          </cell>
          <cell r="U15" t="str">
            <v>Rimborsi</v>
          </cell>
          <cell r="X15" t="str">
            <v>Var. %</v>
          </cell>
          <cell r="Z15" t="str">
            <v>Forfait</v>
          </cell>
          <cell r="AA15" t="str">
            <v>Straord.</v>
          </cell>
          <cell r="AD15" t="str">
            <v>Viaggio</v>
          </cell>
          <cell r="AE15" t="str">
            <v>Viaggio</v>
          </cell>
          <cell r="AH15" t="str">
            <v>C.3</v>
          </cell>
          <cell r="AI15" t="str">
            <v>Prest.</v>
          </cell>
          <cell r="AJ15" t="str">
            <v xml:space="preserve">in R.S. </v>
          </cell>
          <cell r="AK15" t="str">
            <v>Mag.</v>
          </cell>
          <cell r="AO15" t="str">
            <v>ad</v>
          </cell>
          <cell r="AR15" t="str">
            <v>Sup.</v>
          </cell>
          <cell r="AT15" t="str">
            <v>Letture</v>
          </cell>
          <cell r="AU15" t="str">
            <v>Mezzi</v>
          </cell>
          <cell r="AV15" t="str">
            <v>Turno</v>
          </cell>
          <cell r="AW15" t="str">
            <v>Ad</v>
          </cell>
          <cell r="AX15" t="str">
            <v>Indenn.</v>
          </cell>
          <cell r="BA15" t="str">
            <v>Forfait</v>
          </cell>
          <cell r="BB15" t="str">
            <v>KM</v>
          </cell>
          <cell r="BC15" t="str">
            <v>Rimb.</v>
          </cell>
          <cell r="BI15">
            <v>1998</v>
          </cell>
          <cell r="BK15" t="str">
            <v>(2)</v>
          </cell>
          <cell r="BM15" t="str">
            <v>L/Milioni</v>
          </cell>
        </row>
        <row r="16">
          <cell r="B16" t="str">
            <v>OPERATIVA</v>
          </cell>
          <cell r="D16" t="str">
            <v>periodo</v>
          </cell>
          <cell r="G16" t="str">
            <v>Funzione</v>
          </cell>
          <cell r="L16" t="str">
            <v>13° - 14°</v>
          </cell>
          <cell r="N16" t="str">
            <v>Personam</v>
          </cell>
          <cell r="O16" t="str">
            <v>Aziendale</v>
          </cell>
          <cell r="P16" t="str">
            <v>Individ.</v>
          </cell>
          <cell r="Q16" t="str">
            <v>Tantum</v>
          </cell>
          <cell r="R16" t="str">
            <v>Quadri</v>
          </cell>
          <cell r="S16" t="str">
            <v>Una Tantum</v>
          </cell>
          <cell r="V16" t="str">
            <v xml:space="preserve">Media </v>
          </cell>
          <cell r="X16" t="str">
            <v>Risp.</v>
          </cell>
          <cell r="AE16" t="str">
            <v>Reperib.</v>
          </cell>
          <cell r="AH16" t="str">
            <v>oltre</v>
          </cell>
          <cell r="AI16" t="str">
            <v>&lt;3H</v>
          </cell>
          <cell r="AJ16" t="str">
            <v>con</v>
          </cell>
          <cell r="AO16" t="str">
            <v>Personam</v>
          </cell>
          <cell r="AV16" t="str">
            <v>Ad</v>
          </cell>
          <cell r="AW16" t="str">
            <v>Pers.</v>
          </cell>
          <cell r="BF16" t="str">
            <v>B</v>
          </cell>
        </row>
        <row r="17">
          <cell r="V17" t="str">
            <v>Annuale</v>
          </cell>
          <cell r="X17">
            <v>1998</v>
          </cell>
          <cell r="AH17" t="str">
            <v>plaf.</v>
          </cell>
          <cell r="AJ17" t="str">
            <v>R.C.</v>
          </cell>
          <cell r="AV17" t="str">
            <v>Pers.</v>
          </cell>
          <cell r="BK17" t="str">
            <v>A+B</v>
          </cell>
        </row>
        <row r="18">
          <cell r="V18" t="str">
            <v>A</v>
          </cell>
        </row>
        <row r="31">
          <cell r="B31" t="str">
            <v>PIEMONTE - V. AOSTA</v>
          </cell>
          <cell r="D31">
            <v>4347</v>
          </cell>
          <cell r="F31">
            <v>19896086.659765355</v>
          </cell>
          <cell r="G31">
            <v>150248.38647342994</v>
          </cell>
          <cell r="H31">
            <v>7398904.7467218768</v>
          </cell>
          <cell r="I31">
            <v>1208845.3434552564</v>
          </cell>
          <cell r="J31">
            <v>13120705</v>
          </cell>
          <cell r="K31">
            <v>14769779628</v>
          </cell>
          <cell r="L31">
            <v>14837912486</v>
          </cell>
          <cell r="M31">
            <v>6826736.8235564763</v>
          </cell>
          <cell r="N31">
            <v>763284.42374051071</v>
          </cell>
          <cell r="O31">
            <v>724026.57579940185</v>
          </cell>
          <cell r="P31">
            <v>0</v>
          </cell>
          <cell r="Q31">
            <v>33057.280883367843</v>
          </cell>
          <cell r="R31">
            <v>78818.297676558548</v>
          </cell>
          <cell r="T31">
            <v>12405661.90016103</v>
          </cell>
          <cell r="U31">
            <v>-79061.840809753849</v>
          </cell>
          <cell r="V31">
            <v>49406608.597423501</v>
          </cell>
          <cell r="W31">
            <v>49314121.961475551</v>
          </cell>
          <cell r="X31">
            <v>1.8754594479082731E-3</v>
          </cell>
          <cell r="Z31">
            <v>261389.7400506096</v>
          </cell>
          <cell r="AA31">
            <v>951513.47826086951</v>
          </cell>
          <cell r="AB31">
            <v>1212903.2183114791</v>
          </cell>
          <cell r="AD31">
            <v>37979.461237635151</v>
          </cell>
          <cell r="AE31">
            <v>157805.08994708996</v>
          </cell>
          <cell r="AF31">
            <v>195784.5511847251</v>
          </cell>
          <cell r="AH31">
            <v>4490.2429261559701</v>
          </cell>
          <cell r="AI31">
            <v>48964.992868645044</v>
          </cell>
          <cell r="AJ31">
            <v>54849.718886588453</v>
          </cell>
          <cell r="AK31">
            <v>705.62502875546352</v>
          </cell>
          <cell r="AL31">
            <v>109010.57971014493</v>
          </cell>
          <cell r="AN31">
            <v>601805.06510236941</v>
          </cell>
          <cell r="AO31">
            <v>-212406.05198987809</v>
          </cell>
          <cell r="AP31">
            <v>389399.01311249135</v>
          </cell>
          <cell r="AQ31">
            <v>1341103.0048309178</v>
          </cell>
          <cell r="AR31">
            <v>18482.000460087416</v>
          </cell>
          <cell r="AS31">
            <v>1174817.064642282</v>
          </cell>
          <cell r="AT31">
            <v>0</v>
          </cell>
          <cell r="AU31">
            <v>385018.73475960433</v>
          </cell>
          <cell r="AV31">
            <v>301091.27122153208</v>
          </cell>
          <cell r="AW31">
            <v>226345.14791810443</v>
          </cell>
          <cell r="AX31">
            <v>64550.084195997239</v>
          </cell>
          <cell r="AY31">
            <v>3900806.3211410171</v>
          </cell>
          <cell r="BA31">
            <v>1847332.396595353</v>
          </cell>
          <cell r="BB31">
            <v>375057.32137106051</v>
          </cell>
          <cell r="BC31">
            <v>31.345755693581779</v>
          </cell>
          <cell r="BD31">
            <v>2222421.0637221071</v>
          </cell>
          <cell r="BF31">
            <v>7640925.734069474</v>
          </cell>
          <cell r="BH31">
            <v>6888205.9827959258</v>
          </cell>
          <cell r="BI31">
            <v>0.1092766031029779</v>
          </cell>
          <cell r="BK31">
            <v>57047534.331492975</v>
          </cell>
          <cell r="BM31">
            <v>125638337631.99997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  <cell r="V32">
            <v>0</v>
          </cell>
          <cell r="W32">
            <v>0</v>
          </cell>
          <cell r="AB32">
            <v>0</v>
          </cell>
          <cell r="AF32">
            <v>0</v>
          </cell>
          <cell r="AY32">
            <v>0</v>
          </cell>
          <cell r="BD32">
            <v>0</v>
          </cell>
          <cell r="BF32">
            <v>0</v>
          </cell>
          <cell r="BH32">
            <v>0</v>
          </cell>
          <cell r="BK32">
            <v>0</v>
          </cell>
          <cell r="BM32">
            <v>0</v>
          </cell>
        </row>
        <row r="34">
          <cell r="B34" t="str">
            <v>LIGURIA</v>
          </cell>
          <cell r="D34">
            <v>1605.6666666666667</v>
          </cell>
          <cell r="F34">
            <v>19866203.897861738</v>
          </cell>
          <cell r="G34">
            <v>190957.56695038406</v>
          </cell>
          <cell r="H34">
            <v>7347976.3010172304</v>
          </cell>
          <cell r="I34">
            <v>1206505.4050238738</v>
          </cell>
          <cell r="J34">
            <v>5741079</v>
          </cell>
          <cell r="K34">
            <v>5456674614</v>
          </cell>
          <cell r="L34">
            <v>5478735560</v>
          </cell>
          <cell r="M34">
            <v>6824250.2304338794</v>
          </cell>
          <cell r="N34">
            <v>756472.73323645419</v>
          </cell>
          <cell r="O34">
            <v>718990.03134731157</v>
          </cell>
          <cell r="P34">
            <v>0</v>
          </cell>
          <cell r="Q34">
            <v>23417.064563006021</v>
          </cell>
          <cell r="R34">
            <v>110039.45194104213</v>
          </cell>
          <cell r="T34">
            <v>12424697.927755864</v>
          </cell>
          <cell r="U34">
            <v>-120454.20012455885</v>
          </cell>
          <cell r="V34">
            <v>49349056.410006225</v>
          </cell>
          <cell r="W34">
            <v>49184098.023529418</v>
          </cell>
          <cell r="X34">
            <v>3.3538967492682706E-3</v>
          </cell>
          <cell r="Z34">
            <v>312548.80631098192</v>
          </cell>
          <cell r="AA34">
            <v>1065025.5719327382</v>
          </cell>
          <cell r="AB34">
            <v>1377574.3782437202</v>
          </cell>
          <cell r="AD34">
            <v>97464.509445713091</v>
          </cell>
          <cell r="AE34">
            <v>167514.44592069753</v>
          </cell>
          <cell r="AF34">
            <v>264978.95536641061</v>
          </cell>
          <cell r="AH34">
            <v>1335.806518580029</v>
          </cell>
          <cell r="AI34">
            <v>49037.115632136185</v>
          </cell>
          <cell r="AJ34">
            <v>48868.754411459413</v>
          </cell>
          <cell r="AK34">
            <v>494.53477268009129</v>
          </cell>
          <cell r="AL34">
            <v>99736.211334855718</v>
          </cell>
          <cell r="AN34">
            <v>858906.58418102551</v>
          </cell>
          <cell r="AO34">
            <v>-283061.30247041729</v>
          </cell>
          <cell r="AP34">
            <v>575845.28171060816</v>
          </cell>
          <cell r="AQ34">
            <v>1322075.2788042349</v>
          </cell>
          <cell r="AR34">
            <v>10989.437824372015</v>
          </cell>
          <cell r="AS34">
            <v>1300928.6854888934</v>
          </cell>
          <cell r="AT34">
            <v>0</v>
          </cell>
          <cell r="AU34">
            <v>372931.75005189952</v>
          </cell>
          <cell r="AV34">
            <v>353895.43533319491</v>
          </cell>
          <cell r="AW34">
            <v>170791.78119161303</v>
          </cell>
          <cell r="AX34">
            <v>66637.74257836827</v>
          </cell>
          <cell r="AY34">
            <v>4174095.3929831842</v>
          </cell>
          <cell r="BA34">
            <v>1228413.4241228979</v>
          </cell>
          <cell r="BB34">
            <v>252027.73676562175</v>
          </cell>
          <cell r="BC34">
            <v>9582.3126427236857</v>
          </cell>
          <cell r="BD34">
            <v>1490023.4735312434</v>
          </cell>
          <cell r="BF34">
            <v>7406408.4114594134</v>
          </cell>
          <cell r="BH34">
            <v>6288115.3721799301</v>
          </cell>
          <cell r="BI34">
            <v>0.17784232207746523</v>
          </cell>
          <cell r="BK34">
            <v>56755464.821465641</v>
          </cell>
          <cell r="BM34">
            <v>46161208170.999992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  <cell r="V35">
            <v>0</v>
          </cell>
          <cell r="W35">
            <v>0</v>
          </cell>
          <cell r="AB35">
            <v>0</v>
          </cell>
          <cell r="AF35">
            <v>0</v>
          </cell>
          <cell r="AY35">
            <v>0</v>
          </cell>
          <cell r="BD35">
            <v>0</v>
          </cell>
          <cell r="BF35">
            <v>0</v>
          </cell>
          <cell r="BH35">
            <v>0</v>
          </cell>
          <cell r="BK35">
            <v>0</v>
          </cell>
          <cell r="BM35">
            <v>0</v>
          </cell>
        </row>
        <row r="45">
          <cell r="B45" t="str">
            <v>LOMBARDIA</v>
          </cell>
          <cell r="D45">
            <v>5633.833333333333</v>
          </cell>
          <cell r="F45">
            <v>19651674.017927404</v>
          </cell>
          <cell r="G45">
            <v>175227.19569269</v>
          </cell>
          <cell r="H45">
            <v>7192038.5912492974</v>
          </cell>
          <cell r="I45">
            <v>1207257.264384818</v>
          </cell>
          <cell r="J45">
            <v>30700586</v>
          </cell>
          <cell r="K45">
            <v>18992344938</v>
          </cell>
          <cell r="L45">
            <v>19061740613</v>
          </cell>
          <cell r="M45">
            <v>6766881.2636748226</v>
          </cell>
          <cell r="N45">
            <v>730462.65704227437</v>
          </cell>
          <cell r="O45">
            <v>712835.54861994507</v>
          </cell>
          <cell r="P45">
            <v>0</v>
          </cell>
          <cell r="Q45">
            <v>38632.488240688697</v>
          </cell>
          <cell r="R45">
            <v>94199.080554980334</v>
          </cell>
          <cell r="T45">
            <v>12383097.548738278</v>
          </cell>
          <cell r="U45">
            <v>-118733.49288524687</v>
          </cell>
          <cell r="V45">
            <v>48833572.163239948</v>
          </cell>
          <cell r="W45">
            <v>48642083.351104334</v>
          </cell>
          <cell r="X45">
            <v>3.9366901856038002E-3</v>
          </cell>
          <cell r="Z45">
            <v>230411.14693962075</v>
          </cell>
          <cell r="AA45">
            <v>804095.46714788629</v>
          </cell>
          <cell r="AB45">
            <v>1034506.614087507</v>
          </cell>
          <cell r="AD45">
            <v>53573.162737035178</v>
          </cell>
          <cell r="AE45">
            <v>209074.54841286279</v>
          </cell>
          <cell r="AF45">
            <v>262647.71114989795</v>
          </cell>
          <cell r="AH45">
            <v>3300.5133272194776</v>
          </cell>
          <cell r="AI45">
            <v>55081.783155341247</v>
          </cell>
          <cell r="AJ45">
            <v>220499.8097210307</v>
          </cell>
          <cell r="AK45">
            <v>3047.386563322782</v>
          </cell>
          <cell r="AL45">
            <v>281929.49276691425</v>
          </cell>
          <cell r="AN45">
            <v>357933.86717155285</v>
          </cell>
          <cell r="AO45">
            <v>-122388.72987604651</v>
          </cell>
          <cell r="AP45">
            <v>235545.13729550634</v>
          </cell>
          <cell r="AQ45">
            <v>1387798.0184007338</v>
          </cell>
          <cell r="AR45">
            <v>6015.0728633553235</v>
          </cell>
          <cell r="AS45">
            <v>843209.35230600834</v>
          </cell>
          <cell r="AT45">
            <v>46661.653699375798</v>
          </cell>
          <cell r="AU45">
            <v>290869.37135757186</v>
          </cell>
          <cell r="AV45">
            <v>158198.89749430525</v>
          </cell>
          <cell r="AW45">
            <v>175283.01701032455</v>
          </cell>
          <cell r="AX45">
            <v>66235.377215040091</v>
          </cell>
          <cell r="AY45">
            <v>3209815.8976422213</v>
          </cell>
          <cell r="BA45">
            <v>1550745.6310978315</v>
          </cell>
          <cell r="BB45">
            <v>384218.29932254535</v>
          </cell>
          <cell r="BC45">
            <v>147.87444901340118</v>
          </cell>
          <cell r="BD45">
            <v>1935111.8048693903</v>
          </cell>
          <cell r="BF45">
            <v>6724011.5205159308</v>
          </cell>
          <cell r="BH45">
            <v>6199450.7428462636</v>
          </cell>
          <cell r="BI45">
            <v>8.4614072992671818E-2</v>
          </cell>
          <cell r="BK45">
            <v>55557583.683755882</v>
          </cell>
          <cell r="BM45">
            <v>158617906276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  <cell r="V46">
            <v>0</v>
          </cell>
          <cell r="W46">
            <v>0</v>
          </cell>
          <cell r="AB46">
            <v>0</v>
          </cell>
          <cell r="AF46">
            <v>0</v>
          </cell>
          <cell r="AY46">
            <v>0</v>
          </cell>
          <cell r="BD46">
            <v>0</v>
          </cell>
          <cell r="BF46">
            <v>0</v>
          </cell>
          <cell r="BH46">
            <v>0</v>
          </cell>
          <cell r="BK46">
            <v>0</v>
          </cell>
          <cell r="BM46">
            <v>0</v>
          </cell>
        </row>
        <row r="56">
          <cell r="B56" t="str">
            <v>TRIVENETO</v>
          </cell>
          <cell r="D56">
            <v>4735.5</v>
          </cell>
          <cell r="F56">
            <v>20221102.205469329</v>
          </cell>
          <cell r="G56">
            <v>196450.73339668461</v>
          </cell>
          <cell r="H56">
            <v>7726510.0981944883</v>
          </cell>
          <cell r="I56">
            <v>1226576.6170414952</v>
          </cell>
          <cell r="J56">
            <v>35310714</v>
          </cell>
          <cell r="K56">
            <v>16520252229</v>
          </cell>
          <cell r="L56">
            <v>16536423894</v>
          </cell>
          <cell r="M56">
            <v>6984024.4510611333</v>
          </cell>
          <cell r="N56">
            <v>833742.35793474817</v>
          </cell>
          <cell r="O56">
            <v>741670.64491605957</v>
          </cell>
          <cell r="P56">
            <v>0</v>
          </cell>
          <cell r="Q56">
            <v>46056.382641748496</v>
          </cell>
          <cell r="R56">
            <v>114822.24897054165</v>
          </cell>
          <cell r="T56">
            <v>12388893.409777215</v>
          </cell>
          <cell r="U56">
            <v>3806.1074860099252</v>
          </cell>
          <cell r="V56">
            <v>50483655.256889448</v>
          </cell>
          <cell r="W56">
            <v>49998702.961135104</v>
          </cell>
          <cell r="X56">
            <v>9.6992975224038398E-3</v>
          </cell>
          <cell r="Z56">
            <v>328151.9586104952</v>
          </cell>
          <cell r="AA56">
            <v>1183786.1197339245</v>
          </cell>
          <cell r="AB56">
            <v>1511938.0783444196</v>
          </cell>
          <cell r="AD56">
            <v>99259.847534579239</v>
          </cell>
          <cell r="AE56">
            <v>176947.12955337347</v>
          </cell>
          <cell r="AF56">
            <v>276206.97708795272</v>
          </cell>
          <cell r="AH56">
            <v>5083.1097033048254</v>
          </cell>
          <cell r="AI56">
            <v>71116.47809101468</v>
          </cell>
          <cell r="AJ56">
            <v>282150.6485059656</v>
          </cell>
          <cell r="AK56">
            <v>6599.2203568788937</v>
          </cell>
          <cell r="AL56">
            <v>364949.45665716397</v>
          </cell>
          <cell r="AN56">
            <v>472877.35360574385</v>
          </cell>
          <cell r="AO56">
            <v>-157734.979622004</v>
          </cell>
          <cell r="AP56">
            <v>315142.37398373988</v>
          </cell>
          <cell r="AQ56">
            <v>1745589.967268504</v>
          </cell>
          <cell r="AR56">
            <v>16975.733079928203</v>
          </cell>
          <cell r="AS56">
            <v>1896912.0494140007</v>
          </cell>
          <cell r="AT56">
            <v>0</v>
          </cell>
          <cell r="AU56">
            <v>295172.56889452011</v>
          </cell>
          <cell r="AV56">
            <v>205555.45898004435</v>
          </cell>
          <cell r="AW56">
            <v>158345.245908563</v>
          </cell>
          <cell r="AX56">
            <v>148602.32541442299</v>
          </cell>
          <cell r="AY56">
            <v>4782295.7229437232</v>
          </cell>
          <cell r="BA56">
            <v>824421.65558019222</v>
          </cell>
          <cell r="BB56">
            <v>961143.37239995773</v>
          </cell>
          <cell r="BC56">
            <v>217.29490022172948</v>
          </cell>
          <cell r="BD56">
            <v>1785782.3228803717</v>
          </cell>
          <cell r="BF56">
            <v>8721172.5579136312</v>
          </cell>
          <cell r="BH56">
            <v>6833613.3687657192</v>
          </cell>
          <cell r="BI56">
            <v>0.27621685443536309</v>
          </cell>
          <cell r="BK56">
            <v>59204827.814803079</v>
          </cell>
          <cell r="BM56">
            <v>142047371728</v>
          </cell>
        </row>
        <row r="57">
          <cell r="J57">
            <v>0</v>
          </cell>
          <cell r="K57">
            <v>0</v>
          </cell>
          <cell r="L57">
            <v>0</v>
          </cell>
          <cell r="M57">
            <v>0</v>
          </cell>
          <cell r="V57">
            <v>0</v>
          </cell>
          <cell r="W57">
            <v>0</v>
          </cell>
          <cell r="AB57">
            <v>0</v>
          </cell>
          <cell r="AF57">
            <v>0</v>
          </cell>
          <cell r="AY57">
            <v>0</v>
          </cell>
          <cell r="BD57">
            <v>0</v>
          </cell>
          <cell r="BF57">
            <v>0</v>
          </cell>
          <cell r="BH57">
            <v>0</v>
          </cell>
          <cell r="BK57">
            <v>0</v>
          </cell>
          <cell r="BM57">
            <v>0</v>
          </cell>
        </row>
        <row r="59">
          <cell r="B59" t="str">
            <v>EMILIA ROMAGNA</v>
          </cell>
          <cell r="D59">
            <v>2913.5</v>
          </cell>
          <cell r="F59">
            <v>19798194.565299466</v>
          </cell>
          <cell r="G59">
            <v>163229.31182426633</v>
          </cell>
          <cell r="H59">
            <v>6824435.8812424922</v>
          </cell>
          <cell r="I59">
            <v>1214870.6325725073</v>
          </cell>
          <cell r="J59">
            <v>56143232</v>
          </cell>
          <cell r="K59">
            <v>9811161009</v>
          </cell>
          <cell r="L59">
            <v>9769098766</v>
          </cell>
          <cell r="M59">
            <v>6706091.4817230133</v>
          </cell>
          <cell r="N59">
            <v>688833.61112064531</v>
          </cell>
          <cell r="O59">
            <v>722715.75630684744</v>
          </cell>
          <cell r="P59">
            <v>0</v>
          </cell>
          <cell r="Q59">
            <v>32606.830272867686</v>
          </cell>
          <cell r="R59">
            <v>63577.223270979921</v>
          </cell>
          <cell r="T59">
            <v>12425474.99021795</v>
          </cell>
          <cell r="U59">
            <v>-143293.07293633086</v>
          </cell>
          <cell r="V59">
            <v>48496737.210914709</v>
          </cell>
          <cell r="W59">
            <v>48253315.338581011</v>
          </cell>
          <cell r="X59">
            <v>5.0446662706110403E-3</v>
          </cell>
          <cell r="Z59">
            <v>209020.07894285224</v>
          </cell>
          <cell r="AA59">
            <v>1315330.6771923802</v>
          </cell>
          <cell r="AB59">
            <v>1524350.7561352325</v>
          </cell>
          <cell r="AD59">
            <v>94140.950746524803</v>
          </cell>
          <cell r="AE59">
            <v>177710.24060408442</v>
          </cell>
          <cell r="AF59">
            <v>271851.19135060924</v>
          </cell>
          <cell r="AH59">
            <v>6124.5759395915566</v>
          </cell>
          <cell r="AI59">
            <v>58107.769349579547</v>
          </cell>
          <cell r="AJ59">
            <v>163278.97442938047</v>
          </cell>
          <cell r="AK59">
            <v>3322.5852067959499</v>
          </cell>
          <cell r="AL59">
            <v>230833.90492534754</v>
          </cell>
          <cell r="AN59">
            <v>376198.55980779132</v>
          </cell>
          <cell r="AO59">
            <v>-95346.578342200097</v>
          </cell>
          <cell r="AP59">
            <v>280851.98146559123</v>
          </cell>
          <cell r="AQ59">
            <v>1567294.1239059551</v>
          </cell>
          <cell r="AR59">
            <v>3510.5193066758193</v>
          </cell>
          <cell r="AS59">
            <v>1976568.9335850351</v>
          </cell>
          <cell r="AT59">
            <v>0</v>
          </cell>
          <cell r="AU59">
            <v>498044.93427149474</v>
          </cell>
          <cell r="AV59">
            <v>114093.10176763343</v>
          </cell>
          <cell r="AW59">
            <v>119553.06332589668</v>
          </cell>
          <cell r="AX59">
            <v>57682.553629655056</v>
          </cell>
          <cell r="AY59">
            <v>4617599.2112579374</v>
          </cell>
          <cell r="BA59">
            <v>1943176.5347520164</v>
          </cell>
          <cell r="BB59">
            <v>690202.2680624678</v>
          </cell>
          <cell r="BC59">
            <v>491.7796464733139</v>
          </cell>
          <cell r="BD59">
            <v>2633870.5824609576</v>
          </cell>
          <cell r="BF59">
            <v>9278505.646130085</v>
          </cell>
          <cell r="BH59">
            <v>7492729.0222410047</v>
          </cell>
          <cell r="BI59">
            <v>0.23833460660171737</v>
          </cell>
          <cell r="BK59">
            <v>57775242.857044794</v>
          </cell>
          <cell r="BM59">
            <v>85264401210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  <cell r="V60">
            <v>0</v>
          </cell>
          <cell r="W60">
            <v>0</v>
          </cell>
          <cell r="AB60">
            <v>0</v>
          </cell>
          <cell r="AF60">
            <v>0</v>
          </cell>
          <cell r="AY60">
            <v>0</v>
          </cell>
          <cell r="BD60">
            <v>0</v>
          </cell>
          <cell r="BF60">
            <v>0</v>
          </cell>
          <cell r="BH60">
            <v>0</v>
          </cell>
          <cell r="BK60">
            <v>0</v>
          </cell>
          <cell r="BM60">
            <v>0</v>
          </cell>
        </row>
        <row r="68">
          <cell r="B68" t="str">
            <v>TOSCANA</v>
          </cell>
          <cell r="D68">
            <v>3204.8333333333335</v>
          </cell>
          <cell r="F68">
            <v>19862061.702220604</v>
          </cell>
          <cell r="G68">
            <v>173725.10021321962</v>
          </cell>
          <cell r="H68">
            <v>7049280.7482448379</v>
          </cell>
          <cell r="I68">
            <v>1209443.4751677155</v>
          </cell>
          <cell r="J68">
            <v>32779197</v>
          </cell>
          <cell r="K68">
            <v>10846065311</v>
          </cell>
          <cell r="L68">
            <v>10845413164</v>
          </cell>
          <cell r="M68">
            <v>6768160.4851006288</v>
          </cell>
          <cell r="N68">
            <v>716781.12496749696</v>
          </cell>
          <cell r="O68">
            <v>725626.4323677778</v>
          </cell>
          <cell r="P68">
            <v>0</v>
          </cell>
          <cell r="Q68">
            <v>36632.170159654685</v>
          </cell>
          <cell r="R68">
            <v>86762.958032138951</v>
          </cell>
          <cell r="T68">
            <v>12406575.741224192</v>
          </cell>
          <cell r="U68">
            <v>-112926.72671485777</v>
          </cell>
          <cell r="V68">
            <v>48922123.21098341</v>
          </cell>
          <cell r="W68">
            <v>48838017.485162251</v>
          </cell>
          <cell r="X68">
            <v>1.72213636326889E-3</v>
          </cell>
          <cell r="Z68">
            <v>228254.3033959124</v>
          </cell>
          <cell r="AA68">
            <v>1575375.5708565188</v>
          </cell>
          <cell r="AB68">
            <v>1803629.8742524311</v>
          </cell>
          <cell r="AD68">
            <v>21565.321129543918</v>
          </cell>
          <cell r="AE68">
            <v>282677.67080971447</v>
          </cell>
          <cell r="AF68">
            <v>304242.99193925841</v>
          </cell>
          <cell r="AH68">
            <v>3528.5566592126474</v>
          </cell>
          <cell r="AI68">
            <v>74252.713089604236</v>
          </cell>
          <cell r="AJ68">
            <v>99529.535805294086</v>
          </cell>
          <cell r="AK68">
            <v>1580.6706537001403</v>
          </cell>
          <cell r="AL68">
            <v>178891.47620781109</v>
          </cell>
          <cell r="AN68">
            <v>392787.03853554523</v>
          </cell>
          <cell r="AO68">
            <v>-119805.57491289199</v>
          </cell>
          <cell r="AP68">
            <v>272981.46362265327</v>
          </cell>
          <cell r="AQ68">
            <v>1607130.6555723127</v>
          </cell>
          <cell r="AR68">
            <v>4837.1726038795568</v>
          </cell>
          <cell r="AS68">
            <v>1608593.8124707472</v>
          </cell>
          <cell r="AT68">
            <v>0</v>
          </cell>
          <cell r="AU68">
            <v>414574.37121015129</v>
          </cell>
          <cell r="AV68">
            <v>251625.93624213425</v>
          </cell>
          <cell r="AW68">
            <v>147304.35092828539</v>
          </cell>
          <cell r="AX68">
            <v>69583.809454469811</v>
          </cell>
          <cell r="AY68">
            <v>4376631.5721046338</v>
          </cell>
          <cell r="BA68">
            <v>2030757.1337043007</v>
          </cell>
          <cell r="BB68">
            <v>439318.14842165477</v>
          </cell>
          <cell r="BC68">
            <v>0</v>
          </cell>
          <cell r="BD68">
            <v>2470075.2821259554</v>
          </cell>
          <cell r="BF68">
            <v>9133471.1966300905</v>
          </cell>
          <cell r="BH68">
            <v>7848784.7608025065</v>
          </cell>
          <cell r="BI68">
            <v>0.163679661881342</v>
          </cell>
          <cell r="BK68">
            <v>58055594.407613501</v>
          </cell>
          <cell r="BM68">
            <v>94250707961</v>
          </cell>
        </row>
        <row r="69">
          <cell r="J69">
            <v>0</v>
          </cell>
          <cell r="K69">
            <v>0</v>
          </cell>
          <cell r="L69">
            <v>0</v>
          </cell>
          <cell r="M69">
            <v>0</v>
          </cell>
          <cell r="V69">
            <v>0</v>
          </cell>
          <cell r="W69">
            <v>0</v>
          </cell>
          <cell r="AB69">
            <v>0</v>
          </cell>
          <cell r="AF69">
            <v>0</v>
          </cell>
          <cell r="AY69">
            <v>0</v>
          </cell>
          <cell r="BD69">
            <v>0</v>
          </cell>
          <cell r="BF69">
            <v>0</v>
          </cell>
          <cell r="BH69">
            <v>0</v>
          </cell>
          <cell r="BK69">
            <v>0</v>
          </cell>
          <cell r="BM69">
            <v>0</v>
          </cell>
        </row>
        <row r="77">
          <cell r="B77" t="str">
            <v>LAZIO</v>
          </cell>
          <cell r="D77">
            <v>4024.3333333333335</v>
          </cell>
          <cell r="F77">
            <v>20377433.336536072</v>
          </cell>
          <cell r="G77">
            <v>182335.34332808747</v>
          </cell>
          <cell r="H77">
            <v>6903034.8360805102</v>
          </cell>
          <cell r="I77">
            <v>1233278.529114553</v>
          </cell>
          <cell r="J77">
            <v>26063033</v>
          </cell>
          <cell r="K77">
            <v>13744963561</v>
          </cell>
          <cell r="L77">
            <v>13774425053</v>
          </cell>
          <cell r="M77">
            <v>6845568.650542533</v>
          </cell>
          <cell r="N77">
            <v>649876.13534332812</v>
          </cell>
          <cell r="O77">
            <v>736992.89281868632</v>
          </cell>
          <cell r="P77">
            <v>63.364532427731298</v>
          </cell>
          <cell r="Q77">
            <v>37573.428311107426</v>
          </cell>
          <cell r="R77">
            <v>97536.816035782322</v>
          </cell>
          <cell r="T77">
            <v>12437431.60225296</v>
          </cell>
          <cell r="U77">
            <v>7176.7603743891323</v>
          </cell>
          <cell r="V77">
            <v>49508301.695270441</v>
          </cell>
          <cell r="W77">
            <v>49293182.712158442</v>
          </cell>
          <cell r="X77">
            <v>4.3640716885367525E-3</v>
          </cell>
          <cell r="Z77">
            <v>280157.29578398075</v>
          </cell>
          <cell r="AA77">
            <v>1678353.0429884866</v>
          </cell>
          <cell r="AB77">
            <v>1958510.3387724673</v>
          </cell>
          <cell r="AD77">
            <v>53031.62296032469</v>
          </cell>
          <cell r="AE77">
            <v>167678.16830945085</v>
          </cell>
          <cell r="AF77">
            <v>220709.79126977554</v>
          </cell>
          <cell r="AH77">
            <v>9009.856539385406</v>
          </cell>
          <cell r="AI77">
            <v>15662.090284105027</v>
          </cell>
          <cell r="AJ77">
            <v>50103.228857781825</v>
          </cell>
          <cell r="AK77">
            <v>82.99362213203014</v>
          </cell>
          <cell r="AL77">
            <v>74858.169303404284</v>
          </cell>
          <cell r="AN77">
            <v>982459.71059388714</v>
          </cell>
          <cell r="AO77">
            <v>-344279.23465584358</v>
          </cell>
          <cell r="AP77">
            <v>638180.47593804356</v>
          </cell>
          <cell r="AQ77">
            <v>1668062.2045887518</v>
          </cell>
          <cell r="AR77">
            <v>15305.988569535326</v>
          </cell>
          <cell r="AS77">
            <v>1807679.88768326</v>
          </cell>
          <cell r="AT77">
            <v>182330.46202269525</v>
          </cell>
          <cell r="AU77">
            <v>262506.73005880893</v>
          </cell>
          <cell r="AV77">
            <v>386816.73386896378</v>
          </cell>
          <cell r="AW77">
            <v>213797.59247908555</v>
          </cell>
          <cell r="AX77">
            <v>57415.421353433281</v>
          </cell>
          <cell r="AY77">
            <v>5232095.4965625778</v>
          </cell>
          <cell r="BA77">
            <v>1800669.72533753</v>
          </cell>
          <cell r="BB77">
            <v>272316.19928766671</v>
          </cell>
          <cell r="BC77">
            <v>0</v>
          </cell>
          <cell r="BD77">
            <v>2072985.9246251967</v>
          </cell>
          <cell r="BF77">
            <v>9559159.7205334213</v>
          </cell>
          <cell r="BH77">
            <v>8072805.557721829</v>
          </cell>
          <cell r="BI77">
            <v>0.18411866261164428</v>
          </cell>
          <cell r="BK77">
            <v>59067461.415803865</v>
          </cell>
          <cell r="BM77">
            <v>120412260978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  <cell r="V78">
            <v>0</v>
          </cell>
          <cell r="W78">
            <v>0</v>
          </cell>
          <cell r="AB78">
            <v>0</v>
          </cell>
          <cell r="AF78">
            <v>0</v>
          </cell>
          <cell r="AY78">
            <v>0</v>
          </cell>
          <cell r="BD78">
            <v>0</v>
          </cell>
          <cell r="BF78">
            <v>0</v>
          </cell>
          <cell r="BH78">
            <v>0</v>
          </cell>
          <cell r="BK78">
            <v>0</v>
          </cell>
          <cell r="BM78">
            <v>0</v>
          </cell>
        </row>
        <row r="81">
          <cell r="B81" t="str">
            <v>MARCHE - UMBRIA</v>
          </cell>
          <cell r="D81">
            <v>1842.1666666666667</v>
          </cell>
          <cell r="F81">
            <v>20232006.101510901</v>
          </cell>
          <cell r="G81">
            <v>194977.25938659188</v>
          </cell>
          <cell r="H81">
            <v>7610164.1668325337</v>
          </cell>
          <cell r="I81">
            <v>1239705.7808739708</v>
          </cell>
          <cell r="J81">
            <v>13964284</v>
          </cell>
          <cell r="K81">
            <v>6387104363</v>
          </cell>
          <cell r="L81">
            <v>6435672715</v>
          </cell>
          <cell r="M81">
            <v>6987068.9025603896</v>
          </cell>
          <cell r="N81">
            <v>916062.71926173882</v>
          </cell>
          <cell r="O81">
            <v>736548.00271419517</v>
          </cell>
          <cell r="P81">
            <v>0</v>
          </cell>
          <cell r="Q81">
            <v>42983.081516330407</v>
          </cell>
          <cell r="R81">
            <v>121820.16104225097</v>
          </cell>
          <cell r="T81">
            <v>12448673.09291595</v>
          </cell>
          <cell r="U81">
            <v>16266.68994843029</v>
          </cell>
          <cell r="V81">
            <v>50546275.958563283</v>
          </cell>
          <cell r="W81">
            <v>49962478.135227837</v>
          </cell>
          <cell r="X81">
            <v>1.1684725120226148E-2</v>
          </cell>
          <cell r="Z81">
            <v>260730.37184474804</v>
          </cell>
          <cell r="AA81">
            <v>1179626.3168370577</v>
          </cell>
          <cell r="AB81">
            <v>1440356.6886818057</v>
          </cell>
          <cell r="AD81">
            <v>41386.095720618832</v>
          </cell>
          <cell r="AE81">
            <v>232223.31710847732</v>
          </cell>
          <cell r="AF81">
            <v>273609.41282909614</v>
          </cell>
          <cell r="AH81">
            <v>4241.0733737446844</v>
          </cell>
          <cell r="AI81">
            <v>50007.213607165475</v>
          </cell>
          <cell r="AJ81">
            <v>87473.341536234497</v>
          </cell>
          <cell r="AK81">
            <v>1445.6172984710033</v>
          </cell>
          <cell r="AL81">
            <v>143167.24581561566</v>
          </cell>
          <cell r="AN81">
            <v>349514.5871709038</v>
          </cell>
          <cell r="AO81">
            <v>-116745.55288157061</v>
          </cell>
          <cell r="AP81">
            <v>232769.03428933321</v>
          </cell>
          <cell r="AQ81">
            <v>1774281.7461322716</v>
          </cell>
          <cell r="AR81">
            <v>18613.936849724058</v>
          </cell>
          <cell r="AS81">
            <v>2860159.1318194154</v>
          </cell>
          <cell r="AT81">
            <v>61722.109110648693</v>
          </cell>
          <cell r="AU81">
            <v>310099.52049217408</v>
          </cell>
          <cell r="AV81">
            <v>149426.73590880304</v>
          </cell>
          <cell r="AW81">
            <v>124660.45128019541</v>
          </cell>
          <cell r="AX81">
            <v>47631.260291323619</v>
          </cell>
          <cell r="AY81">
            <v>5579363.9261738881</v>
          </cell>
          <cell r="BA81">
            <v>570672.90328417625</v>
          </cell>
          <cell r="BB81">
            <v>305144.66045417532</v>
          </cell>
          <cell r="BC81">
            <v>42.992852619198409</v>
          </cell>
          <cell r="BD81">
            <v>875860.55659097072</v>
          </cell>
          <cell r="BF81">
            <v>8312357.8300913768</v>
          </cell>
          <cell r="BH81">
            <v>6270970.6874081334</v>
          </cell>
          <cell r="BI81">
            <v>0.32552968981058544</v>
          </cell>
          <cell r="BK81">
            <v>58858633.788654663</v>
          </cell>
          <cell r="BM81">
            <v>54931719694.999992</v>
          </cell>
        </row>
        <row r="82">
          <cell r="J82">
            <v>0</v>
          </cell>
          <cell r="K82">
            <v>0</v>
          </cell>
          <cell r="L82">
            <v>0</v>
          </cell>
          <cell r="M82">
            <v>0</v>
          </cell>
          <cell r="V82">
            <v>0</v>
          </cell>
          <cell r="W82">
            <v>0</v>
          </cell>
          <cell r="AB82">
            <v>0</v>
          </cell>
          <cell r="AF82">
            <v>0</v>
          </cell>
          <cell r="AY82">
            <v>0</v>
          </cell>
          <cell r="BD82">
            <v>0</v>
          </cell>
          <cell r="BF82">
            <v>0</v>
          </cell>
          <cell r="BH82">
            <v>0</v>
          </cell>
          <cell r="BK82">
            <v>0</v>
          </cell>
          <cell r="BM82">
            <v>0</v>
          </cell>
        </row>
        <row r="85">
          <cell r="B85" t="str">
            <v>ABRUZZO - MOLISE</v>
          </cell>
          <cell r="D85">
            <v>1684.3333333333333</v>
          </cell>
          <cell r="F85">
            <v>20063202.774193548</v>
          </cell>
          <cell r="G85">
            <v>202790.08747278847</v>
          </cell>
          <cell r="H85">
            <v>7719164.8533544429</v>
          </cell>
          <cell r="I85">
            <v>1224024.8311893926</v>
          </cell>
          <cell r="J85">
            <v>12852264</v>
          </cell>
          <cell r="K85">
            <v>5888506072</v>
          </cell>
          <cell r="L85">
            <v>5866613600</v>
          </cell>
          <cell r="M85">
            <v>6966095.7055214737</v>
          </cell>
          <cell r="N85">
            <v>971733.28913516726</v>
          </cell>
          <cell r="O85">
            <v>733101.50999406294</v>
          </cell>
          <cell r="P85">
            <v>123.47555907381754</v>
          </cell>
          <cell r="Q85">
            <v>40961.606966158717</v>
          </cell>
          <cell r="R85">
            <v>87298.005145458141</v>
          </cell>
          <cell r="T85">
            <v>12449199.691668317</v>
          </cell>
          <cell r="U85">
            <v>-79489.198100138528</v>
          </cell>
          <cell r="V85">
            <v>50378206.63209974</v>
          </cell>
          <cell r="W85">
            <v>50067117.311784506</v>
          </cell>
          <cell r="X85">
            <v>6.2134458107100162E-3</v>
          </cell>
          <cell r="Z85">
            <v>258194.73580051455</v>
          </cell>
          <cell r="AA85">
            <v>1132612.4361765289</v>
          </cell>
          <cell r="AB85">
            <v>1390807.1719770434</v>
          </cell>
          <cell r="AD85">
            <v>15855.942212547003</v>
          </cell>
          <cell r="AE85">
            <v>205076.1100336434</v>
          </cell>
          <cell r="AF85">
            <v>220932.0522461904</v>
          </cell>
          <cell r="AH85">
            <v>9027.4601226993873</v>
          </cell>
          <cell r="AI85">
            <v>44974.455175143485</v>
          </cell>
          <cell r="AJ85">
            <v>91273.008113991687</v>
          </cell>
          <cell r="AK85">
            <v>5369.789827825055</v>
          </cell>
          <cell r="AL85">
            <v>150644.71323965964</v>
          </cell>
          <cell r="AN85">
            <v>269718.66495151399</v>
          </cell>
          <cell r="AO85">
            <v>-101979.35800514546</v>
          </cell>
          <cell r="AP85">
            <v>167739.30694636854</v>
          </cell>
          <cell r="AQ85">
            <v>1723959.0112804275</v>
          </cell>
          <cell r="AR85">
            <v>14929.593508806651</v>
          </cell>
          <cell r="AS85">
            <v>1399536.8062537108</v>
          </cell>
          <cell r="AT85">
            <v>31170.510587769644</v>
          </cell>
          <cell r="AU85">
            <v>355993.16841480311</v>
          </cell>
          <cell r="AV85">
            <v>169792.46467445084</v>
          </cell>
          <cell r="AW85">
            <v>114761.28636453592</v>
          </cell>
          <cell r="AX85">
            <v>67082.849792202658</v>
          </cell>
          <cell r="AY85">
            <v>4044964.9978230754</v>
          </cell>
          <cell r="BA85">
            <v>692472.72432218492</v>
          </cell>
          <cell r="BB85">
            <v>115210.62853750247</v>
          </cell>
          <cell r="BC85">
            <v>0</v>
          </cell>
          <cell r="BD85">
            <v>807683.35285968741</v>
          </cell>
          <cell r="BF85">
            <v>6615032.2881456558</v>
          </cell>
          <cell r="BH85">
            <v>5354023.0340740746</v>
          </cell>
          <cell r="BI85">
            <v>0.23552555639866804</v>
          </cell>
          <cell r="BK85">
            <v>56993238.920245394</v>
          </cell>
          <cell r="BM85">
            <v>48649800185.999992</v>
          </cell>
        </row>
        <row r="86">
          <cell r="J86">
            <v>0</v>
          </cell>
          <cell r="K86">
            <v>0</v>
          </cell>
          <cell r="L86">
            <v>0</v>
          </cell>
          <cell r="M86">
            <v>0</v>
          </cell>
          <cell r="V86">
            <v>0</v>
          </cell>
          <cell r="W86">
            <v>0</v>
          </cell>
          <cell r="AB86">
            <v>0</v>
          </cell>
          <cell r="AF86">
            <v>0</v>
          </cell>
          <cell r="AY86">
            <v>0</v>
          </cell>
          <cell r="BD86">
            <v>0</v>
          </cell>
          <cell r="BF86">
            <v>0</v>
          </cell>
          <cell r="BH86">
            <v>0</v>
          </cell>
          <cell r="BK86">
            <v>0</v>
          </cell>
          <cell r="BM86">
            <v>0</v>
          </cell>
        </row>
        <row r="94">
          <cell r="B94" t="str">
            <v>CAMPANIA</v>
          </cell>
          <cell r="D94">
            <v>4523.666666666667</v>
          </cell>
          <cell r="F94">
            <v>20130786.281629946</v>
          </cell>
          <cell r="G94">
            <v>163007.10338221205</v>
          </cell>
          <cell r="H94">
            <v>7633624.1439834936</v>
          </cell>
          <cell r="I94">
            <v>1234498.0193058727</v>
          </cell>
          <cell r="J94">
            <v>48566068</v>
          </cell>
          <cell r="K94">
            <v>15589147197</v>
          </cell>
          <cell r="L94">
            <v>15653073935</v>
          </cell>
          <cell r="M94">
            <v>6920524.9141551834</v>
          </cell>
          <cell r="N94">
            <v>826353.79780414118</v>
          </cell>
          <cell r="O94">
            <v>737062.81357306021</v>
          </cell>
          <cell r="P94">
            <v>0</v>
          </cell>
          <cell r="Q94">
            <v>36172.647557291282</v>
          </cell>
          <cell r="R94">
            <v>81332.652715348901</v>
          </cell>
          <cell r="T94">
            <v>12448139.545059318</v>
          </cell>
          <cell r="U94">
            <v>-31652.999336821162</v>
          </cell>
          <cell r="V94">
            <v>50179848.919829041</v>
          </cell>
          <cell r="W94">
            <v>49851789.407482237</v>
          </cell>
          <cell r="X94">
            <v>6.580696826452649E-3</v>
          </cell>
          <cell r="Z94">
            <v>237487.43644536141</v>
          </cell>
          <cell r="AA94">
            <v>788226.04819099547</v>
          </cell>
          <cell r="AB94">
            <v>1025713.4846363568</v>
          </cell>
          <cell r="AD94">
            <v>39141.64792572397</v>
          </cell>
          <cell r="AE94">
            <v>131408.48868911649</v>
          </cell>
          <cell r="AF94">
            <v>170550.13661484048</v>
          </cell>
          <cell r="AH94">
            <v>871.79367769508508</v>
          </cell>
          <cell r="AI94">
            <v>8263.3046938324369</v>
          </cell>
          <cell r="AJ94">
            <v>159663.1050033159</v>
          </cell>
          <cell r="AK94">
            <v>569.62198806278093</v>
          </cell>
          <cell r="AL94">
            <v>169367.82536290618</v>
          </cell>
          <cell r="AN94">
            <v>744461.89698622061</v>
          </cell>
          <cell r="AO94">
            <v>-283986.15739444399</v>
          </cell>
          <cell r="AP94">
            <v>460475.73959177663</v>
          </cell>
          <cell r="AQ94">
            <v>1566039.3583376317</v>
          </cell>
          <cell r="AR94">
            <v>9388.0900449487872</v>
          </cell>
          <cell r="AS94">
            <v>897553.54653304839</v>
          </cell>
          <cell r="AT94">
            <v>0</v>
          </cell>
          <cell r="AU94">
            <v>736313.2607766561</v>
          </cell>
          <cell r="AV94">
            <v>333180.87937513815</v>
          </cell>
          <cell r="AW94">
            <v>220655.90848132045</v>
          </cell>
          <cell r="AX94">
            <v>71173.776435045307</v>
          </cell>
          <cell r="AY94">
            <v>4294780.5595755661</v>
          </cell>
          <cell r="BA94">
            <v>2499182.0761918798</v>
          </cell>
          <cell r="BB94">
            <v>91335.302630609382</v>
          </cell>
          <cell r="BC94">
            <v>15116.876869795888</v>
          </cell>
          <cell r="BD94">
            <v>2605634.255692285</v>
          </cell>
          <cell r="BF94">
            <v>8266046.261881955</v>
          </cell>
          <cell r="BH94">
            <v>7480089.6614330979</v>
          </cell>
          <cell r="BI94">
            <v>0.10507315233147579</v>
          </cell>
          <cell r="BK94">
            <v>58445895.181710996</v>
          </cell>
          <cell r="BM94">
            <v>133943803658.99998</v>
          </cell>
        </row>
        <row r="95">
          <cell r="J95">
            <v>0</v>
          </cell>
          <cell r="K95">
            <v>0</v>
          </cell>
          <cell r="L95">
            <v>0</v>
          </cell>
          <cell r="M95">
            <v>0</v>
          </cell>
          <cell r="V95">
            <v>0</v>
          </cell>
          <cell r="W95">
            <v>0</v>
          </cell>
          <cell r="AB95">
            <v>0</v>
          </cell>
          <cell r="AF95">
            <v>0</v>
          </cell>
          <cell r="AY95">
            <v>0</v>
          </cell>
          <cell r="BD95">
            <v>0</v>
          </cell>
          <cell r="BF95">
            <v>0</v>
          </cell>
          <cell r="BH95">
            <v>0</v>
          </cell>
          <cell r="BK95">
            <v>0</v>
          </cell>
          <cell r="BM95">
            <v>0</v>
          </cell>
        </row>
        <row r="98">
          <cell r="B98" t="str">
            <v>PUGLIA - BASILICATA</v>
          </cell>
          <cell r="D98">
            <v>4002.5</v>
          </cell>
          <cell r="F98">
            <v>20096262.405496564</v>
          </cell>
          <cell r="G98">
            <v>157884.33429106808</v>
          </cell>
          <cell r="H98">
            <v>8018035.889569019</v>
          </cell>
          <cell r="I98">
            <v>1257889.0863210494</v>
          </cell>
          <cell r="J98">
            <v>33446263</v>
          </cell>
          <cell r="K98">
            <v>13897273815</v>
          </cell>
          <cell r="L98">
            <v>13990473238</v>
          </cell>
          <cell r="M98">
            <v>6990867.3269206742</v>
          </cell>
          <cell r="N98">
            <v>997838.9461586508</v>
          </cell>
          <cell r="O98">
            <v>730280.39900062466</v>
          </cell>
          <cell r="P98">
            <v>0</v>
          </cell>
          <cell r="Q98">
            <v>37356.901936289818</v>
          </cell>
          <cell r="R98">
            <v>70888.779512804496</v>
          </cell>
          <cell r="T98">
            <v>12446746.313054342</v>
          </cell>
          <cell r="U98">
            <v>-128990.44497189256</v>
          </cell>
          <cell r="V98">
            <v>50675059.937289193</v>
          </cell>
          <cell r="W98">
            <v>50435237.965651065</v>
          </cell>
          <cell r="X98">
            <v>4.75504788539828E-3</v>
          </cell>
          <cell r="Z98">
            <v>239987.12354778263</v>
          </cell>
          <cell r="AA98">
            <v>1231291.0805746408</v>
          </cell>
          <cell r="AB98">
            <v>1471278.2041224234</v>
          </cell>
          <cell r="AD98">
            <v>34121.360649594004</v>
          </cell>
          <cell r="AE98">
            <v>262510.59337913804</v>
          </cell>
          <cell r="AF98">
            <v>296631.95402873203</v>
          </cell>
          <cell r="AH98">
            <v>6168.5576514678323</v>
          </cell>
          <cell r="AI98">
            <v>47023.143535290445</v>
          </cell>
          <cell r="AJ98">
            <v>86674.403497813866</v>
          </cell>
          <cell r="AK98">
            <v>2906.6578388507182</v>
          </cell>
          <cell r="AL98">
            <v>142772.76252342286</v>
          </cell>
          <cell r="AN98">
            <v>535121.26920674578</v>
          </cell>
          <cell r="AO98">
            <v>-175000.81748906933</v>
          </cell>
          <cell r="AP98">
            <v>360120.45171767648</v>
          </cell>
          <cell r="AQ98">
            <v>1762831.4618363522</v>
          </cell>
          <cell r="AR98">
            <v>34195.607745159272</v>
          </cell>
          <cell r="AS98">
            <v>1229767.2789506558</v>
          </cell>
          <cell r="AT98">
            <v>0</v>
          </cell>
          <cell r="AU98">
            <v>728670.51043098059</v>
          </cell>
          <cell r="AV98">
            <v>205155.51180512179</v>
          </cell>
          <cell r="AW98">
            <v>231955.00762023736</v>
          </cell>
          <cell r="AX98">
            <v>59354.878700811991</v>
          </cell>
          <cell r="AY98">
            <v>4612050.7088069962</v>
          </cell>
          <cell r="BA98">
            <v>1556351.4793254216</v>
          </cell>
          <cell r="BB98">
            <v>135714.99462835726</v>
          </cell>
          <cell r="BC98">
            <v>10219.612742036228</v>
          </cell>
          <cell r="BD98">
            <v>1702286.086695815</v>
          </cell>
          <cell r="BF98">
            <v>8225019.716177389</v>
          </cell>
          <cell r="BH98">
            <v>6898447.9007184841</v>
          </cell>
          <cell r="BI98">
            <v>0.19230004119053221</v>
          </cell>
          <cell r="BK98">
            <v>58900079.653466582</v>
          </cell>
          <cell r="BM98">
            <v>119410018555.00002</v>
          </cell>
        </row>
        <row r="99">
          <cell r="J99">
            <v>0</v>
          </cell>
          <cell r="K99">
            <v>0</v>
          </cell>
          <cell r="L99">
            <v>0</v>
          </cell>
          <cell r="M99">
            <v>0</v>
          </cell>
          <cell r="V99">
            <v>0</v>
          </cell>
          <cell r="W99">
            <v>0</v>
          </cell>
          <cell r="AB99">
            <v>0</v>
          </cell>
          <cell r="AF99">
            <v>0</v>
          </cell>
          <cell r="AY99">
            <v>0</v>
          </cell>
          <cell r="BD99">
            <v>0</v>
          </cell>
          <cell r="BF99">
            <v>0</v>
          </cell>
          <cell r="BH99">
            <v>0</v>
          </cell>
          <cell r="BK99">
            <v>0</v>
          </cell>
          <cell r="BM99">
            <v>0</v>
          </cell>
        </row>
        <row r="101">
          <cell r="B101" t="str">
            <v>CALABRIA</v>
          </cell>
          <cell r="D101">
            <v>2364.8333333333335</v>
          </cell>
          <cell r="F101">
            <v>19760616.31799281</v>
          </cell>
          <cell r="G101">
            <v>173080.16519839311</v>
          </cell>
          <cell r="H101">
            <v>7771245.3385016555</v>
          </cell>
          <cell r="I101">
            <v>1208092.92804285</v>
          </cell>
          <cell r="J101">
            <v>20591692</v>
          </cell>
          <cell r="K101">
            <v>8156515138</v>
          </cell>
          <cell r="L101">
            <v>8167379113</v>
          </cell>
          <cell r="M101">
            <v>6907361.2908591162</v>
          </cell>
          <cell r="N101">
            <v>967592.84713510459</v>
          </cell>
          <cell r="O101">
            <v>722705.63929804775</v>
          </cell>
          <cell r="P101">
            <v>0</v>
          </cell>
          <cell r="Q101">
            <v>35740.362252449078</v>
          </cell>
          <cell r="R101">
            <v>63365.767848333213</v>
          </cell>
          <cell r="T101">
            <v>12427978.505602932</v>
          </cell>
          <cell r="U101">
            <v>-77373.105081401081</v>
          </cell>
          <cell r="V101">
            <v>49960406.05765029</v>
          </cell>
          <cell r="W101">
            <v>49626085.296081901</v>
          </cell>
          <cell r="X101">
            <v>6.7367949652636667E-3</v>
          </cell>
          <cell r="Z101">
            <v>195123.43364578194</v>
          </cell>
          <cell r="AA101">
            <v>943609.54852350405</v>
          </cell>
          <cell r="AB101">
            <v>1138732.9821692859</v>
          </cell>
          <cell r="AD101">
            <v>36772.352949467895</v>
          </cell>
          <cell r="AE101">
            <v>201486.53745859468</v>
          </cell>
          <cell r="AF101">
            <v>238258.89040806258</v>
          </cell>
          <cell r="AH101">
            <v>523.28846289379089</v>
          </cell>
          <cell r="AI101">
            <v>12378.344633166536</v>
          </cell>
          <cell r="AJ101">
            <v>61856.982451194584</v>
          </cell>
          <cell r="AK101">
            <v>-115.3704982733103</v>
          </cell>
          <cell r="AL101">
            <v>74643.245048981611</v>
          </cell>
          <cell r="AN101">
            <v>469151.7403622524</v>
          </cell>
          <cell r="AO101">
            <v>-168018.70068362815</v>
          </cell>
          <cell r="AP101">
            <v>301133.03967862425</v>
          </cell>
          <cell r="AQ101">
            <v>1627766.5270279793</v>
          </cell>
          <cell r="AR101">
            <v>10521.714003805764</v>
          </cell>
          <cell r="AS101">
            <v>1136572.2337021637</v>
          </cell>
          <cell r="AT101">
            <v>0</v>
          </cell>
          <cell r="AU101">
            <v>722832.09641271399</v>
          </cell>
          <cell r="AV101">
            <v>231363.12411022623</v>
          </cell>
          <cell r="AW101">
            <v>329575.76968073857</v>
          </cell>
          <cell r="AX101">
            <v>109102.75424624709</v>
          </cell>
          <cell r="AY101">
            <v>4468867.2588624982</v>
          </cell>
          <cell r="BA101">
            <v>1724604.6841919797</v>
          </cell>
          <cell r="BB101">
            <v>129060.43385721333</v>
          </cell>
          <cell r="BC101">
            <v>2435.6896187187258</v>
          </cell>
          <cell r="BD101">
            <v>1856100.8076679118</v>
          </cell>
          <cell r="BF101">
            <v>7776603.1841567392</v>
          </cell>
          <cell r="BH101">
            <v>6766805.7452404043</v>
          </cell>
          <cell r="BI101">
            <v>0.1492280814513702</v>
          </cell>
          <cell r="BK101">
            <v>57737009.241807029</v>
          </cell>
          <cell r="BM101">
            <v>69166001204</v>
          </cell>
        </row>
        <row r="102"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V102">
            <v>0</v>
          </cell>
          <cell r="W102">
            <v>0</v>
          </cell>
          <cell r="AB102">
            <v>0</v>
          </cell>
          <cell r="AF102">
            <v>0</v>
          </cell>
          <cell r="AY102">
            <v>0</v>
          </cell>
          <cell r="BD102">
            <v>0</v>
          </cell>
          <cell r="BF102">
            <v>0</v>
          </cell>
          <cell r="BH102">
            <v>0</v>
          </cell>
          <cell r="BK102">
            <v>0</v>
          </cell>
          <cell r="BM102">
            <v>0</v>
          </cell>
        </row>
        <row r="111">
          <cell r="B111" t="str">
            <v>SICILIA</v>
          </cell>
          <cell r="D111">
            <v>4808.666666666667</v>
          </cell>
          <cell r="F111">
            <v>20032750.787189797</v>
          </cell>
          <cell r="G111">
            <v>191341.2727020657</v>
          </cell>
          <cell r="H111">
            <v>7279349.2413697485</v>
          </cell>
          <cell r="I111">
            <v>1228516.6170802717</v>
          </cell>
          <cell r="J111">
            <v>49112408</v>
          </cell>
          <cell r="K111">
            <v>16423666066</v>
          </cell>
          <cell r="L111">
            <v>16462923795</v>
          </cell>
          <cell r="M111">
            <v>6847188.601830028</v>
          </cell>
          <cell r="N111">
            <v>733846.58463884646</v>
          </cell>
          <cell r="O111">
            <v>717288.35082489939</v>
          </cell>
          <cell r="P111">
            <v>0</v>
          </cell>
          <cell r="Q111">
            <v>41934.701233883265</v>
          </cell>
          <cell r="R111">
            <v>110169.82600859558</v>
          </cell>
          <cell r="T111">
            <v>12463488.393456258</v>
          </cell>
          <cell r="U111">
            <v>883.38125606543736</v>
          </cell>
          <cell r="V111">
            <v>49646757.757590465</v>
          </cell>
          <cell r="W111">
            <v>49299058.015161961</v>
          </cell>
          <cell r="X111">
            <v>7.0528678726796083E-3</v>
          </cell>
          <cell r="Z111">
            <v>357919.58962983498</v>
          </cell>
          <cell r="AA111">
            <v>1216164.8056287258</v>
          </cell>
          <cell r="AB111">
            <v>1574084.3952585608</v>
          </cell>
          <cell r="AD111">
            <v>45653.413558852073</v>
          </cell>
          <cell r="AE111">
            <v>143115.50076251212</v>
          </cell>
          <cell r="AF111">
            <v>188768.91432136419</v>
          </cell>
          <cell r="AH111">
            <v>9304.0360460280044</v>
          </cell>
          <cell r="AI111">
            <v>24777.937474005266</v>
          </cell>
          <cell r="AJ111">
            <v>41194.934839872447</v>
          </cell>
          <cell r="AK111">
            <v>2045.6992929432968</v>
          </cell>
          <cell r="AL111">
            <v>77322.607652849023</v>
          </cell>
          <cell r="AN111">
            <v>750661.59586857061</v>
          </cell>
          <cell r="AO111">
            <v>-257246.75128240674</v>
          </cell>
          <cell r="AP111">
            <v>493414.84458616388</v>
          </cell>
          <cell r="AQ111">
            <v>1160441.1007902399</v>
          </cell>
          <cell r="AR111">
            <v>6770.4073201164556</v>
          </cell>
          <cell r="AS111">
            <v>1656190.3854152225</v>
          </cell>
          <cell r="AT111">
            <v>178081.00069319282</v>
          </cell>
          <cell r="AU111">
            <v>448633.77928739775</v>
          </cell>
          <cell r="AV111">
            <v>345015.35602384579</v>
          </cell>
          <cell r="AW111">
            <v>202235.13281574933</v>
          </cell>
          <cell r="AX111">
            <v>213170.6847358935</v>
          </cell>
          <cell r="AY111">
            <v>4703952.6916678222</v>
          </cell>
          <cell r="BA111">
            <v>172393.64411479273</v>
          </cell>
          <cell r="BB111">
            <v>421813.94648551225</v>
          </cell>
          <cell r="BC111">
            <v>0</v>
          </cell>
          <cell r="BD111">
            <v>594207.590600305</v>
          </cell>
          <cell r="BF111">
            <v>7138336.1995009007</v>
          </cell>
          <cell r="BH111">
            <v>5737834.6968593085</v>
          </cell>
          <cell r="BI111">
            <v>0.24408188395670899</v>
          </cell>
          <cell r="BK111">
            <v>56785093.957091369</v>
          </cell>
          <cell r="BM111">
            <v>138355719529.00003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V112">
            <v>0</v>
          </cell>
          <cell r="W112">
            <v>0</v>
          </cell>
          <cell r="AB112">
            <v>0</v>
          </cell>
          <cell r="AF112">
            <v>0</v>
          </cell>
          <cell r="AY112">
            <v>0</v>
          </cell>
          <cell r="BD112">
            <v>0</v>
          </cell>
          <cell r="BF112">
            <v>0</v>
          </cell>
          <cell r="BH112">
            <v>0</v>
          </cell>
          <cell r="BK112">
            <v>0</v>
          </cell>
          <cell r="BM112">
            <v>0</v>
          </cell>
        </row>
        <row r="120">
          <cell r="B120" t="str">
            <v>SARDEGNA</v>
          </cell>
          <cell r="D120">
            <v>2170.3333333333335</v>
          </cell>
          <cell r="F120">
            <v>20143128.63769006</v>
          </cell>
          <cell r="G120">
            <v>199197.6962064199</v>
          </cell>
          <cell r="H120">
            <v>7230565.6246352326</v>
          </cell>
          <cell r="I120">
            <v>1223342.0079864843</v>
          </cell>
          <cell r="J120">
            <v>15217400</v>
          </cell>
          <cell r="K120">
            <v>7428937748</v>
          </cell>
          <cell r="L120">
            <v>7442698523</v>
          </cell>
          <cell r="M120">
            <v>6858576.4303486403</v>
          </cell>
          <cell r="N120">
            <v>762071.32176316995</v>
          </cell>
          <cell r="O120">
            <v>735506.68345876201</v>
          </cell>
          <cell r="P120">
            <v>0</v>
          </cell>
          <cell r="Q120">
            <v>44841.038242973424</v>
          </cell>
          <cell r="R120">
            <v>112934.67055751804</v>
          </cell>
          <cell r="T120">
            <v>12454417.870680386</v>
          </cell>
          <cell r="U120">
            <v>-40122.948241437567</v>
          </cell>
          <cell r="V120">
            <v>49724459.03332822</v>
          </cell>
          <cell r="W120">
            <v>49432604.663612574</v>
          </cell>
          <cell r="X120">
            <v>5.9040864162774008E-3</v>
          </cell>
          <cell r="Z120">
            <v>356617.93610812468</v>
          </cell>
          <cell r="AA120">
            <v>1236331.5896175702</v>
          </cell>
          <cell r="AB120">
            <v>1592949.5257256948</v>
          </cell>
          <cell r="AD120">
            <v>43978.478574719702</v>
          </cell>
          <cell r="AE120">
            <v>248210.02549531561</v>
          </cell>
          <cell r="AF120">
            <v>292188.5040700353</v>
          </cell>
          <cell r="AH120">
            <v>12191.970511442174</v>
          </cell>
          <cell r="AI120">
            <v>46929.112885885421</v>
          </cell>
          <cell r="AJ120">
            <v>48430.356934418676</v>
          </cell>
          <cell r="AK120">
            <v>471.45476885271074</v>
          </cell>
          <cell r="AL120">
            <v>108022.89510059898</v>
          </cell>
          <cell r="AN120">
            <v>445923.60036860692</v>
          </cell>
          <cell r="AO120">
            <v>-163279.42466594992</v>
          </cell>
          <cell r="AP120">
            <v>282644.17570265697</v>
          </cell>
          <cell r="AQ120">
            <v>1896488.1581938257</v>
          </cell>
          <cell r="AR120">
            <v>6294.698510213484</v>
          </cell>
          <cell r="AS120">
            <v>1330349.4286591921</v>
          </cell>
          <cell r="AT120">
            <v>0</v>
          </cell>
          <cell r="AU120">
            <v>415298.79496237135</v>
          </cell>
          <cell r="AV120">
            <v>238776.68376593455</v>
          </cell>
          <cell r="AW120">
            <v>271829.70050683455</v>
          </cell>
          <cell r="AX120">
            <v>82885.41268622331</v>
          </cell>
          <cell r="AY120">
            <v>4524567.0529872514</v>
          </cell>
          <cell r="BA120">
            <v>553336.31546613423</v>
          </cell>
          <cell r="BB120">
            <v>452088.9325756412</v>
          </cell>
          <cell r="BC120">
            <v>0</v>
          </cell>
          <cell r="BD120">
            <v>1005425.2480417754</v>
          </cell>
          <cell r="BF120">
            <v>7523153.2259253561</v>
          </cell>
          <cell r="BH120">
            <v>7108093.577225131</v>
          </cell>
          <cell r="BI120">
            <v>5.8392541430533164E-2</v>
          </cell>
          <cell r="BK120">
            <v>57247612.259253576</v>
          </cell>
          <cell r="BM120">
            <v>62970007906.000015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V121">
            <v>0</v>
          </cell>
          <cell r="W121">
            <v>0</v>
          </cell>
          <cell r="AB121">
            <v>0</v>
          </cell>
          <cell r="AF121">
            <v>0</v>
          </cell>
          <cell r="AY121">
            <v>0</v>
          </cell>
          <cell r="BD121">
            <v>0</v>
          </cell>
          <cell r="BF121">
            <v>0</v>
          </cell>
          <cell r="BH121">
            <v>0</v>
          </cell>
          <cell r="BK121">
            <v>0</v>
          </cell>
          <cell r="BM121">
            <v>0</v>
          </cell>
        </row>
        <row r="129">
          <cell r="B129" t="str">
            <v>TOTALE DIREZIONI</v>
          </cell>
          <cell r="D129">
            <v>47861.166666666664</v>
          </cell>
          <cell r="F129">
            <v>20006680.951446373</v>
          </cell>
          <cell r="G129">
            <v>177077.59100453745</v>
          </cell>
          <cell r="H129">
            <v>7397298.7997924555</v>
          </cell>
          <cell r="I129">
            <v>1223640.1387763915</v>
          </cell>
          <cell r="J129">
            <v>393608925</v>
          </cell>
          <cell r="K129">
            <v>163912391689</v>
          </cell>
          <cell r="L129">
            <v>164322584455</v>
          </cell>
          <cell r="M129">
            <v>6866635.1407369245</v>
          </cell>
          <cell r="N129">
            <v>794856.552055076</v>
          </cell>
          <cell r="O129">
            <v>727738.38163159415</v>
          </cell>
          <cell r="P129">
            <v>9.6732702573763696</v>
          </cell>
          <cell r="Q129">
            <v>38141.067741070532</v>
          </cell>
          <cell r="R129">
            <v>91878.196589440995</v>
          </cell>
          <cell r="T129">
            <v>12425685.683884291</v>
          </cell>
          <cell r="U129">
            <v>-62006.533703385139</v>
          </cell>
          <cell r="V129">
            <v>49687635.643225022</v>
          </cell>
          <cell r="W129">
            <v>49416854.630098447</v>
          </cell>
          <cell r="X129">
            <v>5.479527484164263E-3</v>
          </cell>
          <cell r="Z129">
            <v>268792.08544157236</v>
          </cell>
          <cell r="AA129">
            <v>1148218.7732852313</v>
          </cell>
          <cell r="AB129">
            <v>1417010.8587268037</v>
          </cell>
          <cell r="AD129">
            <v>51582.343556188564</v>
          </cell>
          <cell r="AE129">
            <v>192034.48666455408</v>
          </cell>
          <cell r="AF129">
            <v>243616.83022074265</v>
          </cell>
          <cell r="AH129">
            <v>5303.4670000383057</v>
          </cell>
          <cell r="AI129">
            <v>42888.911218907466</v>
          </cell>
          <cell r="AJ129">
            <v>119619.71223713031</v>
          </cell>
          <cell r="AK129">
            <v>2170.1591338837679</v>
          </cell>
          <cell r="AL129">
            <v>169982.24958995986</v>
          </cell>
          <cell r="AN129">
            <v>561086.65981815464</v>
          </cell>
          <cell r="AO129">
            <v>-192686.46107665575</v>
          </cell>
          <cell r="AP129">
            <v>368400.19874149887</v>
          </cell>
          <cell r="AQ129">
            <v>1552928.8474232764</v>
          </cell>
          <cell r="AR129">
            <v>12733.97675916801</v>
          </cell>
          <cell r="AS129">
            <v>1447218.3086635999</v>
          </cell>
          <cell r="AT129">
            <v>42188.245515675553</v>
          </cell>
          <cell r="AU129">
            <v>445692.02373531781</v>
          </cell>
          <cell r="AV129">
            <v>251796.60282692651</v>
          </cell>
          <cell r="AW129">
            <v>195725.73905776083</v>
          </cell>
          <cell r="AX129">
            <v>90048.338646153643</v>
          </cell>
          <cell r="AY129">
            <v>4406732.2813693779</v>
          </cell>
          <cell r="BA129">
            <v>1419111.8586188524</v>
          </cell>
          <cell r="BB129">
            <v>382213.89310053037</v>
          </cell>
          <cell r="BC129">
            <v>2798.5960503818337</v>
          </cell>
          <cell r="BD129">
            <v>1804124.3477697647</v>
          </cell>
          <cell r="BF129">
            <v>8041466.5676766504</v>
          </cell>
          <cell r="BH129">
            <v>6849356.5778769292</v>
          </cell>
          <cell r="BI129">
            <v>0.17404700372151383</v>
          </cell>
          <cell r="BK129">
            <v>57729102.21090167</v>
          </cell>
          <cell r="BM129">
            <v>1399819264690</v>
          </cell>
        </row>
        <row r="130"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V130">
            <v>0</v>
          </cell>
          <cell r="W130">
            <v>0</v>
          </cell>
          <cell r="AB130">
            <v>0</v>
          </cell>
          <cell r="AF130">
            <v>0</v>
          </cell>
          <cell r="AY130">
            <v>0</v>
          </cell>
          <cell r="BD130">
            <v>0</v>
          </cell>
          <cell r="BF130">
            <v>0</v>
          </cell>
          <cell r="BH130">
            <v>0</v>
          </cell>
          <cell r="BK130">
            <v>0</v>
          </cell>
          <cell r="BM130">
            <v>0</v>
          </cell>
        </row>
        <row r="131">
          <cell r="B131" t="str">
            <v>UNITA' CENTRALI</v>
          </cell>
          <cell r="D131">
            <v>569.16666666666663</v>
          </cell>
          <cell r="F131">
            <v>25831478.86383602</v>
          </cell>
          <cell r="G131">
            <v>1810573.7042459738</v>
          </cell>
          <cell r="H131">
            <v>7828656.04568082</v>
          </cell>
          <cell r="I131">
            <v>1437905.2849194731</v>
          </cell>
          <cell r="J131">
            <v>11742043</v>
          </cell>
          <cell r="K131">
            <v>2821501049</v>
          </cell>
          <cell r="L131">
            <v>2404535909</v>
          </cell>
          <cell r="M131">
            <v>8449320.9101024903</v>
          </cell>
          <cell r="N131">
            <v>701966.10131771606</v>
          </cell>
          <cell r="O131">
            <v>1098140.6670571011</v>
          </cell>
          <cell r="P131">
            <v>0</v>
          </cell>
          <cell r="Q131">
            <v>353659.15080527088</v>
          </cell>
          <cell r="R131">
            <v>1134027.3733528552</v>
          </cell>
          <cell r="T131">
            <v>12683411.82781845</v>
          </cell>
          <cell r="U131">
            <v>266129.85065885802</v>
          </cell>
          <cell r="V131">
            <v>61595269.779795028</v>
          </cell>
          <cell r="W131">
            <v>61479587.341040462</v>
          </cell>
          <cell r="X131">
            <v>1.881639805304006E-3</v>
          </cell>
          <cell r="Z131">
            <v>3256589.1654465594</v>
          </cell>
          <cell r="AA131">
            <v>1580274.8486090777</v>
          </cell>
          <cell r="AB131">
            <v>4836864.0140556376</v>
          </cell>
          <cell r="AD131">
            <v>298079.88755490485</v>
          </cell>
          <cell r="AE131">
            <v>4233.5894582723286</v>
          </cell>
          <cell r="AF131">
            <v>302313.47701317718</v>
          </cell>
          <cell r="AH131">
            <v>129557.52386530016</v>
          </cell>
          <cell r="AI131">
            <v>52.887847730600299</v>
          </cell>
          <cell r="AJ131">
            <v>16854.012298682286</v>
          </cell>
          <cell r="AK131">
            <v>524.48609077598837</v>
          </cell>
          <cell r="AL131">
            <v>146988.91010248903</v>
          </cell>
          <cell r="AN131">
            <v>283731.71068814059</v>
          </cell>
          <cell r="AO131">
            <v>-145905.00966325038</v>
          </cell>
          <cell r="AP131">
            <v>137826.70102489021</v>
          </cell>
          <cell r="AQ131">
            <v>127021.12093704246</v>
          </cell>
          <cell r="AR131">
            <v>2601.877598828697</v>
          </cell>
          <cell r="AS131">
            <v>2215635.998828697</v>
          </cell>
          <cell r="AT131">
            <v>0</v>
          </cell>
          <cell r="AU131">
            <v>86429.632796486098</v>
          </cell>
          <cell r="AV131">
            <v>170397.79677891656</v>
          </cell>
          <cell r="AW131">
            <v>729543.08169838949</v>
          </cell>
          <cell r="AX131">
            <v>10635.499853587116</v>
          </cell>
          <cell r="AY131">
            <v>3480091.7095168377</v>
          </cell>
          <cell r="BA131">
            <v>661830.67994143488</v>
          </cell>
          <cell r="BB131">
            <v>1141883.1250366033</v>
          </cell>
          <cell r="BC131">
            <v>0</v>
          </cell>
          <cell r="BD131">
            <v>1803713.8049780382</v>
          </cell>
          <cell r="BF131">
            <v>10569971.915666182</v>
          </cell>
          <cell r="BH131">
            <v>10247673.271676298</v>
          </cell>
          <cell r="BI131">
            <v>3.1450909435285133E-2</v>
          </cell>
          <cell r="BK131">
            <v>72165241.695461214</v>
          </cell>
          <cell r="BM131">
            <v>20950183064</v>
          </cell>
        </row>
        <row r="132"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V132">
            <v>0</v>
          </cell>
          <cell r="W132">
            <v>0</v>
          </cell>
          <cell r="AB132">
            <v>0</v>
          </cell>
          <cell r="AF132">
            <v>0</v>
          </cell>
          <cell r="AY132">
            <v>0</v>
          </cell>
          <cell r="BD132">
            <v>0</v>
          </cell>
          <cell r="BF132">
            <v>0</v>
          </cell>
          <cell r="BH132">
            <v>0</v>
          </cell>
          <cell r="BK132">
            <v>0</v>
          </cell>
        </row>
        <row r="133">
          <cell r="B133" t="str">
            <v>Tot. DIV. DISTRIBUZIONE</v>
          </cell>
          <cell r="D133">
            <v>48430.333333333336</v>
          </cell>
          <cell r="F133">
            <v>20075135.586870488</v>
          </cell>
          <cell r="G133">
            <v>196274.88893324431</v>
          </cell>
          <cell r="H133">
            <v>7402368.2294016834</v>
          </cell>
          <cell r="I133">
            <v>1226158.2420108609</v>
          </cell>
          <cell r="J133">
            <v>405350968</v>
          </cell>
          <cell r="K133">
            <v>166733892738</v>
          </cell>
          <cell r="L133">
            <v>166727120364</v>
          </cell>
          <cell r="M133">
            <v>6885235.3014570754</v>
          </cell>
          <cell r="N133">
            <v>793764.87779697299</v>
          </cell>
          <cell r="O133">
            <v>732091.45169349783</v>
          </cell>
          <cell r="P133">
            <v>9.5595873109827849</v>
          </cell>
          <cell r="Q133">
            <v>41849.123483216441</v>
          </cell>
          <cell r="R133">
            <v>104125.82183342395</v>
          </cell>
          <cell r="T133">
            <v>12428714.552780282</v>
          </cell>
          <cell r="U133">
            <v>-58150.18419585521</v>
          </cell>
          <cell r="V133">
            <v>49827577.451652206</v>
          </cell>
          <cell r="W133">
            <v>49516575.695282146</v>
          </cell>
          <cell r="X133">
            <v>6.2807605736697148E-3</v>
          </cell>
          <cell r="Z133">
            <v>303905.50274965412</v>
          </cell>
          <cell r="AA133">
            <v>1153296.4157311877</v>
          </cell>
          <cell r="AB133">
            <v>1457201.9184808419</v>
          </cell>
          <cell r="AD133">
            <v>54479.250841414811</v>
          </cell>
          <cell r="AE133">
            <v>189827.39860005092</v>
          </cell>
          <cell r="AF133">
            <v>244306.64944146574</v>
          </cell>
          <cell r="AH133">
            <v>6763.7350283224696</v>
          </cell>
          <cell r="AI133">
            <v>42385.490429551726</v>
          </cell>
          <cell r="AJ133">
            <v>118411.98132024695</v>
          </cell>
          <cell r="AK133">
            <v>2150.8187293087663</v>
          </cell>
          <cell r="AL133">
            <v>169712.02550742991</v>
          </cell>
          <cell r="AN133">
            <v>557827.10777680657</v>
          </cell>
          <cell r="AO133">
            <v>-192136.67252617161</v>
          </cell>
          <cell r="AP133">
            <v>365690.43525063497</v>
          </cell>
          <cell r="AQ133">
            <v>1536171.1856068166</v>
          </cell>
          <cell r="AR133">
            <v>12614.901528656283</v>
          </cell>
          <cell r="AS133">
            <v>1456248.9657996709</v>
          </cell>
          <cell r="AT133">
            <v>41692.437590766116</v>
          </cell>
          <cell r="AU133">
            <v>441469.87279322185</v>
          </cell>
          <cell r="AV133">
            <v>250839.98155426007</v>
          </cell>
          <cell r="AW133">
            <v>201999.30805073955</v>
          </cell>
          <cell r="AX133">
            <v>89115.057009725308</v>
          </cell>
          <cell r="AY133">
            <v>4395842.1451844908</v>
          </cell>
          <cell r="BA133">
            <v>1410212.0808446496</v>
          </cell>
          <cell r="BB133">
            <v>391141.73593684396</v>
          </cell>
          <cell r="BC133">
            <v>2765.7061758815066</v>
          </cell>
          <cell r="BD133">
            <v>1804119.522957375</v>
          </cell>
          <cell r="BF133">
            <v>8071182.2615716029</v>
          </cell>
          <cell r="BH133">
            <v>6877450.0264062043</v>
          </cell>
          <cell r="BI133">
            <v>0.1735719242716447</v>
          </cell>
          <cell r="BK133">
            <v>57898759.713223808</v>
          </cell>
          <cell r="BM133">
            <v>1420769447754.0002</v>
          </cell>
        </row>
        <row r="134">
          <cell r="B134" t="str">
            <v>Tot. DIV. DISTRIB. Anno N-1</v>
          </cell>
          <cell r="D134">
            <v>52317.25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T134">
            <v>0</v>
          </cell>
          <cell r="U134">
            <v>0</v>
          </cell>
          <cell r="V134">
            <v>49516575.695282146</v>
          </cell>
          <cell r="Z134">
            <v>268838.09252206492</v>
          </cell>
          <cell r="AA134">
            <v>1035799.3919978592</v>
          </cell>
          <cell r="AB134">
            <v>1304637.484519924</v>
          </cell>
          <cell r="AD134">
            <v>46502.175152554839</v>
          </cell>
          <cell r="AE134">
            <v>182184.23760805471</v>
          </cell>
          <cell r="AF134">
            <v>228686.41276060953</v>
          </cell>
          <cell r="AH134">
            <v>4815.0581500365552</v>
          </cell>
          <cell r="AI134">
            <v>41840.071716307721</v>
          </cell>
          <cell r="AJ134">
            <v>108015.7928981359</v>
          </cell>
          <cell r="AK134">
            <v>2389.3880699004631</v>
          </cell>
          <cell r="AL134">
            <v>157060.31083438062</v>
          </cell>
          <cell r="AN134">
            <v>0</v>
          </cell>
          <cell r="AO134">
            <v>0</v>
          </cell>
          <cell r="AP134">
            <v>312997.77576229634</v>
          </cell>
          <cell r="AQ134">
            <v>1465471.491066522</v>
          </cell>
          <cell r="AR134">
            <v>20954.244020853544</v>
          </cell>
          <cell r="AS134">
            <v>618358.01214704511</v>
          </cell>
          <cell r="AT134">
            <v>54154.03355489824</v>
          </cell>
          <cell r="AU134">
            <v>445046.28979925357</v>
          </cell>
          <cell r="AV134">
            <v>243255.99606248416</v>
          </cell>
          <cell r="AW134">
            <v>201094.58442483121</v>
          </cell>
          <cell r="AX134">
            <v>69700.011697862559</v>
          </cell>
          <cell r="AY134">
            <v>3431032.438536047</v>
          </cell>
          <cell r="BA134">
            <v>1365790.4409539874</v>
          </cell>
          <cell r="BB134">
            <v>387945.48625931219</v>
          </cell>
          <cell r="BC134">
            <v>2297.4525419436231</v>
          </cell>
          <cell r="BD134">
            <v>1756033.3797552434</v>
          </cell>
          <cell r="BF134">
            <v>6877450.0264062043</v>
          </cell>
          <cell r="BK134">
            <v>56394025.721688353</v>
          </cell>
          <cell r="BM134">
            <v>179904636197</v>
          </cell>
        </row>
        <row r="135">
          <cell r="B135" t="str">
            <v>(1) La 13° e la 14° mensilità sono imputate pro-quota mensile</v>
          </cell>
        </row>
        <row r="136">
          <cell r="B136" t="str">
            <v>(2) Escluso Una Tantum e Incentivazione di Unità</v>
          </cell>
        </row>
        <row r="137">
          <cell r="B137" t="str">
            <v>(3) Proiezione ad anno del valore rilevato nel periodo considerato</v>
          </cell>
          <cell r="BM137">
            <v>1869370821665.3333</v>
          </cell>
        </row>
        <row r="138">
          <cell r="B138" t="str">
            <v>(4) Escluso Dirigenti</v>
          </cell>
        </row>
        <row r="139">
          <cell r="D139" t="str">
            <v>DIP_P</v>
          </cell>
          <cell r="F139" t="str">
            <v>I_0111</v>
          </cell>
          <cell r="G139" t="str">
            <v>I_0114</v>
          </cell>
          <cell r="H139" t="str">
            <v>I_1103</v>
          </cell>
          <cell r="I139" t="str">
            <v>I_1104</v>
          </cell>
          <cell r="J139" t="str">
            <v>I_5021</v>
          </cell>
          <cell r="K139" t="str">
            <v>I_5022</v>
          </cell>
          <cell r="L139" t="str">
            <v>I_7110</v>
          </cell>
          <cell r="N139" t="str">
            <v>I_1105</v>
          </cell>
          <cell r="O139" t="str">
            <v>I_5191</v>
          </cell>
          <cell r="P139" t="str">
            <v>I_1106</v>
          </cell>
          <cell r="Q139" t="str">
            <v>I_5192</v>
          </cell>
          <cell r="R139" t="str">
            <v>I_0143</v>
          </cell>
          <cell r="S139" t="str">
            <v>I_1107</v>
          </cell>
          <cell r="T139" t="str">
            <v>I_0250</v>
          </cell>
          <cell r="U139" t="str">
            <v>I_1119</v>
          </cell>
          <cell r="Z139" t="str">
            <v>I_1108</v>
          </cell>
          <cell r="AA139" t="str">
            <v>I_9013</v>
          </cell>
          <cell r="AD139" t="str">
            <v>I_2450</v>
          </cell>
          <cell r="AE139" t="str">
            <v>I_2455</v>
          </cell>
          <cell r="AH139" t="str">
            <v>I_2320</v>
          </cell>
          <cell r="AI139" t="str">
            <v>I_2400</v>
          </cell>
          <cell r="AJ139" t="str">
            <v>I_2510</v>
          </cell>
          <cell r="AK139" t="str">
            <v>I_1109</v>
          </cell>
          <cell r="AN139" t="str">
            <v>I_1110</v>
          </cell>
          <cell r="AO139" t="str">
            <v>I_1111</v>
          </cell>
          <cell r="AQ139" t="str">
            <v>I_1112</v>
          </cell>
          <cell r="AR139" t="str">
            <v>I_4200</v>
          </cell>
          <cell r="AS139" t="str">
            <v>I_1113</v>
          </cell>
          <cell r="AT139" t="str">
            <v>I_5161</v>
          </cell>
          <cell r="AU139" t="str">
            <v>I_0611</v>
          </cell>
          <cell r="AV139" t="str">
            <v>I_1114</v>
          </cell>
          <cell r="AW139" t="str">
            <v>I_1115</v>
          </cell>
          <cell r="AX139" t="str">
            <v>I_1116</v>
          </cell>
          <cell r="BA139" t="str">
            <v>I_1117</v>
          </cell>
          <cell r="BB139" t="str">
            <v>I_1120</v>
          </cell>
          <cell r="BC139" t="str">
            <v>I_1118</v>
          </cell>
        </row>
        <row r="146">
          <cell r="D146">
            <v>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">
          <cell r="F1" t="str">
            <v>Voci Economiche</v>
          </cell>
          <cell r="G1" t="str">
            <v>B</v>
          </cell>
          <cell r="H1" t="str">
            <v>Importo TotaleAnno 1998</v>
          </cell>
          <cell r="I1" t="str">
            <v>D</v>
          </cell>
          <cell r="J1" t="str">
            <v>Media AnnualeAnno 1998</v>
          </cell>
          <cell r="L1" t="str">
            <v>Esecutori Mensili - AnnualiAnno 1999</v>
          </cell>
          <cell r="R1" t="str">
            <v>F</v>
          </cell>
          <cell r="S1" t="str">
            <v>Gen. - Giu . '98Importo Totale</v>
          </cell>
          <cell r="T1" t="str">
            <v>H</v>
          </cell>
          <cell r="U1" t="str">
            <v>Media AnnualeGen. - Giu . '98</v>
          </cell>
          <cell r="W1" t="str">
            <v>Esecutori Mensili - AnnualiGen. - Giu . '98</v>
          </cell>
          <cell r="AC1" t="str">
            <v>L</v>
          </cell>
          <cell r="AD1" t="str">
            <v>Importo TotaleGen. - Giu . '99</v>
          </cell>
          <cell r="AE1" t="str">
            <v>N</v>
          </cell>
          <cell r="AF1" t="str">
            <v>Media AnnualeGen. - Giu . '99</v>
          </cell>
          <cell r="AH1" t="str">
            <v>Esecutori Mensili - Annuali</v>
          </cell>
          <cell r="AK1" t="str">
            <v>Q</v>
          </cell>
          <cell r="AL1" t="str">
            <v>R</v>
          </cell>
          <cell r="AM1" t="str">
            <v>S</v>
          </cell>
          <cell r="AN1" t="str">
            <v>T</v>
          </cell>
          <cell r="AO1" t="str">
            <v>U</v>
          </cell>
          <cell r="AP1" t="str">
            <v>Media AnnualeVar.% risp. Gen. - Giu . '98</v>
          </cell>
          <cell r="AQ1" t="str">
            <v>Z</v>
          </cell>
          <cell r="AR1" t="str">
            <v>EsecutoriVar.% risp. Anno '98</v>
          </cell>
          <cell r="AS1" t="str">
            <v>EsecutoriVar.% risp. Gen. - Giu . '98</v>
          </cell>
          <cell r="AT1" t="str">
            <v>Z</v>
          </cell>
          <cell r="AU1" t="str">
            <v>Media Esec.Var.% risp. Anno '98</v>
          </cell>
          <cell r="AV1" t="str">
            <v>Media Esec.Var.% risp. Gen. - Giu . '98</v>
          </cell>
          <cell r="AX1" t="str">
            <v>Importo TotaleVar. risp. Gen. - Giu . '98</v>
          </cell>
          <cell r="AY1" t="str">
            <v>Var.% risp. Gen. - Giu . '98</v>
          </cell>
        </row>
        <row r="2">
          <cell r="H2" t="str">
            <v>UNITOPER</v>
          </cell>
          <cell r="S2" t="str">
            <v>UNITOPER</v>
          </cell>
          <cell r="AD2" t="str">
            <v>UNITOPER</v>
          </cell>
        </row>
        <row r="3">
          <cell r="H3" t="str">
            <v>0xxXXXXXXX</v>
          </cell>
          <cell r="S3" t="str">
            <v>0xxXXXXXXX</v>
          </cell>
          <cell r="AD3" t="str">
            <v>0xxXXXXXXX</v>
          </cell>
        </row>
        <row r="4">
          <cell r="H4">
            <v>12</v>
          </cell>
          <cell r="S4">
            <v>6</v>
          </cell>
          <cell r="AD4">
            <v>6</v>
          </cell>
        </row>
        <row r="5">
          <cell r="E5" t="str">
            <v>RETRIBUZIONE, COMPENSI VARIABILI, TRATTENUTE E RIMBORSI (TOTALE LORDO PAGATO)</v>
          </cell>
        </row>
        <row r="6">
          <cell r="E6" t="str">
            <v>DIREZIONE DISTRIBUZIONE SICILIA</v>
          </cell>
        </row>
        <row r="7">
          <cell r="E7" t="str">
            <v>QUADRI</v>
          </cell>
        </row>
        <row r="8">
          <cell r="AD8" t="str">
            <v>Gen. - Giu . '99</v>
          </cell>
        </row>
        <row r="9">
          <cell r="H9" t="str">
            <v>Anno 1998</v>
          </cell>
          <cell r="L9" t="str">
            <v>Anno 1999</v>
          </cell>
          <cell r="S9" t="str">
            <v>Gen. - Giu . '98</v>
          </cell>
          <cell r="W9" t="str">
            <v>Gen. - Giu . '98</v>
          </cell>
          <cell r="AO9" t="str">
            <v>Media Annuale</v>
          </cell>
          <cell r="AR9" t="str">
            <v>Esecutori</v>
          </cell>
          <cell r="AU9" t="str">
            <v>Media Esec.</v>
          </cell>
          <cell r="AX9" t="str">
            <v>Importo Totale</v>
          </cell>
        </row>
        <row r="10">
          <cell r="H10" t="str">
            <v>Importo Totale</v>
          </cell>
          <cell r="J10" t="str">
            <v>Media Annuale</v>
          </cell>
          <cell r="L10" t="str">
            <v>Esecutori Mensili - Annuali</v>
          </cell>
          <cell r="M10" t="str">
            <v>Media Annuale Esecutori</v>
          </cell>
          <cell r="O10" t="str">
            <v>% sul tot. (D)</v>
          </cell>
          <cell r="Q10" t="str">
            <v>% sul tot. (A-B-C)</v>
          </cell>
          <cell r="S10" t="str">
            <v>Importo Totale</v>
          </cell>
          <cell r="U10" t="str">
            <v>Media Annuale</v>
          </cell>
          <cell r="W10" t="str">
            <v>Esecutori Mensili - Annuali</v>
          </cell>
          <cell r="X10" t="str">
            <v>Media Annuale Esecutori</v>
          </cell>
          <cell r="Z10" t="str">
            <v>% sul tot. (D)</v>
          </cell>
          <cell r="AB10" t="str">
            <v>% sul tot. (A-B-C)</v>
          </cell>
          <cell r="AD10" t="str">
            <v>Importo Totale</v>
          </cell>
          <cell r="AF10" t="str">
            <v>Media Annuale</v>
          </cell>
          <cell r="AH10" t="str">
            <v>Esecutori Mensili - Annuali</v>
          </cell>
          <cell r="AI10" t="str">
            <v>Media Annuale Esecutori</v>
          </cell>
          <cell r="AK10" t="str">
            <v>% sul tot. (D)</v>
          </cell>
          <cell r="AM10" t="str">
            <v>% sul tot. (A-B-C)</v>
          </cell>
          <cell r="AO10" t="str">
            <v>Var.% risp. Anno '98</v>
          </cell>
          <cell r="AP10" t="str">
            <v>Var.% risp. Gen. - Giu . '98</v>
          </cell>
          <cell r="AQ10" t="str">
            <v xml:space="preserve"> </v>
          </cell>
          <cell r="AR10" t="str">
            <v>Var.% risp. Anno '98</v>
          </cell>
          <cell r="AS10" t="str">
            <v>Var.% risp. Gen. - Giu . '98</v>
          </cell>
          <cell r="AT10" t="str">
            <v xml:space="preserve"> </v>
          </cell>
          <cell r="AU10" t="str">
            <v>Var.% risp. Anno '98</v>
          </cell>
          <cell r="AV10" t="str">
            <v>Var.% risp. Gen. - Giu . '98</v>
          </cell>
          <cell r="AX10" t="str">
            <v>Var. risp. Gen. - Giu . '98</v>
          </cell>
          <cell r="AY10" t="str">
            <v>Var.% risp. Gen. - Giu . '98</v>
          </cell>
        </row>
        <row r="11">
          <cell r="H11" t="str">
            <v>Dati L/mil.</v>
          </cell>
          <cell r="J11" t="str">
            <v>Dati L/000</v>
          </cell>
          <cell r="L11" t="str">
            <v>Dati L/mil.</v>
          </cell>
          <cell r="S11" t="str">
            <v>Dati L/mil.</v>
          </cell>
          <cell r="U11" t="str">
            <v>Dati L/000</v>
          </cell>
          <cell r="X11" t="str">
            <v>Dati L/000</v>
          </cell>
          <cell r="AD11" t="str">
            <v>Dati L/mil.</v>
          </cell>
          <cell r="AF11" t="str">
            <v>Dati L/000</v>
          </cell>
          <cell r="AI11" t="str">
            <v>Dati L/000</v>
          </cell>
          <cell r="AX11" t="str">
            <v>Dati L/milioni</v>
          </cell>
        </row>
        <row r="12">
          <cell r="E12" t="str">
            <v>Retribuzione (2)</v>
          </cell>
          <cell r="F12" t="str">
            <v>Minimo</v>
          </cell>
          <cell r="H12">
            <v>67917895672</v>
          </cell>
          <cell r="J12">
            <v>31711402.204739112</v>
          </cell>
          <cell r="L12">
            <v>2141.9166666666665</v>
          </cell>
          <cell r="M12">
            <v>31708934.67937595</v>
          </cell>
          <cell r="O12">
            <v>0.33664074564655622</v>
          </cell>
          <cell r="Q12">
            <v>0.40047508039413893</v>
          </cell>
          <cell r="S12">
            <v>34480742120</v>
          </cell>
          <cell r="U12">
            <v>31718582.249137606</v>
          </cell>
          <cell r="W12">
            <v>2174.5</v>
          </cell>
          <cell r="X12">
            <v>15856860.022993792</v>
          </cell>
          <cell r="Z12">
            <v>0.33657084509382595</v>
          </cell>
          <cell r="AB12">
            <v>0.40150577821041872</v>
          </cell>
          <cell r="AD12">
            <v>33498772760</v>
          </cell>
          <cell r="AF12">
            <v>32005196.904458597</v>
          </cell>
          <cell r="AH12">
            <v>2093.6666666666665</v>
          </cell>
          <cell r="AI12">
            <v>16000050.673459642</v>
          </cell>
          <cell r="AK12">
            <v>0.32207558839865502</v>
          </cell>
          <cell r="AM12">
            <v>0.40033344011920358</v>
          </cell>
          <cell r="AO12">
            <v>9.2646391926364813E-3</v>
          </cell>
          <cell r="AP12">
            <v>9.0361748538992023E-3</v>
          </cell>
          <cell r="AR12">
            <v>-2.2526553320624053E-2</v>
          </cell>
          <cell r="AS12">
            <v>-3.7173296543266718E-2</v>
          </cell>
          <cell r="AU12">
            <v>-0.49540875985763227</v>
          </cell>
          <cell r="AV12">
            <v>9.0302020865550437E-3</v>
          </cell>
          <cell r="AX12">
            <v>-981969360</v>
          </cell>
          <cell r="AY12">
            <v>-2.8478776836720822E-2</v>
          </cell>
        </row>
        <row r="13">
          <cell r="F13" t="str">
            <v>Livello di Funzione</v>
          </cell>
          <cell r="H13">
            <v>8852769494</v>
          </cell>
          <cell r="J13">
            <v>4133428.0350180925</v>
          </cell>
          <cell r="L13">
            <v>2141.8333333333335</v>
          </cell>
          <cell r="M13">
            <v>4133267.213757684</v>
          </cell>
          <cell r="O13">
            <v>4.3879494410276207E-2</v>
          </cell>
          <cell r="Q13">
            <v>5.2199991471202641E-2</v>
          </cell>
          <cell r="S13">
            <v>4491421492</v>
          </cell>
          <cell r="U13">
            <v>4131625.7496358757</v>
          </cell>
          <cell r="W13">
            <v>2174.5</v>
          </cell>
          <cell r="X13">
            <v>2065496.2023453668</v>
          </cell>
          <cell r="Z13">
            <v>4.3841328065795479E-2</v>
          </cell>
          <cell r="AB13">
            <v>5.2299677168794634E-2</v>
          </cell>
          <cell r="AD13">
            <v>4751078148</v>
          </cell>
          <cell r="AF13">
            <v>4539246.6382165598</v>
          </cell>
          <cell r="AH13">
            <v>2093.6666666666665</v>
          </cell>
          <cell r="AI13">
            <v>2269261.9716605637</v>
          </cell>
          <cell r="AK13">
            <v>4.567947312602063E-2</v>
          </cell>
          <cell r="AM13">
            <v>5.6778660904711134E-2</v>
          </cell>
          <cell r="AO13">
            <v>9.817967066570471E-2</v>
          </cell>
          <cell r="AP13">
            <v>9.8658715305133371E-2</v>
          </cell>
          <cell r="AR13">
            <v>-2.2488522293985045E-2</v>
          </cell>
          <cell r="AS13">
            <v>-3.7173296543266718E-2</v>
          </cell>
          <cell r="AU13">
            <v>-0.4509762243033143</v>
          </cell>
          <cell r="AV13">
            <v>9.8652212036904871E-2</v>
          </cell>
          <cell r="AX13">
            <v>259656656</v>
          </cell>
          <cell r="AY13">
            <v>5.781168756094112E-2</v>
          </cell>
        </row>
        <row r="14">
          <cell r="F14" t="str">
            <v>Suppl. min. e Aum. Bien.</v>
          </cell>
          <cell r="H14">
            <v>26267111200</v>
          </cell>
          <cell r="J14">
            <v>12264321.792926347</v>
          </cell>
          <cell r="L14">
            <v>2156.1666666666665</v>
          </cell>
          <cell r="M14">
            <v>12182319.48674345</v>
          </cell>
          <cell r="O14">
            <v>0.13019513948213321</v>
          </cell>
          <cell r="Q14">
            <v>0.1548829416085474</v>
          </cell>
          <cell r="S14">
            <v>13381167940</v>
          </cell>
          <cell r="U14">
            <v>12309238.42698352</v>
          </cell>
          <cell r="W14">
            <v>2193.5</v>
          </cell>
          <cell r="X14">
            <v>6100372.8926373376</v>
          </cell>
          <cell r="Z14">
            <v>0.13061525724227105</v>
          </cell>
          <cell r="AB14">
            <v>0.15581498299590557</v>
          </cell>
          <cell r="AD14">
            <v>12650014363</v>
          </cell>
          <cell r="AF14">
            <v>12086000.98375796</v>
          </cell>
          <cell r="AH14">
            <v>2114.6666666666665</v>
          </cell>
          <cell r="AI14">
            <v>5982037.0569041623</v>
          </cell>
          <cell r="AK14">
            <v>0.12162418153060307</v>
          </cell>
          <cell r="AM14">
            <v>0.15117639693189538</v>
          </cell>
          <cell r="AO14">
            <v>-1.4539801888697728E-2</v>
          </cell>
          <cell r="AP14">
            <v>-1.8135764007641119E-2</v>
          </cell>
          <cell r="AR14">
            <v>-1.9247120661668084E-2</v>
          </cell>
          <cell r="AS14">
            <v>-3.5939518273687479E-2</v>
          </cell>
          <cell r="AU14">
            <v>-0.50895746385458929</v>
          </cell>
          <cell r="AV14">
            <v>-1.9398131526680473E-2</v>
          </cell>
          <cell r="AX14">
            <v>-731153577</v>
          </cell>
          <cell r="AY14">
            <v>-5.4640490297889498E-2</v>
          </cell>
        </row>
        <row r="15">
          <cell r="F15" t="str">
            <v>Altri elementi base</v>
          </cell>
          <cell r="H15">
            <v>3015963242</v>
          </cell>
          <cell r="J15">
            <v>1408177.071086728</v>
          </cell>
          <cell r="L15">
            <v>2144.3333333333335</v>
          </cell>
          <cell r="M15">
            <v>1406480.6040727498</v>
          </cell>
          <cell r="O15">
            <v>1.4948874734469337E-2</v>
          </cell>
          <cell r="Q15">
            <v>1.7783503299906508E-2</v>
          </cell>
          <cell r="S15">
            <v>1317479216</v>
          </cell>
          <cell r="U15">
            <v>1211939.4857799925</v>
          </cell>
          <cell r="W15">
            <v>2175.8333333333335</v>
          </cell>
          <cell r="X15">
            <v>605505.57610111067</v>
          </cell>
          <cell r="Z15">
            <v>1.2860079738987685E-2</v>
          </cell>
          <cell r="AB15">
            <v>1.5341187148907347E-2</v>
          </cell>
          <cell r="AD15">
            <v>1687145893</v>
          </cell>
          <cell r="AF15">
            <v>1611922.8277070064</v>
          </cell>
          <cell r="AH15">
            <v>2096.3333333333335</v>
          </cell>
          <cell r="AI15">
            <v>804808.02655430115</v>
          </cell>
          <cell r="AK15">
            <v>1.6221146669922044E-2</v>
          </cell>
          <cell r="AM15">
            <v>2.0162557123112823E-2</v>
          </cell>
          <cell r="AO15">
            <v>0.14468759703851894</v>
          </cell>
          <cell r="AP15">
            <v>0.33003573744409226</v>
          </cell>
          <cell r="AR15">
            <v>-2.2384579511891805E-2</v>
          </cell>
          <cell r="AS15">
            <v>-3.6537725009574876E-2</v>
          </cell>
          <cell r="AU15">
            <v>-0.42778590460201421</v>
          </cell>
          <cell r="AV15">
            <v>0.32915047906992329</v>
          </cell>
          <cell r="AX15">
            <v>369666677</v>
          </cell>
          <cell r="AY15">
            <v>0.28058634436932173</v>
          </cell>
        </row>
        <row r="16">
          <cell r="F16" t="str">
            <v>13°</v>
          </cell>
          <cell r="H16">
            <v>11882281229</v>
          </cell>
          <cell r="J16">
            <v>5547931.0045523522</v>
          </cell>
          <cell r="L16">
            <v>2365</v>
          </cell>
          <cell r="M16">
            <v>5024220.3928118395</v>
          </cell>
          <cell r="O16">
            <v>5.8895523386507304E-2</v>
          </cell>
          <cell r="Q16">
            <v>7.0063382903238547E-2</v>
          </cell>
          <cell r="S16">
            <v>279826507</v>
          </cell>
          <cell r="U16">
            <v>257410.35523188964</v>
          </cell>
          <cell r="W16">
            <v>195</v>
          </cell>
          <cell r="X16">
            <v>1435007.7282051281</v>
          </cell>
          <cell r="Z16">
            <v>2.7314216037715431E-3</v>
          </cell>
          <cell r="AB16">
            <v>3.2583973705070058E-3</v>
          </cell>
          <cell r="AD16">
            <v>82334715</v>
          </cell>
          <cell r="AF16">
            <v>78663.740445859861</v>
          </cell>
          <cell r="AH16">
            <v>237</v>
          </cell>
          <cell r="AI16">
            <v>347403.86075949366</v>
          </cell>
          <cell r="AK16">
            <v>7.9161114257072151E-4</v>
          </cell>
          <cell r="AM16">
            <v>9.8395663427235927E-4</v>
          </cell>
          <cell r="AO16">
            <v>-0.98582106728052088</v>
          </cell>
          <cell r="AP16">
            <v>-0.69440335694733357</v>
          </cell>
          <cell r="AR16">
            <v>-0.89978858350951374</v>
          </cell>
          <cell r="AS16">
            <v>0.2153846153846154</v>
          </cell>
          <cell r="AU16">
            <v>-0.93085417565349537</v>
          </cell>
          <cell r="AV16">
            <v>-0.75790802102925414</v>
          </cell>
          <cell r="AX16">
            <v>-197491792</v>
          </cell>
          <cell r="AY16">
            <v>-0.7057651332509397</v>
          </cell>
        </row>
        <row r="17">
          <cell r="F17" t="str">
            <v>14°</v>
          </cell>
          <cell r="H17">
            <v>11514176031</v>
          </cell>
          <cell r="J17">
            <v>5376059.7786856545</v>
          </cell>
          <cell r="L17">
            <v>2345</v>
          </cell>
          <cell r="M17">
            <v>4910096.3884861404</v>
          </cell>
          <cell r="O17">
            <v>5.7070979102486138E-2</v>
          </cell>
          <cell r="Q17">
            <v>6.789286573241099E-2</v>
          </cell>
          <cell r="S17">
            <v>11621599115</v>
          </cell>
          <cell r="U17">
            <v>10690623.946339594</v>
          </cell>
          <cell r="W17">
            <v>2246</v>
          </cell>
          <cell r="X17">
            <v>5174354.0138023151</v>
          </cell>
          <cell r="Z17">
            <v>0.11343988542544772</v>
          </cell>
          <cell r="AB17">
            <v>0.13532595036610504</v>
          </cell>
          <cell r="AD17">
            <v>11682891358</v>
          </cell>
          <cell r="AF17">
            <v>11161998.112738853</v>
          </cell>
          <cell r="AH17">
            <v>2181</v>
          </cell>
          <cell r="AI17">
            <v>5356667.2893168274</v>
          </cell>
          <cell r="AK17">
            <v>0.11232573011804303</v>
          </cell>
          <cell r="AM17">
            <v>0.13961860995313233</v>
          </cell>
          <cell r="AO17">
            <v>1.0762414430346516</v>
          </cell>
          <cell r="AP17">
            <v>4.4092297022631205E-2</v>
          </cell>
          <cell r="AR17">
            <v>-6.9936034115138587E-2</v>
          </cell>
          <cell r="AS17">
            <v>-2.8940338379341051E-2</v>
          </cell>
          <cell r="AU17">
            <v>9.0949518196397738E-2</v>
          </cell>
          <cell r="AV17">
            <v>3.5234016657577222E-2</v>
          </cell>
          <cell r="AX17">
            <v>61292243</v>
          </cell>
          <cell r="AY17">
            <v>5.273993913702469E-3</v>
          </cell>
        </row>
        <row r="18">
          <cell r="H18">
            <v>23248859926</v>
          </cell>
          <cell r="J18">
            <v>10855076.421617836</v>
          </cell>
          <cell r="L18">
            <v>2244.0833333333335</v>
          </cell>
          <cell r="M18">
            <v>10360069.780236918</v>
          </cell>
          <cell r="O18">
            <v>0.1152349239251763</v>
          </cell>
          <cell r="Q18">
            <v>0.13708594702199134</v>
          </cell>
          <cell r="S18">
            <v>11779425600</v>
          </cell>
          <cell r="U18">
            <v>11254228.280254776</v>
          </cell>
          <cell r="W18">
            <v>2216.3333333333335</v>
          </cell>
          <cell r="X18">
            <v>5314825.8083922388</v>
          </cell>
          <cell r="Z18">
            <v>0.11942037930359176</v>
          </cell>
          <cell r="AB18">
            <v>0.14246026661372144</v>
          </cell>
          <cell r="AD18">
            <v>11449172062</v>
          </cell>
          <cell r="AF18">
            <v>10938699.422292992</v>
          </cell>
          <cell r="AH18">
            <v>2109</v>
          </cell>
          <cell r="AI18">
            <v>5428720.7501185397</v>
          </cell>
          <cell r="AK18">
            <v>0.11007862452051488</v>
          </cell>
          <cell r="AM18">
            <v>0.1368255031590338</v>
          </cell>
          <cell r="AO18">
            <v>7.7035847033395258E-3</v>
          </cell>
          <cell r="AP18">
            <v>-2.8036472168897587E-2</v>
          </cell>
          <cell r="AR18">
            <v>-6.0195328456311106E-2</v>
          </cell>
          <cell r="AS18">
            <v>-4.8428335087983221E-2</v>
          </cell>
          <cell r="AU18">
            <v>-0.47599573504085091</v>
          </cell>
          <cell r="AV18">
            <v>2.1429665963173805E-2</v>
          </cell>
          <cell r="AX18">
            <v>-330253538</v>
          </cell>
          <cell r="AY18">
            <v>-2.8036472168897607E-2</v>
          </cell>
        </row>
        <row r="19">
          <cell r="F19" t="str">
            <v>13° - 14°  mensilità</v>
          </cell>
          <cell r="H19">
            <v>23396457260</v>
          </cell>
          <cell r="J19">
            <v>10923990.783238007</v>
          </cell>
          <cell r="L19">
            <v>1122.0416666666667</v>
          </cell>
          <cell r="M19">
            <v>20851683.101489101</v>
          </cell>
          <cell r="O19">
            <v>0.11596650248899344</v>
          </cell>
          <cell r="Q19">
            <v>0.13795624863564954</v>
          </cell>
          <cell r="S19">
            <v>11779425600</v>
          </cell>
          <cell r="U19">
            <v>10835807.374472979</v>
          </cell>
          <cell r="W19">
            <v>1108.1666666666667</v>
          </cell>
          <cell r="X19">
            <v>10629651.616784478</v>
          </cell>
          <cell r="Z19">
            <v>0.11498044952496074</v>
          </cell>
          <cell r="AB19">
            <v>0.1371637369619273</v>
          </cell>
          <cell r="AD19">
            <v>11449172062</v>
          </cell>
          <cell r="AF19">
            <v>10938699.422292992</v>
          </cell>
          <cell r="AH19">
            <v>1054.5</v>
          </cell>
          <cell r="AI19">
            <v>10857441.500237079</v>
          </cell>
          <cell r="AK19">
            <v>0.11007862452051488</v>
          </cell>
          <cell r="AM19">
            <v>0.1368255031590338</v>
          </cell>
          <cell r="AO19">
            <v>1.3464528986563181E-3</v>
          </cell>
          <cell r="AP19">
            <v>9.495558961522918E-3</v>
          </cell>
          <cell r="AR19">
            <v>-6.0195328456311106E-2</v>
          </cell>
          <cell r="AS19">
            <v>-4.8428335087983221E-2</v>
          </cell>
          <cell r="AU19">
            <v>-0.47930143349139492</v>
          </cell>
          <cell r="AV19">
            <v>2.1429665963173805E-2</v>
          </cell>
          <cell r="AX19">
            <v>-330253538</v>
          </cell>
          <cell r="AY19">
            <v>-2.8036472168897607E-2</v>
          </cell>
        </row>
        <row r="20">
          <cell r="F20" t="str">
            <v>Quote retr. ad personam</v>
          </cell>
          <cell r="H20">
            <v>2790286478</v>
          </cell>
          <cell r="J20">
            <v>1302806.8065834015</v>
          </cell>
          <cell r="L20">
            <v>1838.75</v>
          </cell>
          <cell r="M20">
            <v>1517490.9465669612</v>
          </cell>
          <cell r="O20">
            <v>1.3830288927939673E-2</v>
          </cell>
          <cell r="Q20">
            <v>1.6452809536329726E-2</v>
          </cell>
          <cell r="S20">
            <v>1446224373</v>
          </cell>
          <cell r="U20">
            <v>1330371.2131851285</v>
          </cell>
          <cell r="W20">
            <v>1889.5</v>
          </cell>
          <cell r="X20">
            <v>765400.56787509925</v>
          </cell>
          <cell r="Z20">
            <v>1.4116777351307732E-2</v>
          </cell>
          <cell r="AB20">
            <v>1.6840340626295074E-2</v>
          </cell>
          <cell r="AD20">
            <v>1300927542</v>
          </cell>
          <cell r="AF20">
            <v>1242924.4031847133</v>
          </cell>
          <cell r="AH20">
            <v>1751.6666666666667</v>
          </cell>
          <cell r="AI20">
            <v>742679.85271170316</v>
          </cell>
          <cell r="AK20">
            <v>1.2507831452678746E-2</v>
          </cell>
          <cell r="AM20">
            <v>1.5546981436184401E-2</v>
          </cell>
          <cell r="AO20">
            <v>-4.5964146868198531E-2</v>
          </cell>
          <cell r="AP20">
            <v>-6.5731135140133623E-2</v>
          </cell>
          <cell r="AR20">
            <v>-4.7360072513029643E-2</v>
          </cell>
          <cell r="AS20">
            <v>-7.2946987739260782E-2</v>
          </cell>
          <cell r="AU20">
            <v>-0.5105869630445723</v>
          </cell>
          <cell r="AV20">
            <v>-2.9684737792229774E-2</v>
          </cell>
          <cell r="AX20">
            <v>-145296831</v>
          </cell>
          <cell r="AY20">
            <v>-0.10046631332771765</v>
          </cell>
        </row>
        <row r="21">
          <cell r="F21" t="str">
            <v>Premio risultato aziendale</v>
          </cell>
          <cell r="H21">
            <v>2622438706</v>
          </cell>
          <cell r="J21">
            <v>1224437.3554336408</v>
          </cell>
          <cell r="L21">
            <v>3228</v>
          </cell>
          <cell r="M21">
            <v>812403.56443618343</v>
          </cell>
          <cell r="O21">
            <v>1.2998337369928021E-2</v>
          </cell>
          <cell r="Q21">
            <v>1.5463102047300602E-2</v>
          </cell>
          <cell r="S21">
            <v>2622438706</v>
          </cell>
          <cell r="U21">
            <v>1206181.0836335761</v>
          </cell>
          <cell r="W21">
            <v>2</v>
          </cell>
          <cell r="X21">
            <v>1311219353</v>
          </cell>
          <cell r="Z21">
            <v>1.2798976431734341E-2</v>
          </cell>
          <cell r="AB21">
            <v>1.5268295122495657E-2</v>
          </cell>
          <cell r="AD21">
            <v>2479303632</v>
          </cell>
          <cell r="AF21">
            <v>1184380.7159235668</v>
          </cell>
          <cell r="AH21">
            <v>2175</v>
          </cell>
          <cell r="AI21">
            <v>1139909.715862069</v>
          </cell>
          <cell r="AK21">
            <v>1.1918692989386432E-2</v>
          </cell>
          <cell r="AM21">
            <v>1.4814694245810871E-2</v>
          </cell>
          <cell r="AO21">
            <v>-3.2714323303120449E-2</v>
          </cell>
          <cell r="AP21">
            <v>-1.807387630747484E-2</v>
          </cell>
          <cell r="AR21">
            <v>-0.32620817843866173</v>
          </cell>
          <cell r="AS21">
            <v>1086.5</v>
          </cell>
          <cell r="AU21">
            <v>0.40313234180992091</v>
          </cell>
          <cell r="AV21">
            <v>-0.99913064910668536</v>
          </cell>
          <cell r="AX21">
            <v>-143135074</v>
          </cell>
          <cell r="AY21">
            <v>-5.4580903520267066E-2</v>
          </cell>
        </row>
        <row r="22">
          <cell r="F22" t="str">
            <v>Incentiv. Unità/Coll./ind.</v>
          </cell>
          <cell r="H22">
            <v>0</v>
          </cell>
          <cell r="J22">
            <v>0</v>
          </cell>
          <cell r="L22">
            <v>408</v>
          </cell>
          <cell r="M22">
            <v>0</v>
          </cell>
          <cell r="O22">
            <v>0</v>
          </cell>
          <cell r="Q22">
            <v>0</v>
          </cell>
          <cell r="S22">
            <v>76000000</v>
          </cell>
          <cell r="U22">
            <v>34955.921809122272</v>
          </cell>
          <cell r="W22">
            <v>18</v>
          </cell>
          <cell r="X22">
            <v>4222222.222222222</v>
          </cell>
          <cell r="Z22">
            <v>3.7092276230757024E-4</v>
          </cell>
          <cell r="AB22">
            <v>4.4248524347004133E-4</v>
          </cell>
          <cell r="AD22">
            <v>0</v>
          </cell>
          <cell r="AF22">
            <v>0</v>
          </cell>
          <cell r="AH22">
            <v>0</v>
          </cell>
          <cell r="AI22">
            <v>0</v>
          </cell>
          <cell r="AK22">
            <v>0</v>
          </cell>
          <cell r="AM22">
            <v>0</v>
          </cell>
          <cell r="AO22">
            <v>0</v>
          </cell>
          <cell r="AP22">
            <v>-1</v>
          </cell>
          <cell r="AR22">
            <v>-1</v>
          </cell>
          <cell r="AS22">
            <v>-1</v>
          </cell>
          <cell r="AU22">
            <v>0</v>
          </cell>
          <cell r="AV22">
            <v>-1</v>
          </cell>
          <cell r="AX22">
            <v>-76000000</v>
          </cell>
          <cell r="AY22">
            <v>-1</v>
          </cell>
        </row>
        <row r="23">
          <cell r="F23" t="str">
            <v>Gratifica Una Tantum Quadri</v>
          </cell>
          <cell r="H23">
            <v>2099047639</v>
          </cell>
          <cell r="J23">
            <v>980061.93019726861</v>
          </cell>
          <cell r="L23">
            <v>542</v>
          </cell>
          <cell r="M23">
            <v>3872781.6217712178</v>
          </cell>
          <cell r="O23">
            <v>1.0404105653584295E-2</v>
          </cell>
          <cell r="Q23">
            <v>1.2376948132187305E-2</v>
          </cell>
          <cell r="S23">
            <v>2068954616</v>
          </cell>
          <cell r="U23">
            <v>951608.10241471836</v>
          </cell>
          <cell r="W23">
            <v>536</v>
          </cell>
          <cell r="X23">
            <v>3859989.9552238807</v>
          </cell>
          <cell r="Z23">
            <v>1.0097662648101555E-2</v>
          </cell>
          <cell r="AB23">
            <v>1.2045814302489815E-2</v>
          </cell>
          <cell r="AD23">
            <v>2026767000</v>
          </cell>
          <cell r="AF23">
            <v>968200.79617834382</v>
          </cell>
          <cell r="AH23">
            <v>511</v>
          </cell>
          <cell r="AI23">
            <v>3966275.9295499022</v>
          </cell>
          <cell r="AK23">
            <v>9.7432252033339377E-3</v>
          </cell>
          <cell r="AM23">
            <v>1.2110631801994376E-2</v>
          </cell>
          <cell r="AO23">
            <v>-1.2102433176378309E-2</v>
          </cell>
          <cell r="AP23">
            <v>1.743647802233007E-2</v>
          </cell>
          <cell r="AR23">
            <v>-5.719557195571956E-2</v>
          </cell>
          <cell r="AS23">
            <v>-4.6641791044776122E-2</v>
          </cell>
          <cell r="AU23">
            <v>2.4141383870729269E-2</v>
          </cell>
          <cell r="AV23">
            <v>2.7535298163711641E-2</v>
          </cell>
          <cell r="AX23">
            <v>-42187616</v>
          </cell>
          <cell r="AY23">
            <v>-2.0390788504371909E-2</v>
          </cell>
        </row>
        <row r="24">
          <cell r="F24" t="str">
            <v>Emolumento ind. Quadri</v>
          </cell>
          <cell r="H24">
            <v>4872266421</v>
          </cell>
          <cell r="J24">
            <v>2274899.6946422318</v>
          </cell>
          <cell r="L24">
            <v>1038.25</v>
          </cell>
          <cell r="M24">
            <v>4692768.0433421619</v>
          </cell>
          <cell r="O24">
            <v>2.4149797114964389E-2</v>
          </cell>
          <cell r="Q24">
            <v>2.8729118700537921E-2</v>
          </cell>
          <cell r="S24">
            <v>2511335828</v>
          </cell>
          <cell r="U24">
            <v>2310159.4431582983</v>
          </cell>
          <cell r="W24">
            <v>1043.1666666666667</v>
          </cell>
          <cell r="X24">
            <v>2407415.7162486017</v>
          </cell>
          <cell r="Z24">
            <v>2.4513463747466553E-2</v>
          </cell>
          <cell r="AB24">
            <v>2.9242869612832047E-2</v>
          </cell>
          <cell r="AD24">
            <v>2521424130</v>
          </cell>
          <cell r="AF24">
            <v>2409003.9458598723</v>
          </cell>
          <cell r="AH24">
            <v>995.66666666666663</v>
          </cell>
          <cell r="AI24">
            <v>2532397.8540341482</v>
          </cell>
          <cell r="AK24">
            <v>2.4242355565992881E-2</v>
          </cell>
          <cell r="AM24">
            <v>3.013275749515756E-2</v>
          </cell>
          <cell r="AO24">
            <v>5.8949522712354457E-2</v>
          </cell>
          <cell r="AP24">
            <v>4.2786874730360726E-2</v>
          </cell>
          <cell r="AR24">
            <v>-4.1014527650694313E-2</v>
          </cell>
          <cell r="AS24">
            <v>-4.5534430420195025E-2</v>
          </cell>
          <cell r="AU24">
            <v>-0.46036159668556959</v>
          </cell>
          <cell r="AV24">
            <v>5.1915478054742503E-2</v>
          </cell>
          <cell r="AX24">
            <v>10088302</v>
          </cell>
          <cell r="AY24">
            <v>4.0171059113325407E-3</v>
          </cell>
        </row>
        <row r="25">
          <cell r="M25">
            <v>0</v>
          </cell>
          <cell r="X25">
            <v>0</v>
          </cell>
          <cell r="AI25">
            <v>0</v>
          </cell>
        </row>
        <row r="26">
          <cell r="E26" t="str">
            <v>Totale</v>
          </cell>
          <cell r="H26">
            <v>141834236112</v>
          </cell>
          <cell r="J26">
            <v>66223525.673864834</v>
          </cell>
          <cell r="M26">
            <v>0</v>
          </cell>
          <cell r="O26">
            <v>0.70301328582884481</v>
          </cell>
          <cell r="Q26">
            <v>0.83631974382580065</v>
          </cell>
          <cell r="S26">
            <v>74175189891</v>
          </cell>
          <cell r="U26">
            <v>66040469.050210819</v>
          </cell>
          <cell r="X26">
            <v>0</v>
          </cell>
          <cell r="Z26">
            <v>0.70076576260675871</v>
          </cell>
          <cell r="AB26">
            <v>0.83596516739353621</v>
          </cell>
          <cell r="AD26">
            <v>72364605530</v>
          </cell>
          <cell r="AF26">
            <v>66985576.637579612</v>
          </cell>
          <cell r="AI26">
            <v>0</v>
          </cell>
          <cell r="AK26">
            <v>0.67409111945710765</v>
          </cell>
          <cell r="AM26">
            <v>0.83788162321710391</v>
          </cell>
          <cell r="AO26">
            <v>1.1507254498464773E-2</v>
          </cell>
          <cell r="AP26">
            <v>1.4311036868169803E-2</v>
          </cell>
          <cell r="AR26">
            <v>0</v>
          </cell>
          <cell r="AS26">
            <v>0</v>
          </cell>
          <cell r="AU26">
            <v>0</v>
          </cell>
          <cell r="AV26">
            <v>0</v>
          </cell>
          <cell r="AX26">
            <v>-1810584361</v>
          </cell>
          <cell r="AY26">
            <v>-2.4409568262118951E-2</v>
          </cell>
        </row>
        <row r="28">
          <cell r="E28" t="str">
            <v>Contingenza</v>
          </cell>
          <cell r="F28" t="str">
            <v>Contingenza</v>
          </cell>
          <cell r="H28">
            <v>27759076923</v>
          </cell>
          <cell r="J28">
            <v>12960932.379129216</v>
          </cell>
          <cell r="L28">
            <v>2141.8333333333335</v>
          </cell>
          <cell r="M28">
            <v>12960428.101937592</v>
          </cell>
          <cell r="O28">
            <v>0.13759019270780143</v>
          </cell>
          <cell r="Q28">
            <v>0.16368025617419946</v>
          </cell>
          <cell r="S28">
            <v>14087076871</v>
          </cell>
          <cell r="U28">
            <v>12958598.884783441</v>
          </cell>
          <cell r="W28">
            <v>2174.3333333333335</v>
          </cell>
          <cell r="X28">
            <v>6478802.7921201894</v>
          </cell>
          <cell r="Z28">
            <v>0.13750572278501061</v>
          </cell>
          <cell r="AB28">
            <v>0.16403483260646373</v>
          </cell>
          <cell r="AD28">
            <v>13565608365</v>
          </cell>
          <cell r="AF28">
            <v>12960772.323248407</v>
          </cell>
          <cell r="AH28">
            <v>2093.6666666666665</v>
          </cell>
          <cell r="AI28">
            <v>6479354.4172902405</v>
          </cell>
          <cell r="AK28">
            <v>0.13042720482465492</v>
          </cell>
          <cell r="AM28">
            <v>0.16211837678289603</v>
          </cell>
          <cell r="AO28">
            <v>-1.2349102373756555E-5</v>
          </cell>
          <cell r="AP28">
            <v>1.6772171777905856E-4</v>
          </cell>
          <cell r="AR28">
            <v>-2.2488522293985045E-2</v>
          </cell>
          <cell r="AS28">
            <v>-3.7099494097807897E-2</v>
          </cell>
          <cell r="AU28">
            <v>-0.50006632756817859</v>
          </cell>
          <cell r="AV28">
            <v>8.5143071606073807E-5</v>
          </cell>
          <cell r="AX28">
            <v>-521468506</v>
          </cell>
          <cell r="AY28">
            <v>-3.701750979108432E-2</v>
          </cell>
        </row>
        <row r="30">
          <cell r="H30">
            <v>169593313035</v>
          </cell>
          <cell r="J30">
            <v>79184458.052994043</v>
          </cell>
          <cell r="M30">
            <v>0</v>
          </cell>
          <cell r="O30">
            <v>0.84060347853664619</v>
          </cell>
          <cell r="Q30">
            <v>1</v>
          </cell>
          <cell r="S30">
            <v>88262266762</v>
          </cell>
          <cell r="U30">
            <v>78999067.934994265</v>
          </cell>
          <cell r="X30">
            <v>0</v>
          </cell>
          <cell r="Z30">
            <v>0.83827148539176932</v>
          </cell>
          <cell r="AB30">
            <v>1</v>
          </cell>
          <cell r="AD30">
            <v>85930213895</v>
          </cell>
          <cell r="AF30">
            <v>79946348.960828021</v>
          </cell>
          <cell r="AI30">
            <v>0</v>
          </cell>
          <cell r="AK30">
            <v>0.80451832428176262</v>
          </cell>
          <cell r="AM30">
            <v>1</v>
          </cell>
          <cell r="AO30">
            <v>9.6217228300544098E-3</v>
          </cell>
          <cell r="AP30">
            <v>1.1991040534974946E-2</v>
          </cell>
          <cell r="AR30">
            <v>0</v>
          </cell>
          <cell r="AS30">
            <v>0</v>
          </cell>
          <cell r="AU30">
            <v>0</v>
          </cell>
          <cell r="AV30">
            <v>0</v>
          </cell>
          <cell r="AX30">
            <v>-2332052867</v>
          </cell>
          <cell r="AY30">
            <v>-2.6421855596439663E-2</v>
          </cell>
        </row>
        <row r="32">
          <cell r="E32" t="str">
            <v xml:space="preserve">Straord. </v>
          </cell>
          <cell r="F32" t="str">
            <v xml:space="preserve">  .Straordinario</v>
          </cell>
        </row>
        <row r="33">
          <cell r="E33" t="str">
            <v>e</v>
          </cell>
          <cell r="F33" t="str">
            <v>Compensi Forfait</v>
          </cell>
          <cell r="H33">
            <v>14012135400</v>
          </cell>
          <cell r="J33">
            <v>6542376.7479864592</v>
          </cell>
          <cell r="L33">
            <v>2123.0833333333335</v>
          </cell>
          <cell r="M33">
            <v>6599898.9205950461</v>
          </cell>
          <cell r="O33">
            <v>6.9452324199455018E-2</v>
          </cell>
          <cell r="Q33">
            <v>0.44122421753737051</v>
          </cell>
          <cell r="S33">
            <v>7159016400</v>
          </cell>
          <cell r="U33">
            <v>6585526.7765427371</v>
          </cell>
          <cell r="W33">
            <v>2149.6666666666665</v>
          </cell>
          <cell r="X33">
            <v>3330291.394014576</v>
          </cell>
          <cell r="Z33">
            <v>6.9880056276136762E-2</v>
          </cell>
          <cell r="AB33">
            <v>0.43646735927371455</v>
          </cell>
          <cell r="AD33">
            <v>7310790673</v>
          </cell>
          <cell r="AF33">
            <v>6984831.8531847121</v>
          </cell>
          <cell r="AH33">
            <v>2059</v>
          </cell>
          <cell r="AI33">
            <v>3550651.1282175812</v>
          </cell>
          <cell r="AK33">
            <v>7.0289954337595079E-2</v>
          </cell>
          <cell r="AM33">
            <v>0.36394466904203798</v>
          </cell>
          <cell r="AO33">
            <v>6.7629108234163821E-2</v>
          </cell>
          <cell r="AP33">
            <v>6.0633733669457755E-2</v>
          </cell>
          <cell r="AR33">
            <v>-3.0184087608431203E-2</v>
          </cell>
          <cell r="AS33">
            <v>-4.2177081718095762E-2</v>
          </cell>
          <cell r="AU33">
            <v>-0.46201431704692608</v>
          </cell>
          <cell r="AV33">
            <v>6.6168304250808371E-2</v>
          </cell>
          <cell r="AX33">
            <v>151774273</v>
          </cell>
          <cell r="AY33">
            <v>2.1200436557178442E-2</v>
          </cell>
        </row>
        <row r="34">
          <cell r="E34" t="str">
            <v>Voci  Con.</v>
          </cell>
          <cell r="F34" t="str">
            <v>Straordinario C.2 C.3</v>
          </cell>
          <cell r="H34">
            <v>9759169</v>
          </cell>
          <cell r="J34">
            <v>4556.6331271156769</v>
          </cell>
          <cell r="L34">
            <v>3.25</v>
          </cell>
          <cell r="M34">
            <v>3002821.230769231</v>
          </cell>
          <cell r="O34">
            <v>4.8372139574477088E-5</v>
          </cell>
          <cell r="Q34">
            <v>3.0730374656813287E-4</v>
          </cell>
          <cell r="S34">
            <v>6465519</v>
          </cell>
          <cell r="U34">
            <v>5947.5835952472216</v>
          </cell>
          <cell r="W34">
            <v>3.6666666666666665</v>
          </cell>
          <cell r="X34">
            <v>1763323.3636363638</v>
          </cell>
          <cell r="Z34">
            <v>6.311074124294945E-5</v>
          </cell>
          <cell r="AB34">
            <v>3.9418655393274802E-4</v>
          </cell>
          <cell r="AD34">
            <v>10560494</v>
          </cell>
          <cell r="AF34">
            <v>10089.643949044586</v>
          </cell>
          <cell r="AH34">
            <v>8.5</v>
          </cell>
          <cell r="AI34">
            <v>1242411.0588235294</v>
          </cell>
          <cell r="AK34">
            <v>1.0153438584746727E-4</v>
          </cell>
          <cell r="AM34">
            <v>5.2572090566686488E-4</v>
          </cell>
          <cell r="AO34">
            <v>1.2142761261605615</v>
          </cell>
          <cell r="AP34">
            <v>0.69642742930210011</v>
          </cell>
          <cell r="AR34">
            <v>1.6153846153846154</v>
          </cell>
          <cell r="AS34">
            <v>1.3181818181818183</v>
          </cell>
          <cell r="AU34">
            <v>-0.58625207318610117</v>
          </cell>
          <cell r="AV34">
            <v>-0.2954150756209557</v>
          </cell>
          <cell r="AX34">
            <v>4094975</v>
          </cell>
          <cell r="AY34">
            <v>0.63335596106051195</v>
          </cell>
        </row>
        <row r="35">
          <cell r="F35" t="str">
            <v>Totale</v>
          </cell>
          <cell r="H35">
            <v>14021894569</v>
          </cell>
          <cell r="J35">
            <v>6546933.3811135748</v>
          </cell>
          <cell r="O35">
            <v>6.9500696339029486E-2</v>
          </cell>
          <cell r="Q35">
            <v>0.44153152128393863</v>
          </cell>
          <cell r="S35">
            <v>7165481919</v>
          </cell>
          <cell r="U35">
            <v>6591474.3601379842</v>
          </cell>
          <cell r="Z35">
            <v>6.9943167017379709E-2</v>
          </cell>
          <cell r="AB35">
            <v>0.43686154582764725</v>
          </cell>
          <cell r="AD35">
            <v>7321351167</v>
          </cell>
          <cell r="AF35">
            <v>6994921.4971337579</v>
          </cell>
          <cell r="AK35">
            <v>7.0391488723442558E-2</v>
          </cell>
          <cell r="AM35">
            <v>0.36447038994770492</v>
          </cell>
          <cell r="AO35">
            <v>6.8427168865430599E-2</v>
          </cell>
          <cell r="AP35">
            <v>6.120741960791426E-2</v>
          </cell>
          <cell r="AR35">
            <v>0</v>
          </cell>
          <cell r="AS35">
            <v>0</v>
          </cell>
          <cell r="AU35">
            <v>0</v>
          </cell>
          <cell r="AV35">
            <v>0</v>
          </cell>
          <cell r="AX35">
            <v>155869248</v>
          </cell>
          <cell r="AY35">
            <v>2.175279342854762E-2</v>
          </cell>
        </row>
        <row r="36">
          <cell r="F36" t="str">
            <v xml:space="preserve">  .Ore Viaggio</v>
          </cell>
        </row>
        <row r="37">
          <cell r="F37" t="str">
            <v>Ore viaggio normali</v>
          </cell>
          <cell r="H37">
            <v>4419909</v>
          </cell>
          <cell r="J37">
            <v>2063.6904400606982</v>
          </cell>
          <cell r="L37">
            <v>2.9166666666666665</v>
          </cell>
          <cell r="M37">
            <v>1515397.3714285714</v>
          </cell>
          <cell r="O37">
            <v>2.1907649622061821E-5</v>
          </cell>
          <cell r="Q37">
            <v>1.3917727986780529E-4</v>
          </cell>
          <cell r="S37">
            <v>3411815</v>
          </cell>
          <cell r="U37">
            <v>3138.5036412418553</v>
          </cell>
          <cell r="W37">
            <v>3.5</v>
          </cell>
          <cell r="X37">
            <v>974804.28571428568</v>
          </cell>
          <cell r="Z37">
            <v>3.3303153796905336E-5</v>
          </cell>
          <cell r="AB37">
            <v>2.0800984383559287E-4</v>
          </cell>
          <cell r="AD37">
            <v>4593308</v>
          </cell>
          <cell r="AF37">
            <v>4388.5108280254772</v>
          </cell>
          <cell r="AH37">
            <v>6.833333333333333</v>
          </cell>
          <cell r="AI37">
            <v>672191.41463414638</v>
          </cell>
          <cell r="AK37">
            <v>4.4162584324962272E-5</v>
          </cell>
          <cell r="AM37">
            <v>2.2866336004422289E-4</v>
          </cell>
          <cell r="AO37">
            <v>1.1265354254858109</v>
          </cell>
          <cell r="AP37">
            <v>0.39828126064847069</v>
          </cell>
          <cell r="AR37">
            <v>1.342857142857143</v>
          </cell>
          <cell r="AS37">
            <v>0.95238095238095233</v>
          </cell>
          <cell r="AU37">
            <v>-0.55642564299787012</v>
          </cell>
          <cell r="AV37">
            <v>-0.31043448978930205</v>
          </cell>
          <cell r="AX37">
            <v>1181493</v>
          </cell>
          <cell r="AY37">
            <v>0.34629456755421967</v>
          </cell>
        </row>
        <row r="38">
          <cell r="F38" t="str">
            <v>Ore viaggio Reperibili</v>
          </cell>
          <cell r="H38">
            <v>185609</v>
          </cell>
          <cell r="J38">
            <v>86.662308859577436</v>
          </cell>
          <cell r="L38">
            <v>0.41666666666666669</v>
          </cell>
          <cell r="M38">
            <v>445461.6</v>
          </cell>
          <cell r="O38">
            <v>9.1998657409038771E-7</v>
          </cell>
          <cell r="Q38">
            <v>5.8445899539975755E-6</v>
          </cell>
          <cell r="S38">
            <v>185609</v>
          </cell>
          <cell r="U38">
            <v>170.74036029129937</v>
          </cell>
          <cell r="W38">
            <v>0.83333333333333337</v>
          </cell>
          <cell r="X38">
            <v>222730.8</v>
          </cell>
          <cell r="Z38">
            <v>1.8117527102406791E-6</v>
          </cell>
          <cell r="AB38">
            <v>1.1316117405099795E-5</v>
          </cell>
          <cell r="AD38">
            <v>5193</v>
          </cell>
          <cell r="AF38">
            <v>4.9614649681528658</v>
          </cell>
          <cell r="AH38">
            <v>0.16666666666666666</v>
          </cell>
          <cell r="AI38">
            <v>31158</v>
          </cell>
          <cell r="AK38">
            <v>4.99283523768772E-8</v>
          </cell>
          <cell r="AM38">
            <v>2.5851713595292313E-7</v>
          </cell>
          <cell r="AO38">
            <v>-0.94274944859601961</v>
          </cell>
          <cell r="AP38">
            <v>-0.97094146363702105</v>
          </cell>
          <cell r="AR38">
            <v>-0.6</v>
          </cell>
          <cell r="AS38">
            <v>-0.8</v>
          </cell>
          <cell r="AU38">
            <v>-0.93005457709486072</v>
          </cell>
          <cell r="AV38">
            <v>-0.86010915418972145</v>
          </cell>
          <cell r="AX38">
            <v>-180416</v>
          </cell>
          <cell r="AY38">
            <v>-0.97202183083794425</v>
          </cell>
        </row>
        <row r="39">
          <cell r="F39" t="str">
            <v>Totale</v>
          </cell>
          <cell r="H39">
            <v>4605518</v>
          </cell>
          <cell r="J39">
            <v>2150.3527489202756</v>
          </cell>
          <cell r="O39">
            <v>2.282763619615221E-5</v>
          </cell>
          <cell r="Q39">
            <v>1.4502186982180289E-4</v>
          </cell>
          <cell r="S39">
            <v>3597424</v>
          </cell>
          <cell r="U39">
            <v>3309.2440015331545</v>
          </cell>
          <cell r="Z39">
            <v>3.511490650714601E-5</v>
          </cell>
          <cell r="AB39">
            <v>2.1932596124069265E-4</v>
          </cell>
          <cell r="AD39">
            <v>4598501</v>
          </cell>
          <cell r="AF39">
            <v>4393.4722929936297</v>
          </cell>
          <cell r="AK39">
            <v>4.4212512677339143E-5</v>
          </cell>
          <cell r="AM39">
            <v>2.2892187718017578E-4</v>
          </cell>
          <cell r="AO39">
            <v>1.043140268590657</v>
          </cell>
          <cell r="AP39">
            <v>0.32763624893122367</v>
          </cell>
          <cell r="AR39">
            <v>0</v>
          </cell>
          <cell r="AS39">
            <v>0</v>
          </cell>
          <cell r="AU39">
            <v>0</v>
          </cell>
          <cell r="AV39">
            <v>0</v>
          </cell>
          <cell r="AX39">
            <v>1001077</v>
          </cell>
          <cell r="AY39">
            <v>0.27827606642975639</v>
          </cell>
        </row>
        <row r="40">
          <cell r="F40" t="str">
            <v xml:space="preserve">  .Maggiorazioni conn. straord.</v>
          </cell>
          <cell r="AX40">
            <v>0</v>
          </cell>
        </row>
        <row r="41">
          <cell r="F41" t="str">
            <v>Straord. C.3 oltre plafond</v>
          </cell>
          <cell r="H41">
            <v>80877</v>
          </cell>
          <cell r="J41">
            <v>37.762110423718923</v>
          </cell>
          <cell r="L41">
            <v>0.33333333333333331</v>
          </cell>
          <cell r="M41">
            <v>242631</v>
          </cell>
          <cell r="O41">
            <v>4.0087363302807677E-7</v>
          </cell>
          <cell r="Q41">
            <v>2.5467132612613718E-6</v>
          </cell>
          <cell r="S41">
            <v>54150</v>
          </cell>
          <cell r="U41">
            <v>49.812188577999244</v>
          </cell>
          <cell r="W41">
            <v>0.33333333333333331</v>
          </cell>
          <cell r="X41">
            <v>162450</v>
          </cell>
          <cell r="Z41">
            <v>5.2856493628828764E-7</v>
          </cell>
          <cell r="AB41">
            <v>3.3013903285193823E-6</v>
          </cell>
          <cell r="AD41">
            <v>2257028</v>
          </cell>
          <cell r="AF41">
            <v>2156.396178343949</v>
          </cell>
          <cell r="AH41">
            <v>2</v>
          </cell>
          <cell r="AI41">
            <v>1128514</v>
          </cell>
          <cell r="AK41">
            <v>2.1700306048233857E-5</v>
          </cell>
          <cell r="AM41">
            <v>1.1235902451868943E-4</v>
          </cell>
          <cell r="AO41">
            <v>56.104758027228421</v>
          </cell>
          <cell r="AP41">
            <v>42.290532696978779</v>
          </cell>
          <cell r="AR41">
            <v>5.0000000000000009</v>
          </cell>
          <cell r="AS41">
            <v>5.0000000000000009</v>
          </cell>
          <cell r="AU41">
            <v>3.6511533975460679</v>
          </cell>
          <cell r="AV41">
            <v>5.946839027393044</v>
          </cell>
          <cell r="AX41">
            <v>2202878</v>
          </cell>
          <cell r="AY41">
            <v>40.681034164358266</v>
          </cell>
        </row>
        <row r="42">
          <cell r="F42" t="str">
            <v>Integr. prest. inf. 3H</v>
          </cell>
          <cell r="H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Q42">
            <v>0</v>
          </cell>
          <cell r="S42">
            <v>0</v>
          </cell>
          <cell r="U42">
            <v>0</v>
          </cell>
          <cell r="W42">
            <v>0</v>
          </cell>
          <cell r="X42">
            <v>0</v>
          </cell>
          <cell r="Z42">
            <v>0</v>
          </cell>
          <cell r="AB42">
            <v>0</v>
          </cell>
          <cell r="AD42">
            <v>131476</v>
          </cell>
          <cell r="AF42">
            <v>125.61401273885349</v>
          </cell>
          <cell r="AH42">
            <v>0.16666666666666666</v>
          </cell>
          <cell r="AI42">
            <v>788856</v>
          </cell>
          <cell r="AK42">
            <v>1.2640824296364927E-6</v>
          </cell>
          <cell r="AM42">
            <v>6.5451182296450073E-6</v>
          </cell>
          <cell r="AO42">
            <v>0</v>
          </cell>
          <cell r="AP42">
            <v>0</v>
          </cell>
          <cell r="AR42">
            <v>0</v>
          </cell>
          <cell r="AS42">
            <v>0</v>
          </cell>
          <cell r="AU42">
            <v>0</v>
          </cell>
          <cell r="AV42">
            <v>0</v>
          </cell>
          <cell r="AX42">
            <v>131476</v>
          </cell>
          <cell r="AY42">
            <v>0</v>
          </cell>
        </row>
        <row r="43">
          <cell r="F43" t="str">
            <v>Magg. prest. in R.S. con R.C.</v>
          </cell>
          <cell r="H43">
            <v>115498</v>
          </cell>
          <cell r="J43">
            <v>53.926928913271858</v>
          </cell>
          <cell r="L43">
            <v>8.3333333333333329E-2</v>
          </cell>
          <cell r="M43">
            <v>1385976</v>
          </cell>
          <cell r="O43">
            <v>5.7247552292341219E-7</v>
          </cell>
          <cell r="Q43">
            <v>3.6368842594206751E-6</v>
          </cell>
          <cell r="S43">
            <v>0</v>
          </cell>
          <cell r="U43">
            <v>0</v>
          </cell>
          <cell r="W43">
            <v>0</v>
          </cell>
          <cell r="X43">
            <v>0</v>
          </cell>
          <cell r="Z43">
            <v>0</v>
          </cell>
          <cell r="AB43">
            <v>0</v>
          </cell>
          <cell r="AD43">
            <v>19599</v>
          </cell>
          <cell r="AF43">
            <v>18.725159235668787</v>
          </cell>
          <cell r="AH43">
            <v>0.5</v>
          </cell>
          <cell r="AI43">
            <v>39198</v>
          </cell>
          <cell r="AK43">
            <v>1.8843554366154752E-7</v>
          </cell>
          <cell r="AM43">
            <v>9.7567443626831129E-7</v>
          </cell>
          <cell r="AO43">
            <v>-0.65276792850963972</v>
          </cell>
          <cell r="AP43">
            <v>0</v>
          </cell>
          <cell r="AR43">
            <v>5.0000000000000009</v>
          </cell>
          <cell r="AS43">
            <v>0</v>
          </cell>
          <cell r="AU43">
            <v>-0.97171812498917731</v>
          </cell>
          <cell r="AV43">
            <v>0</v>
          </cell>
          <cell r="AX43">
            <v>19599</v>
          </cell>
          <cell r="AY43">
            <v>0</v>
          </cell>
        </row>
        <row r="44">
          <cell r="F44" t="str">
            <v>Altre maggiorazioni</v>
          </cell>
          <cell r="H44">
            <v>212672</v>
          </cell>
          <cell r="J44">
            <v>99.298237422668379</v>
          </cell>
          <cell r="L44">
            <v>0.25</v>
          </cell>
          <cell r="M44">
            <v>850688</v>
          </cell>
          <cell r="O44">
            <v>1.0541266031547553E-6</v>
          </cell>
          <cell r="Q44">
            <v>6.6967692013672425E-6</v>
          </cell>
          <cell r="S44">
            <v>212672</v>
          </cell>
          <cell r="U44">
            <v>195.63541586814873</v>
          </cell>
          <cell r="W44">
            <v>0.5</v>
          </cell>
          <cell r="X44">
            <v>425344</v>
          </cell>
          <cell r="Z44">
            <v>2.0759180448809364E-6</v>
          </cell>
          <cell r="AB44">
            <v>1.2966080959314384E-5</v>
          </cell>
          <cell r="AD44">
            <v>59262</v>
          </cell>
          <cell r="AF44">
            <v>56.619745222929936</v>
          </cell>
          <cell r="AH44">
            <v>0.33333333333333331</v>
          </cell>
          <cell r="AI44">
            <v>177786</v>
          </cell>
          <cell r="AK44">
            <v>5.6977739621769635E-7</v>
          </cell>
          <cell r="AM44">
            <v>2.9501718680612618E-6</v>
          </cell>
          <cell r="AO44">
            <v>-0.42980110531141763</v>
          </cell>
          <cell r="AP44">
            <v>-0.71058540207725163</v>
          </cell>
          <cell r="AR44">
            <v>0.33333333333333326</v>
          </cell>
          <cell r="AS44">
            <v>-0.33333333333333337</v>
          </cell>
          <cell r="AU44">
            <v>-0.79100915964489915</v>
          </cell>
          <cell r="AV44">
            <v>-0.58201831928979841</v>
          </cell>
          <cell r="AX44">
            <v>-153410</v>
          </cell>
          <cell r="AY44">
            <v>-0.72134554619319891</v>
          </cell>
        </row>
        <row r="45">
          <cell r="F45" t="str">
            <v>Totale</v>
          </cell>
          <cell r="H45">
            <v>409047</v>
          </cell>
          <cell r="J45">
            <v>190.98727675965915</v>
          </cell>
          <cell r="M45">
            <v>0</v>
          </cell>
          <cell r="O45">
            <v>2.0274757591062441E-6</v>
          </cell>
          <cell r="Q45">
            <v>1.2880366722049289E-5</v>
          </cell>
          <cell r="S45">
            <v>266822</v>
          </cell>
          <cell r="U45">
            <v>245.44760444614795</v>
          </cell>
          <cell r="X45">
            <v>0</v>
          </cell>
          <cell r="Z45">
            <v>2.6044829811692238E-6</v>
          </cell>
          <cell r="AB45">
            <v>1.6267471287833766E-5</v>
          </cell>
          <cell r="AD45">
            <v>2467365</v>
          </cell>
          <cell r="AF45">
            <v>2357.3550955414012</v>
          </cell>
          <cell r="AI45">
            <v>0</v>
          </cell>
          <cell r="AK45">
            <v>2.372260141774959E-5</v>
          </cell>
          <cell r="AM45">
            <v>1.2282998905266401E-4</v>
          </cell>
          <cell r="AO45">
            <v>11.342995489212234</v>
          </cell>
          <cell r="AP45">
            <v>8.6043108705858771</v>
          </cell>
          <cell r="AR45">
            <v>0</v>
          </cell>
          <cell r="AS45">
            <v>0</v>
          </cell>
          <cell r="AU45">
            <v>0</v>
          </cell>
          <cell r="AV45">
            <v>0</v>
          </cell>
          <cell r="AX45">
            <v>2200543</v>
          </cell>
          <cell r="AY45">
            <v>8.2472322372218176</v>
          </cell>
        </row>
        <row r="46">
          <cell r="E46" t="str">
            <v>Totale</v>
          </cell>
          <cell r="H46">
            <v>14026909134</v>
          </cell>
          <cell r="J46">
            <v>6549274.721139255</v>
          </cell>
          <cell r="O46">
            <v>6.9525551450984754E-2</v>
          </cell>
          <cell r="Q46">
            <v>0.44168942352048252</v>
          </cell>
          <cell r="S46">
            <v>7169346165</v>
          </cell>
          <cell r="U46">
            <v>6595029.0517439628</v>
          </cell>
          <cell r="Z46">
            <v>6.9980886406868018E-2</v>
          </cell>
          <cell r="AB46">
            <v>0.43709713926017574</v>
          </cell>
          <cell r="AD46">
            <v>7328417033</v>
          </cell>
          <cell r="AF46">
            <v>7001672.3245222932</v>
          </cell>
          <cell r="AK46">
            <v>7.0459423837537644E-2</v>
          </cell>
          <cell r="AM46">
            <v>0.36482214181393774</v>
          </cell>
          <cell r="AO46">
            <v>6.9075985150359218E-2</v>
          </cell>
          <cell r="AP46">
            <v>6.1659057084941765E-2</v>
          </cell>
          <cell r="AR46">
            <v>0</v>
          </cell>
          <cell r="AS46">
            <v>0</v>
          </cell>
          <cell r="AU46">
            <v>0</v>
          </cell>
          <cell r="AV46">
            <v>0</v>
          </cell>
          <cell r="AX46">
            <v>159070868</v>
          </cell>
          <cell r="AY46">
            <v>2.2187639477720768E-2</v>
          </cell>
        </row>
        <row r="47">
          <cell r="H47">
            <v>0</v>
          </cell>
          <cell r="L47">
            <v>0</v>
          </cell>
          <cell r="M47">
            <v>0</v>
          </cell>
          <cell r="S47">
            <v>0</v>
          </cell>
          <cell r="W47">
            <v>0</v>
          </cell>
          <cell r="X47">
            <v>0</v>
          </cell>
          <cell r="AD47">
            <v>0</v>
          </cell>
          <cell r="AH47">
            <v>0</v>
          </cell>
          <cell r="AI47">
            <v>0</v>
          </cell>
        </row>
        <row r="48">
          <cell r="H48">
            <v>0</v>
          </cell>
          <cell r="L48">
            <v>0</v>
          </cell>
          <cell r="M48">
            <v>0</v>
          </cell>
          <cell r="S48">
            <v>0</v>
          </cell>
          <cell r="W48">
            <v>0</v>
          </cell>
          <cell r="X48">
            <v>0</v>
          </cell>
          <cell r="AD48">
            <v>0</v>
          </cell>
          <cell r="AH48">
            <v>0</v>
          </cell>
          <cell r="AI48">
            <v>0</v>
          </cell>
        </row>
        <row r="50">
          <cell r="E50" t="str">
            <v>Indennità</v>
          </cell>
          <cell r="F50" t="str">
            <v>Indennità di turno</v>
          </cell>
          <cell r="H50">
            <v>0</v>
          </cell>
          <cell r="J50">
            <v>0</v>
          </cell>
          <cell r="M50">
            <v>0</v>
          </cell>
          <cell r="O50">
            <v>0</v>
          </cell>
          <cell r="Q50">
            <v>0</v>
          </cell>
          <cell r="S50">
            <v>0</v>
          </cell>
          <cell r="U50">
            <v>0</v>
          </cell>
          <cell r="X50">
            <v>0</v>
          </cell>
          <cell r="Z50">
            <v>0</v>
          </cell>
          <cell r="AB50">
            <v>0</v>
          </cell>
          <cell r="AD50">
            <v>0</v>
          </cell>
          <cell r="AF50">
            <v>0</v>
          </cell>
          <cell r="AI50">
            <v>0</v>
          </cell>
          <cell r="AK50">
            <v>0</v>
          </cell>
          <cell r="AM50">
            <v>0</v>
          </cell>
          <cell r="AO50">
            <v>0</v>
          </cell>
          <cell r="AP50">
            <v>0</v>
          </cell>
          <cell r="AR50">
            <v>0</v>
          </cell>
          <cell r="AS50">
            <v>0</v>
          </cell>
          <cell r="AU50">
            <v>0</v>
          </cell>
          <cell r="AV50">
            <v>0</v>
          </cell>
          <cell r="AX50">
            <v>0</v>
          </cell>
          <cell r="AY50">
            <v>0</v>
          </cell>
        </row>
        <row r="51">
          <cell r="F51" t="str">
            <v>Reperibilità</v>
          </cell>
          <cell r="H51">
            <v>3133920819</v>
          </cell>
          <cell r="J51">
            <v>1463252.3959379012</v>
          </cell>
          <cell r="L51">
            <v>650</v>
          </cell>
          <cell r="M51">
            <v>4821416.6446153848</v>
          </cell>
          <cell r="O51">
            <v>1.5533541357058938E-2</v>
          </cell>
          <cell r="Q51">
            <v>9.8683157257197965E-2</v>
          </cell>
          <cell r="S51">
            <v>1654456143</v>
          </cell>
          <cell r="U51">
            <v>1521922.0939823687</v>
          </cell>
          <cell r="W51">
            <v>673.83333333333337</v>
          </cell>
          <cell r="X51">
            <v>2455289.8486272567</v>
          </cell>
          <cell r="Z51">
            <v>1.61493537546918E-2</v>
          </cell>
          <cell r="AB51">
            <v>0.10086806111652223</v>
          </cell>
          <cell r="AD51">
            <v>1199854328</v>
          </cell>
          <cell r="AF51">
            <v>1146357.6382165605</v>
          </cell>
          <cell r="AH51">
            <v>482.16666666666669</v>
          </cell>
          <cell r="AI51">
            <v>2488463.867265814</v>
          </cell>
          <cell r="AK51">
            <v>1.1536058095379395E-2</v>
          </cell>
          <cell r="AM51">
            <v>5.9730965614342241E-2</v>
          </cell>
          <cell r="AO51">
            <v>-0.216568760523519</v>
          </cell>
          <cell r="AP51">
            <v>-0.24676982957983071</v>
          </cell>
          <cell r="AR51">
            <v>-0.2582051282051282</v>
          </cell>
          <cell r="AS51">
            <v>-0.28444224585703687</v>
          </cell>
          <cell r="AU51">
            <v>-0.48387288411488771</v>
          </cell>
          <cell r="AV51">
            <v>1.35112433495804E-2</v>
          </cell>
          <cell r="AX51">
            <v>-454601815</v>
          </cell>
          <cell r="AY51">
            <v>-0.27477417091013212</v>
          </cell>
        </row>
        <row r="52">
          <cell r="F52" t="str">
            <v>Mutamento temp. mansioni</v>
          </cell>
          <cell r="H52">
            <v>2224859</v>
          </cell>
          <cell r="J52">
            <v>1038.8042488619119</v>
          </cell>
          <cell r="L52">
            <v>1.25</v>
          </cell>
          <cell r="M52">
            <v>1779887.2</v>
          </cell>
          <cell r="O52">
            <v>1.1027700215205977E-5</v>
          </cell>
          <cell r="Q52">
            <v>7.0057963571061168E-5</v>
          </cell>
          <cell r="S52">
            <v>1591895</v>
          </cell>
          <cell r="U52">
            <v>1464.3725565350712</v>
          </cell>
          <cell r="W52">
            <v>1.1666666666666667</v>
          </cell>
          <cell r="X52">
            <v>1364481.4285714284</v>
          </cell>
          <cell r="Z52">
            <v>1.553868659746341E-5</v>
          </cell>
          <cell r="AB52">
            <v>9.7053864395537618E-5</v>
          </cell>
          <cell r="AD52">
            <v>739028</v>
          </cell>
          <cell r="AF52">
            <v>706.07770700636945</v>
          </cell>
          <cell r="AH52">
            <v>0.5</v>
          </cell>
          <cell r="AI52">
            <v>1478056</v>
          </cell>
          <cell r="AK52">
            <v>7.105420835813366E-6</v>
          </cell>
          <cell r="AM52">
            <v>3.6790179462548987E-5</v>
          </cell>
          <cell r="AO52">
            <v>-0.32029763280239698</v>
          </cell>
          <cell r="AP52">
            <v>-0.5178291863943032</v>
          </cell>
          <cell r="AR52">
            <v>-0.6</v>
          </cell>
          <cell r="AS52">
            <v>-0.57142857142857151</v>
          </cell>
          <cell r="AU52">
            <v>-0.16957883623186906</v>
          </cell>
          <cell r="AV52">
            <v>8.3236436238989936E-2</v>
          </cell>
          <cell r="AX52">
            <v>-852867</v>
          </cell>
          <cell r="AY52">
            <v>-0.53575581304043296</v>
          </cell>
        </row>
        <row r="53">
          <cell r="F53" t="str">
            <v xml:space="preserve">  .Altre indennità</v>
          </cell>
        </row>
        <row r="54">
          <cell r="F54" t="str">
            <v>Indennità di trasferimento</v>
          </cell>
          <cell r="H54">
            <v>9641880592</v>
          </cell>
          <cell r="J54">
            <v>4501870.2425586553</v>
          </cell>
          <cell r="L54">
            <v>754</v>
          </cell>
          <cell r="M54">
            <v>12787640.042440318</v>
          </cell>
          <cell r="O54">
            <v>4.7790789744154009E-2</v>
          </cell>
          <cell r="Q54">
            <v>0.30361048465132295</v>
          </cell>
          <cell r="S54">
            <v>5082828519</v>
          </cell>
          <cell r="U54">
            <v>4675656.7441931777</v>
          </cell>
          <cell r="W54">
            <v>729</v>
          </cell>
          <cell r="X54">
            <v>6972329.9300411521</v>
          </cell>
          <cell r="Z54">
            <v>4.9614126173767793E-2</v>
          </cell>
          <cell r="AB54">
            <v>0.30988736683562496</v>
          </cell>
          <cell r="AD54">
            <v>9072798516</v>
          </cell>
          <cell r="AF54">
            <v>8668278.8369426746</v>
          </cell>
          <cell r="AH54">
            <v>770.5</v>
          </cell>
          <cell r="AI54">
            <v>11775208.975989617</v>
          </cell>
          <cell r="AK54">
            <v>8.7230864885664658E-2</v>
          </cell>
          <cell r="AM54">
            <v>0.45166067541580035</v>
          </cell>
          <cell r="AO54">
            <v>0.92548393665296425</v>
          </cell>
          <cell r="AP54">
            <v>0.85391685300851916</v>
          </cell>
          <cell r="AR54">
            <v>2.1883289124668436E-2</v>
          </cell>
          <cell r="AS54">
            <v>5.6927297668038411E-2</v>
          </cell>
          <cell r="AU54">
            <v>-7.917262787274186E-2</v>
          </cell>
          <cell r="AV54">
            <v>0.68884850460886293</v>
          </cell>
          <cell r="AX54">
            <v>3989969997</v>
          </cell>
          <cell r="AY54">
            <v>0.78499008614695309</v>
          </cell>
        </row>
        <row r="55">
          <cell r="F55" t="str">
            <v>Compenso letture</v>
          </cell>
          <cell r="H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Q55">
            <v>0</v>
          </cell>
          <cell r="S55">
            <v>0</v>
          </cell>
          <cell r="U55">
            <v>0</v>
          </cell>
          <cell r="W55">
            <v>0</v>
          </cell>
          <cell r="X55">
            <v>0</v>
          </cell>
          <cell r="Z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K55">
            <v>0</v>
          </cell>
          <cell r="AM55">
            <v>0</v>
          </cell>
          <cell r="AO55">
            <v>0</v>
          </cell>
          <cell r="AP55">
            <v>0</v>
          </cell>
          <cell r="AR55">
            <v>0</v>
          </cell>
          <cell r="AS55">
            <v>0</v>
          </cell>
          <cell r="AU55">
            <v>0</v>
          </cell>
          <cell r="AV55">
            <v>0</v>
          </cell>
          <cell r="AX55">
            <v>0</v>
          </cell>
          <cell r="AY55">
            <v>0</v>
          </cell>
        </row>
        <row r="56">
          <cell r="F56" t="str">
            <v>Guida mezzi</v>
          </cell>
          <cell r="H56">
            <v>315085762</v>
          </cell>
          <cell r="J56">
            <v>147116.03221664528</v>
          </cell>
          <cell r="L56">
            <v>536.75</v>
          </cell>
          <cell r="M56">
            <v>587025.17373078712</v>
          </cell>
          <cell r="O56">
            <v>1.5617490031573865E-3</v>
          </cell>
          <cell r="Q56">
            <v>9.9216475452853659E-3</v>
          </cell>
          <cell r="S56">
            <v>161431320</v>
          </cell>
          <cell r="U56">
            <v>148499.48945956308</v>
          </cell>
          <cell r="W56">
            <v>546.66666666666663</v>
          </cell>
          <cell r="X56">
            <v>295301.19512195123</v>
          </cell>
          <cell r="Z56">
            <v>1.5757513457199293E-3</v>
          </cell>
          <cell r="AB56">
            <v>9.8420646088295018E-3</v>
          </cell>
          <cell r="AD56">
            <v>129751825</v>
          </cell>
          <cell r="AF56">
            <v>123966.71178343949</v>
          </cell>
          <cell r="AH56">
            <v>492.16666666666669</v>
          </cell>
          <cell r="AI56">
            <v>263633.91466305451</v>
          </cell>
          <cell r="AK56">
            <v>1.2475052648070297E-3</v>
          </cell>
          <cell r="AM56">
            <v>6.459285612105699E-3</v>
          </cell>
          <cell r="AO56">
            <v>-0.15735416517430104</v>
          </cell>
          <cell r="AP56">
            <v>-0.16520445804498168</v>
          </cell>
          <cell r="AR56">
            <v>-8.3061636391864577E-2</v>
          </cell>
          <cell r="AS56">
            <v>-9.969512195121942E-2</v>
          </cell>
          <cell r="AU56">
            <v>-0.55089845127500714</v>
          </cell>
          <cell r="AV56">
            <v>-0.10723722416978028</v>
          </cell>
          <cell r="AX56">
            <v>-31679495</v>
          </cell>
          <cell r="AY56">
            <v>-0.19624131797968325</v>
          </cell>
        </row>
        <row r="57">
          <cell r="F57" t="str">
            <v>Turno ad personam</v>
          </cell>
          <cell r="H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Q57">
            <v>0</v>
          </cell>
          <cell r="S57">
            <v>0</v>
          </cell>
          <cell r="U57">
            <v>0</v>
          </cell>
          <cell r="W57">
            <v>0</v>
          </cell>
          <cell r="X57">
            <v>0</v>
          </cell>
          <cell r="Z57">
            <v>0</v>
          </cell>
          <cell r="AB57">
            <v>0</v>
          </cell>
          <cell r="AD57">
            <v>0</v>
          </cell>
          <cell r="AF57">
            <v>0</v>
          </cell>
          <cell r="AH57">
            <v>0</v>
          </cell>
          <cell r="AI57">
            <v>0</v>
          </cell>
          <cell r="AK57">
            <v>0</v>
          </cell>
          <cell r="AM57">
            <v>0</v>
          </cell>
          <cell r="AO57">
            <v>0</v>
          </cell>
          <cell r="AP57">
            <v>0</v>
          </cell>
          <cell r="AR57">
            <v>0</v>
          </cell>
          <cell r="AS57">
            <v>0</v>
          </cell>
          <cell r="AU57">
            <v>0</v>
          </cell>
          <cell r="AV57">
            <v>0</v>
          </cell>
          <cell r="AX57">
            <v>0</v>
          </cell>
          <cell r="AY57">
            <v>0</v>
          </cell>
        </row>
        <row r="58">
          <cell r="F58" t="str">
            <v>Indennità ad personam</v>
          </cell>
          <cell r="H58">
            <v>182943649</v>
          </cell>
          <cell r="J58">
            <v>85417.8354149644</v>
          </cell>
          <cell r="L58">
            <v>256.83333333333331</v>
          </cell>
          <cell r="M58">
            <v>712304.92796885141</v>
          </cell>
          <cell r="O58">
            <v>9.067755383365269E-4</v>
          </cell>
          <cell r="Q58">
            <v>5.7606614608831401E-3</v>
          </cell>
          <cell r="S58">
            <v>85765209</v>
          </cell>
          <cell r="U58">
            <v>78894.787888079722</v>
          </cell>
          <cell r="W58">
            <v>260.66666666666669</v>
          </cell>
          <cell r="X58">
            <v>329022.54092071607</v>
          </cell>
          <cell r="Z58">
            <v>8.371649534780547E-4</v>
          </cell>
          <cell r="AB58">
            <v>5.2288907020506632E-3</v>
          </cell>
          <cell r="AD58">
            <v>107900400</v>
          </cell>
          <cell r="AF58">
            <v>103089.55414012738</v>
          </cell>
          <cell r="AH58">
            <v>256.16666666666669</v>
          </cell>
          <cell r="AI58">
            <v>421211.71112556924</v>
          </cell>
          <cell r="AK58">
            <v>1.0374136708657812E-3</v>
          </cell>
          <cell r="AM58">
            <v>5.3714812971644111E-3</v>
          </cell>
          <cell r="AO58">
            <v>0.20688558354719278</v>
          </cell>
          <cell r="AP58">
            <v>0.30667128842998342</v>
          </cell>
          <cell r="AR58">
            <v>-2.5957170668395673E-3</v>
          </cell>
          <cell r="AS58">
            <v>-1.7263427109974423E-2</v>
          </cell>
          <cell r="AU58">
            <v>-0.40866376942433769</v>
          </cell>
          <cell r="AV58">
            <v>0.2801910469321548</v>
          </cell>
          <cell r="AX58">
            <v>22135191</v>
          </cell>
          <cell r="AY58">
            <v>0.25809056210659964</v>
          </cell>
        </row>
        <row r="59">
          <cell r="F59" t="str">
            <v>Altre indennità</v>
          </cell>
          <cell r="H59">
            <v>34504095</v>
          </cell>
          <cell r="J59">
            <v>16110.234621220965</v>
          </cell>
          <cell r="L59">
            <v>26.416666666666668</v>
          </cell>
          <cell r="M59">
            <v>1306148.7066246057</v>
          </cell>
          <cell r="O59">
            <v>1.7102244045891785E-4</v>
          </cell>
          <cell r="Q59">
            <v>1.0864898092699062E-3</v>
          </cell>
          <cell r="S59">
            <v>17196705</v>
          </cell>
          <cell r="U59">
            <v>15819.123035645842</v>
          </cell>
          <cell r="W59">
            <v>27.166666666666668</v>
          </cell>
          <cell r="X59">
            <v>633007.54601226992</v>
          </cell>
          <cell r="Z59">
            <v>1.6785919266285276E-4</v>
          </cell>
          <cell r="AB59">
            <v>1.0484401767202381E-3</v>
          </cell>
          <cell r="AD59">
            <v>33922198</v>
          </cell>
          <cell r="AF59">
            <v>32409.743312101909</v>
          </cell>
          <cell r="AH59">
            <v>50</v>
          </cell>
          <cell r="AI59">
            <v>678443.96</v>
          </cell>
          <cell r="AK59">
            <v>3.2614663106916988E-4</v>
          </cell>
          <cell r="AM59">
            <v>1.6887097000169416E-3</v>
          </cell>
          <cell r="AO59">
            <v>1.0117486848646302</v>
          </cell>
          <cell r="AP59">
            <v>1.0487699121545346</v>
          </cell>
          <cell r="AR59">
            <v>0.89274447949526803</v>
          </cell>
          <cell r="AS59">
            <v>0.84049079754601219</v>
          </cell>
          <cell r="AU59">
            <v>-0.48057678535451132</v>
          </cell>
          <cell r="AV59">
            <v>7.1778629297492333E-2</v>
          </cell>
          <cell r="AX59">
            <v>16725493</v>
          </cell>
          <cell r="AY59">
            <v>0.97259870422851358</v>
          </cell>
        </row>
        <row r="60">
          <cell r="F60" t="str">
            <v>Totale</v>
          </cell>
          <cell r="H60">
            <v>10174414098</v>
          </cell>
          <cell r="J60">
            <v>4750514.3448114861</v>
          </cell>
          <cell r="O60">
            <v>5.0430336726106841E-2</v>
          </cell>
          <cell r="Q60">
            <v>0.32037928346676137</v>
          </cell>
          <cell r="S60">
            <v>5347221753</v>
          </cell>
          <cell r="U60">
            <v>4918870.1445764666</v>
          </cell>
          <cell r="Z60">
            <v>5.2194901665628637E-2</v>
          </cell>
          <cell r="AB60">
            <v>0.3260067623232254</v>
          </cell>
          <cell r="AD60">
            <v>9344372939</v>
          </cell>
          <cell r="AF60">
            <v>8927744.8461783435</v>
          </cell>
          <cell r="AK60">
            <v>8.984193045240664E-2</v>
          </cell>
          <cell r="AM60">
            <v>0.46518015202508745</v>
          </cell>
          <cell r="AO60">
            <v>0.87932173195713648</v>
          </cell>
          <cell r="AP60">
            <v>0.81499909202157972</v>
          </cell>
          <cell r="AR60">
            <v>0</v>
          </cell>
          <cell r="AS60">
            <v>0</v>
          </cell>
          <cell r="AU60">
            <v>0</v>
          </cell>
          <cell r="AV60">
            <v>0</v>
          </cell>
          <cell r="AX60">
            <v>3997151186</v>
          </cell>
          <cell r="AY60">
            <v>0.74751924843166306</v>
          </cell>
        </row>
        <row r="61">
          <cell r="E61" t="str">
            <v>Totale</v>
          </cell>
          <cell r="H61">
            <v>13310559776</v>
          </cell>
          <cell r="J61">
            <v>6214805.54499825</v>
          </cell>
          <cell r="O61">
            <v>6.5974905783380985E-2</v>
          </cell>
          <cell r="Q61">
            <v>0.41913249868753044</v>
          </cell>
          <cell r="S61">
            <v>7003269791</v>
          </cell>
          <cell r="U61">
            <v>6442256.6111153709</v>
          </cell>
          <cell r="Z61">
            <v>6.8359794106917907E-2</v>
          </cell>
          <cell r="AB61">
            <v>0.42697187730414321</v>
          </cell>
          <cell r="AD61">
            <v>10544966295</v>
          </cell>
          <cell r="AF61">
            <v>10074808.56210191</v>
          </cell>
          <cell r="AK61">
            <v>0.10138509396862184</v>
          </cell>
          <cell r="AM61">
            <v>0.52494790781889222</v>
          </cell>
          <cell r="AO61">
            <v>0.62109795538337265</v>
          </cell>
          <cell r="AP61">
            <v>0.56386328118612805</v>
          </cell>
          <cell r="AR61">
            <v>0</v>
          </cell>
          <cell r="AS61">
            <v>0</v>
          </cell>
          <cell r="AU61">
            <v>0</v>
          </cell>
          <cell r="AV61">
            <v>0</v>
          </cell>
          <cell r="AX61">
            <v>3541696504</v>
          </cell>
          <cell r="AY61">
            <v>0.50572041484843033</v>
          </cell>
        </row>
        <row r="63">
          <cell r="E63" t="str">
            <v>Rimborsi</v>
          </cell>
          <cell r="F63" t="str">
            <v>Rimborsi forfait</v>
          </cell>
          <cell r="H63">
            <v>1508831836</v>
          </cell>
          <cell r="J63">
            <v>704485.50764561689</v>
          </cell>
          <cell r="L63">
            <v>1104.75</v>
          </cell>
          <cell r="M63">
            <v>1365767.6723240551</v>
          </cell>
          <cell r="O63">
            <v>7.4786515291831212E-3</v>
          </cell>
          <cell r="Q63">
            <v>4.7511184214975126E-2</v>
          </cell>
          <cell r="S63">
            <v>738272232</v>
          </cell>
          <cell r="U63">
            <v>679131.22146416258</v>
          </cell>
          <cell r="W63">
            <v>1168</v>
          </cell>
          <cell r="X63">
            <v>632082.39041095891</v>
          </cell>
          <cell r="Z63">
            <v>7.2063677796951409E-3</v>
          </cell>
          <cell r="AB63">
            <v>4.501061507920992E-2</v>
          </cell>
          <cell r="AD63">
            <v>710444976</v>
          </cell>
          <cell r="AF63">
            <v>678769.08535031846</v>
          </cell>
          <cell r="AH63">
            <v>1154.8333333333333</v>
          </cell>
          <cell r="AI63">
            <v>615192.64771251264</v>
          </cell>
          <cell r="AK63">
            <v>6.83060795419027E-3</v>
          </cell>
          <cell r="AM63">
            <v>3.5367263710314505E-2</v>
          </cell>
          <cell r="AO63">
            <v>-3.6503834381550929E-2</v>
          </cell>
          <cell r="AP63">
            <v>-5.3323437709633143E-4</v>
          </cell>
          <cell r="AR63">
            <v>4.5334540242890478E-2</v>
          </cell>
          <cell r="AS63">
            <v>-1.1272831050228376E-2</v>
          </cell>
          <cell r="AU63">
            <v>-0.54956274029705832</v>
          </cell>
          <cell r="AV63">
            <v>-2.672079297679076E-2</v>
          </cell>
          <cell r="AX63">
            <v>-27827256</v>
          </cell>
          <cell r="AY63">
            <v>-3.7692405042263594E-2</v>
          </cell>
        </row>
        <row r="64">
          <cell r="F64" t="str">
            <v>Rimborsi chilometrici</v>
          </cell>
          <cell r="H64">
            <v>2911102504</v>
          </cell>
          <cell r="J64">
            <v>1359216.7638613284</v>
          </cell>
          <cell r="L64">
            <v>841.33333333333337</v>
          </cell>
          <cell r="M64">
            <v>3460105.9873217116</v>
          </cell>
          <cell r="O64">
            <v>1.4429123692713767E-2</v>
          </cell>
          <cell r="Q64">
            <v>9.1666893577011826E-2</v>
          </cell>
          <cell r="S64">
            <v>1491292291</v>
          </cell>
          <cell r="U64">
            <v>1371828.8610195478</v>
          </cell>
          <cell r="W64">
            <v>893.16666666666663</v>
          </cell>
          <cell r="X64">
            <v>1669668.5474902035</v>
          </cell>
          <cell r="Z64">
            <v>1.4556690946992233E-2</v>
          </cell>
          <cell r="AB64">
            <v>9.0920368356471118E-2</v>
          </cell>
          <cell r="AD64">
            <v>1503814942</v>
          </cell>
          <cell r="AF64">
            <v>1436765.8681528661</v>
          </cell>
          <cell r="AH64">
            <v>868.5</v>
          </cell>
          <cell r="AI64">
            <v>1731508.2809441567</v>
          </cell>
          <cell r="AK64">
            <v>1.4458502278796295E-2</v>
          </cell>
          <cell r="AM64">
            <v>7.4862686656855623E-2</v>
          </cell>
          <cell r="AO64">
            <v>5.7054258270941675E-2</v>
          </cell>
          <cell r="AP64">
            <v>4.7336084681187524E-2</v>
          </cell>
          <cell r="AR64">
            <v>3.2290015847860495E-2</v>
          </cell>
          <cell r="AS64">
            <v>-2.7617092741183014E-2</v>
          </cell>
          <cell r="AU64">
            <v>-0.49957940962252795</v>
          </cell>
          <cell r="AV64">
            <v>3.70371314395955E-2</v>
          </cell>
          <cell r="AX64">
            <v>12522651</v>
          </cell>
          <cell r="AY64">
            <v>8.3971808045777661E-3</v>
          </cell>
        </row>
        <row r="65">
          <cell r="F65" t="str">
            <v>Altri rimborsi</v>
          </cell>
          <cell r="H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Q65">
            <v>0</v>
          </cell>
          <cell r="S65">
            <v>0</v>
          </cell>
          <cell r="U65">
            <v>0</v>
          </cell>
          <cell r="W65">
            <v>0</v>
          </cell>
          <cell r="X65">
            <v>0</v>
          </cell>
          <cell r="Z65">
            <v>0</v>
          </cell>
          <cell r="AB65">
            <v>0</v>
          </cell>
          <cell r="AD65">
            <v>0</v>
          </cell>
          <cell r="AF65">
            <v>0</v>
          </cell>
          <cell r="AH65">
            <v>0</v>
          </cell>
          <cell r="AI65">
            <v>0</v>
          </cell>
          <cell r="AK65">
            <v>0</v>
          </cell>
          <cell r="AM65">
            <v>0</v>
          </cell>
          <cell r="AO65">
            <v>0</v>
          </cell>
          <cell r="AP65">
            <v>0</v>
          </cell>
          <cell r="AR65">
            <v>0</v>
          </cell>
          <cell r="AS65">
            <v>0</v>
          </cell>
          <cell r="AU65">
            <v>0</v>
          </cell>
          <cell r="AV65">
            <v>0</v>
          </cell>
          <cell r="AX65">
            <v>0</v>
          </cell>
          <cell r="AY65">
            <v>0</v>
          </cell>
        </row>
        <row r="66">
          <cell r="E66" t="str">
            <v>Totale</v>
          </cell>
          <cell r="H66">
            <v>4419934340</v>
          </cell>
          <cell r="J66">
            <v>2063702.2715069454</v>
          </cell>
          <cell r="O66">
            <v>2.1907775221896891E-2</v>
          </cell>
          <cell r="Q66">
            <v>0.13917807779198696</v>
          </cell>
          <cell r="S66">
            <v>2229564523</v>
          </cell>
          <cell r="U66">
            <v>2050960.0824837105</v>
          </cell>
          <cell r="Z66">
            <v>2.1763058726687375E-2</v>
          </cell>
          <cell r="AB66">
            <v>0.13593098343568105</v>
          </cell>
          <cell r="AD66">
            <v>2214259918</v>
          </cell>
          <cell r="AF66">
            <v>2115534.9535031845</v>
          </cell>
          <cell r="AK66">
            <v>2.1289110232986564E-2</v>
          </cell>
          <cell r="AM66">
            <v>0.11022995036717012</v>
          </cell>
          <cell r="AO66">
            <v>2.5116356517061997E-2</v>
          </cell>
          <cell r="AP66">
            <v>3.1485191531018926E-2</v>
          </cell>
          <cell r="AR66">
            <v>0</v>
          </cell>
          <cell r="AS66">
            <v>0</v>
          </cell>
          <cell r="AU66">
            <v>0</v>
          </cell>
          <cell r="AV66">
            <v>0</v>
          </cell>
          <cell r="AX66">
            <v>-15304605</v>
          </cell>
          <cell r="AY66">
            <v>-6.8643920559907472E-3</v>
          </cell>
        </row>
        <row r="67">
          <cell r="H67">
            <v>31757403250</v>
          </cell>
          <cell r="J67">
            <v>14827782.537644451</v>
          </cell>
          <cell r="O67">
            <v>0.15740823245626265</v>
          </cell>
          <cell r="Q67">
            <v>1</v>
          </cell>
          <cell r="S67">
            <v>16402180479</v>
          </cell>
          <cell r="U67">
            <v>15088245.745343044</v>
          </cell>
          <cell r="Z67">
            <v>0.1601037392404733</v>
          </cell>
          <cell r="AB67">
            <v>1</v>
          </cell>
          <cell r="AD67">
            <v>20087643246</v>
          </cell>
          <cell r="AF67">
            <v>19192015.840127386</v>
          </cell>
          <cell r="AK67">
            <v>0.19313362803914605</v>
          </cell>
          <cell r="AM67">
            <v>1</v>
          </cell>
          <cell r="AO67">
            <v>0.2943281162509036</v>
          </cell>
          <cell r="AP67">
            <v>0.27198457422069505</v>
          </cell>
          <cell r="AR67">
            <v>0</v>
          </cell>
          <cell r="AS67">
            <v>0</v>
          </cell>
          <cell r="AU67">
            <v>0</v>
          </cell>
          <cell r="AV67">
            <v>0</v>
          </cell>
          <cell r="AX67">
            <v>3685462767</v>
          </cell>
          <cell r="AY67">
            <v>0.22469346509865337</v>
          </cell>
        </row>
        <row r="69">
          <cell r="F69" t="str">
            <v>Trattenute e rimborsi (C)</v>
          </cell>
          <cell r="H69">
            <v>401141000</v>
          </cell>
          <cell r="J69">
            <v>187295.90288315629</v>
          </cell>
          <cell r="L69">
            <v>439.58333333333331</v>
          </cell>
          <cell r="M69">
            <v>912548.24644549761</v>
          </cell>
          <cell r="O69">
            <v>1.9882890070912094E-3</v>
          </cell>
          <cell r="Q69">
            <v>1</v>
          </cell>
          <cell r="S69">
            <v>166453694</v>
          </cell>
          <cell r="U69">
            <v>153119.53453430434</v>
          </cell>
          <cell r="W69">
            <v>459.66666666666669</v>
          </cell>
          <cell r="X69">
            <v>362118.26105873822</v>
          </cell>
          <cell r="Z69">
            <v>1.624775367757343E-3</v>
          </cell>
          <cell r="AB69">
            <v>1</v>
          </cell>
          <cell r="AD69">
            <v>244218185</v>
          </cell>
          <cell r="AF69">
            <v>233329.47611464967</v>
          </cell>
          <cell r="AH69">
            <v>527</v>
          </cell>
          <cell r="AI69">
            <v>463412.1157495256</v>
          </cell>
          <cell r="AK69">
            <v>2.3480476790913515E-3</v>
          </cell>
          <cell r="AM69">
            <v>1</v>
          </cell>
          <cell r="AO69">
            <v>0.24577992643123231</v>
          </cell>
          <cell r="AP69">
            <v>0.52383872393744368</v>
          </cell>
          <cell r="AR69">
            <v>0.1988625592417062</v>
          </cell>
          <cell r="AS69">
            <v>0.14648295866569974</v>
          </cell>
          <cell r="AU69">
            <v>-0.49217795600990932</v>
          </cell>
          <cell r="AV69">
            <v>0.27972589505602641</v>
          </cell>
          <cell r="AX69">
            <v>77764491</v>
          </cell>
          <cell r="AY69">
            <v>0.46718393044494405</v>
          </cell>
        </row>
        <row r="71">
          <cell r="F71" t="str">
            <v>Totale lordo pagato (D)</v>
          </cell>
          <cell r="H71">
            <v>201751857285</v>
          </cell>
          <cell r="J71">
            <v>94199536.493521646</v>
          </cell>
          <cell r="O71">
            <v>1</v>
          </cell>
          <cell r="S71">
            <v>104830900935</v>
          </cell>
          <cell r="U71">
            <v>94240433.214871615</v>
          </cell>
          <cell r="Z71">
            <v>1</v>
          </cell>
          <cell r="AD71">
            <v>106262075326</v>
          </cell>
          <cell r="AF71">
            <v>99371694.27707006</v>
          </cell>
          <cell r="AK71">
            <v>1</v>
          </cell>
          <cell r="AO71">
            <v>5.4906403747582322E-2</v>
          </cell>
          <cell r="AP71">
            <v>5.4448614964438709E-2</v>
          </cell>
          <cell r="AR71">
            <v>0</v>
          </cell>
          <cell r="AS71">
            <v>0</v>
          </cell>
          <cell r="AU71">
            <v>0</v>
          </cell>
          <cell r="AV71">
            <v>0</v>
          </cell>
          <cell r="AX71">
            <v>1431174391</v>
          </cell>
          <cell r="AY71">
            <v>1.3652218746907405E-2</v>
          </cell>
        </row>
        <row r="73">
          <cell r="F73" t="str">
            <v>Una tantum</v>
          </cell>
          <cell r="H73">
            <v>2449392013</v>
          </cell>
          <cell r="J73">
            <v>1143640.4869849423</v>
          </cell>
          <cell r="L73">
            <v>3037</v>
          </cell>
          <cell r="M73">
            <v>806516.96180441231</v>
          </cell>
          <cell r="S73">
            <v>2168833555</v>
          </cell>
          <cell r="U73">
            <v>997547.05481027218</v>
          </cell>
          <cell r="W73">
            <v>2346</v>
          </cell>
          <cell r="X73">
            <v>924481.48124467174</v>
          </cell>
          <cell r="Z73">
            <v>1.058512806849931E-2</v>
          </cell>
          <cell r="AB73">
            <v>1.2627326889870661E-2</v>
          </cell>
          <cell r="AD73">
            <v>32497301</v>
          </cell>
          <cell r="AF73">
            <v>15524.188375796177</v>
          </cell>
          <cell r="AH73">
            <v>44</v>
          </cell>
          <cell r="AI73">
            <v>738575.02272727271</v>
          </cell>
          <cell r="AK73">
            <v>1.5622344460094781E-4</v>
          </cell>
          <cell r="AM73">
            <v>1.941825809131408E-4</v>
          </cell>
          <cell r="AO73" t="str">
            <v>Non Sign.</v>
          </cell>
          <cell r="AP73" t="str">
            <v>Non Sign.</v>
          </cell>
          <cell r="AR73" t="str">
            <v>Non Sign.</v>
          </cell>
          <cell r="AS73" t="str">
            <v>Non Sign.</v>
          </cell>
          <cell r="AU73" t="str">
            <v>Non Sign.</v>
          </cell>
          <cell r="AV73" t="str">
            <v>Non Sign.</v>
          </cell>
          <cell r="AX73">
            <v>-2136336254</v>
          </cell>
          <cell r="AY73" t="str">
            <v>Non Sign.</v>
          </cell>
        </row>
        <row r="75">
          <cell r="E75" t="str">
            <v>Contr.</v>
          </cell>
          <cell r="F75" t="str">
            <v>.Oneri sociali obbligatori</v>
          </cell>
        </row>
        <row r="76">
          <cell r="F76" t="str">
            <v>SSN/Varie/Inpdap</v>
          </cell>
          <cell r="H76">
            <v>134927006</v>
          </cell>
          <cell r="J76">
            <v>62998.48535076456</v>
          </cell>
          <cell r="S76">
            <v>69025195</v>
          </cell>
          <cell r="U76">
            <v>63495.771559984678</v>
          </cell>
          <cell r="Z76">
            <v>6.7376357890049175E-4</v>
          </cell>
          <cell r="AB76">
            <v>4.2082938355893704E-3</v>
          </cell>
          <cell r="AD76">
            <v>39616693</v>
          </cell>
          <cell r="AF76">
            <v>37850.343630573247</v>
          </cell>
          <cell r="AO76">
            <v>-0.39918644996258013</v>
          </cell>
          <cell r="AP76">
            <v>-0.40389190176520817</v>
          </cell>
          <cell r="AX76">
            <v>-29408502</v>
          </cell>
          <cell r="AY76">
            <v>-0.42605460223618347</v>
          </cell>
        </row>
        <row r="77">
          <cell r="F77" t="str">
            <v>F.do Gar. TFR</v>
          </cell>
          <cell r="H77">
            <v>402061308</v>
          </cell>
          <cell r="J77">
            <v>187725.60196101319</v>
          </cell>
          <cell r="S77">
            <v>209215603</v>
          </cell>
          <cell r="U77">
            <v>192455.90157148335</v>
          </cell>
          <cell r="Z77">
            <v>2.0421797205948415E-3</v>
          </cell>
          <cell r="AB77">
            <v>1.2755353062226233E-2</v>
          </cell>
          <cell r="AD77">
            <v>204873640</v>
          </cell>
          <cell r="AF77">
            <v>195739.14649681526</v>
          </cell>
          <cell r="AO77">
            <v>4.2687542093839272E-2</v>
          </cell>
          <cell r="AP77">
            <v>1.7059725882775385E-2</v>
          </cell>
          <cell r="AX77">
            <v>-4341963</v>
          </cell>
          <cell r="AY77">
            <v>-2.0753533377718486E-2</v>
          </cell>
        </row>
        <row r="78">
          <cell r="F78" t="str">
            <v>TBC/DS/ENAOLI</v>
          </cell>
          <cell r="H78">
            <v>1025261828</v>
          </cell>
          <cell r="J78">
            <v>478702.84953892842</v>
          </cell>
          <cell r="S78">
            <v>533502597</v>
          </cell>
          <cell r="U78">
            <v>490765.13330778078</v>
          </cell>
          <cell r="Z78">
            <v>5.2075857099342744E-3</v>
          </cell>
          <cell r="AB78">
            <v>3.2526321587733581E-2</v>
          </cell>
          <cell r="AD78">
            <v>72662514</v>
          </cell>
          <cell r="AF78">
            <v>69422.784076433119</v>
          </cell>
          <cell r="AO78">
            <v>-0.85497729093674923</v>
          </cell>
          <cell r="AP78">
            <v>-0.85854173541522771</v>
          </cell>
          <cell r="AX78">
            <v>-460840083</v>
          </cell>
          <cell r="AY78">
            <v>-0.86380101163781209</v>
          </cell>
        </row>
        <row r="79">
          <cell r="F79" t="str">
            <v>CUAAF</v>
          </cell>
          <cell r="H79">
            <v>12463900193</v>
          </cell>
          <cell r="J79">
            <v>5819493.4950391026</v>
          </cell>
          <cell r="S79">
            <v>6485683423</v>
          </cell>
          <cell r="U79">
            <v>5966132.7003449602</v>
          </cell>
          <cell r="Z79">
            <v>6.3307568702936245E-2</v>
          </cell>
          <cell r="AB79">
            <v>0.39541592846778723</v>
          </cell>
          <cell r="AD79">
            <v>6351082726</v>
          </cell>
          <cell r="AF79">
            <v>6067913.4324840754</v>
          </cell>
          <cell r="AO79">
            <v>4.2687553076009341E-2</v>
          </cell>
          <cell r="AP79">
            <v>1.7059749967215831E-2</v>
          </cell>
          <cell r="AX79">
            <v>-134600697</v>
          </cell>
          <cell r="AY79">
            <v>-2.0753510188713385E-2</v>
          </cell>
        </row>
        <row r="80">
          <cell r="F80" t="str">
            <v>Gescal</v>
          </cell>
          <cell r="H80">
            <v>703612932</v>
          </cell>
          <cell r="J80">
            <v>328522.43819306645</v>
          </cell>
          <cell r="S80">
            <v>366130126</v>
          </cell>
          <cell r="U80">
            <v>336800.42253737064</v>
          </cell>
          <cell r="Z80">
            <v>3.5738420447352297E-3</v>
          </cell>
          <cell r="AB80">
            <v>2.2322039832982133E-2</v>
          </cell>
          <cell r="AD80">
            <v>0</v>
          </cell>
          <cell r="AF80">
            <v>0</v>
          </cell>
          <cell r="AO80">
            <v>-1</v>
          </cell>
          <cell r="AP80">
            <v>-1</v>
          </cell>
          <cell r="AX80">
            <v>-366130126</v>
          </cell>
          <cell r="AY80">
            <v>-1</v>
          </cell>
        </row>
        <row r="81">
          <cell r="F81" t="str">
            <v>Lav. Straord.</v>
          </cell>
          <cell r="H81">
            <v>124291</v>
          </cell>
          <cell r="J81">
            <v>58.032450099217925</v>
          </cell>
          <cell r="S81">
            <v>43163</v>
          </cell>
          <cell r="U81">
            <v>39.705327711766962</v>
          </cell>
          <cell r="Z81">
            <v>4.2131945235478037E-7</v>
          </cell>
          <cell r="AB81">
            <v>2.6315403647254308E-6</v>
          </cell>
          <cell r="AD81">
            <v>232695</v>
          </cell>
          <cell r="AF81">
            <v>222.32006369426747</v>
          </cell>
          <cell r="AO81">
            <v>2.8309611831685109</v>
          </cell>
          <cell r="AP81">
            <v>4.5992501889962067</v>
          </cell>
          <cell r="AX81">
            <v>189532</v>
          </cell>
          <cell r="AY81">
            <v>4.391075689826935</v>
          </cell>
        </row>
        <row r="82">
          <cell r="F82" t="str">
            <v>FPE</v>
          </cell>
          <cell r="H82">
            <v>48209191256</v>
          </cell>
          <cell r="J82">
            <v>22509252.366522703</v>
          </cell>
          <cell r="S82">
            <v>24947436747</v>
          </cell>
          <cell r="U82">
            <v>22948964.428056728</v>
          </cell>
          <cell r="Z82">
            <v>0.24351505659712169</v>
          </cell>
          <cell r="AB82">
            <v>1.5209829436361002</v>
          </cell>
          <cell r="AD82">
            <v>24614518572</v>
          </cell>
          <cell r="AF82">
            <v>23517055.960509554</v>
          </cell>
          <cell r="AO82">
            <v>4.477285951468226E-2</v>
          </cell>
          <cell r="AP82">
            <v>2.4754560678925168E-2</v>
          </cell>
          <cell r="AX82">
            <v>-332918175</v>
          </cell>
          <cell r="AY82">
            <v>-1.3344784812012175E-2</v>
          </cell>
        </row>
        <row r="83">
          <cell r="F83" t="str">
            <v>Inail</v>
          </cell>
          <cell r="H83">
            <v>1618774641</v>
          </cell>
          <cell r="J83">
            <v>755818.67211392557</v>
          </cell>
          <cell r="S83">
            <v>832481043</v>
          </cell>
          <cell r="U83">
            <v>765793.21701801463</v>
          </cell>
          <cell r="Z83">
            <v>8.1259517904801893E-3</v>
          </cell>
          <cell r="AB83">
            <v>5.0754291117930332E-2</v>
          </cell>
          <cell r="AD83">
            <v>725651573</v>
          </cell>
          <cell r="AF83">
            <v>693297.68121019111</v>
          </cell>
          <cell r="AO83">
            <v>-8.2719563845745511E-2</v>
          </cell>
          <cell r="AP83">
            <v>-9.4667247236949775E-2</v>
          </cell>
          <cell r="AX83">
            <v>-106829470</v>
          </cell>
          <cell r="AY83">
            <v>-0.12832660983488606</v>
          </cell>
        </row>
        <row r="84">
          <cell r="F84" t="str">
            <v>Contibuto 13° / 14°</v>
          </cell>
          <cell r="H84">
            <v>0</v>
          </cell>
          <cell r="J84">
            <v>0</v>
          </cell>
          <cell r="U84">
            <v>0</v>
          </cell>
          <cell r="Z84">
            <v>0</v>
          </cell>
          <cell r="AB84">
            <v>0</v>
          </cell>
          <cell r="AD84">
            <v>1736759000</v>
          </cell>
          <cell r="AF84">
            <v>1659323.8853503184</v>
          </cell>
          <cell r="AO84">
            <v>0</v>
          </cell>
          <cell r="AP84">
            <v>0</v>
          </cell>
          <cell r="AX84">
            <v>1736759000</v>
          </cell>
          <cell r="AY84">
            <v>0</v>
          </cell>
        </row>
        <row r="85">
          <cell r="F85" t="str">
            <v>13°/14°</v>
          </cell>
          <cell r="H85">
            <v>7513211609</v>
          </cell>
          <cell r="J85">
            <v>3507977.872767597</v>
          </cell>
          <cell r="S85">
            <v>3697266974</v>
          </cell>
          <cell r="U85">
            <v>3401088.8223840557</v>
          </cell>
          <cell r="Z85">
            <v>3.6089486289069252E-2</v>
          </cell>
          <cell r="AB85">
            <v>0.22541313813329125</v>
          </cell>
          <cell r="AD85">
            <v>3473518000</v>
          </cell>
          <cell r="AF85">
            <v>3318647.7707006368</v>
          </cell>
        </row>
        <row r="86">
          <cell r="F86" t="str">
            <v>Totale</v>
          </cell>
          <cell r="H86">
            <v>64557853455</v>
          </cell>
          <cell r="J86">
            <v>30142571.941169605</v>
          </cell>
          <cell r="S86">
            <v>33443517897</v>
          </cell>
          <cell r="U86">
            <v>30764447.279724035</v>
          </cell>
          <cell r="Z86">
            <v>0.32644636946415534</v>
          </cell>
          <cell r="AB86">
            <v>2.0389678030807139</v>
          </cell>
          <cell r="AD86">
            <v>33745397413</v>
          </cell>
          <cell r="AF86">
            <v>32240825.553821653</v>
          </cell>
          <cell r="AO86">
            <v>6.9610968060299871E-2</v>
          </cell>
          <cell r="AP86">
            <v>4.7989754559011895E-2</v>
          </cell>
          <cell r="AX86">
            <v>301879516</v>
          </cell>
          <cell r="AY86">
            <v>9.0265478927705634E-3</v>
          </cell>
        </row>
        <row r="88">
          <cell r="F88" t="str">
            <v>Imponibile TFR</v>
          </cell>
          <cell r="H88">
            <v>182853464118</v>
          </cell>
          <cell r="J88">
            <v>85375727.380880117</v>
          </cell>
          <cell r="S88">
            <v>92787937690</v>
          </cell>
          <cell r="U88">
            <v>85354944.597930238</v>
          </cell>
          <cell r="Z88">
            <v>0.90571468833677637</v>
          </cell>
          <cell r="AB88">
            <v>5.6570489398527233</v>
          </cell>
          <cell r="AD88">
            <v>90181514057</v>
          </cell>
          <cell r="AF88">
            <v>86160682.220063686</v>
          </cell>
        </row>
        <row r="89">
          <cell r="E89" t="str">
            <v>TFR</v>
          </cell>
          <cell r="F89" t="str">
            <v>Accantonamento</v>
          </cell>
          <cell r="H89">
            <v>13544701045.777779</v>
          </cell>
          <cell r="J89">
            <v>6470398.5887473458</v>
          </cell>
          <cell r="AD89">
            <v>6680112152.3703699</v>
          </cell>
          <cell r="AF89">
            <v>6382272.7570417551</v>
          </cell>
          <cell r="AO89">
            <v>-1.3619845902360657E-2</v>
          </cell>
          <cell r="AP89">
            <v>0</v>
          </cell>
          <cell r="AX89">
            <v>6680112152.3703699</v>
          </cell>
          <cell r="AY89">
            <v>0</v>
          </cell>
        </row>
        <row r="90">
          <cell r="F90" t="str">
            <v>TFR Maturato al 31/12 AP</v>
          </cell>
          <cell r="H90">
            <v>170160419149</v>
          </cell>
          <cell r="J90">
            <v>79449244.379129216</v>
          </cell>
          <cell r="S90">
            <v>170160419149</v>
          </cell>
          <cell r="U90">
            <v>156529323.86262938</v>
          </cell>
          <cell r="Z90">
            <v>1.6609571764779225</v>
          </cell>
          <cell r="AB90">
            <v>10.374255994003931</v>
          </cell>
          <cell r="AD90">
            <v>157006348167</v>
          </cell>
          <cell r="AF90">
            <v>150006065.127707</v>
          </cell>
          <cell r="AO90">
            <v>0.88807415728062722</v>
          </cell>
          <cell r="AP90">
            <v>-4.167435579449133E-2</v>
          </cell>
          <cell r="AX90">
            <v>-13154070982</v>
          </cell>
          <cell r="AY90">
            <v>-7.7303940879939373E-2</v>
          </cell>
        </row>
        <row r="91">
          <cell r="F91" t="str">
            <v>Rivalutazione</v>
          </cell>
          <cell r="H91">
            <v>4469707527.6424637</v>
          </cell>
          <cell r="J91">
            <v>2135210.6023769728</v>
          </cell>
          <cell r="AD91">
            <v>4124181521.1749711</v>
          </cell>
          <cell r="AF91">
            <v>3940300.8164092079</v>
          </cell>
          <cell r="AO91">
            <v>0.84539211824012162</v>
          </cell>
          <cell r="AP91">
            <v>0</v>
          </cell>
          <cell r="AX91">
            <v>4124181521.1749711</v>
          </cell>
          <cell r="AY91">
            <v>0</v>
          </cell>
        </row>
        <row r="92">
          <cell r="F92" t="str">
            <v>Totale</v>
          </cell>
          <cell r="H92">
            <v>18014408573.420242</v>
          </cell>
          <cell r="J92">
            <v>8605609.1911243182</v>
          </cell>
          <cell r="Z92">
            <v>0</v>
          </cell>
          <cell r="AB92">
            <v>0</v>
          </cell>
          <cell r="AD92">
            <v>10804293673.545341</v>
          </cell>
          <cell r="AF92">
            <v>10322573.573450962</v>
          </cell>
          <cell r="AO92">
            <v>0.19951688999513159</v>
          </cell>
          <cell r="AP92">
            <v>0</v>
          </cell>
          <cell r="AX92">
            <v>10804293673.545341</v>
          </cell>
          <cell r="AY92">
            <v>0</v>
          </cell>
        </row>
        <row r="93">
          <cell r="H93">
            <v>82572262028.420242</v>
          </cell>
          <cell r="J93">
            <v>39445348.102748521</v>
          </cell>
          <cell r="Z93">
            <v>0</v>
          </cell>
          <cell r="AB93">
            <v>0</v>
          </cell>
          <cell r="AD93">
            <v>44549691086.545341</v>
          </cell>
          <cell r="AF93">
            <v>42563399.127272613</v>
          </cell>
          <cell r="AO93">
            <v>7.9047369956074226E-2</v>
          </cell>
          <cell r="AP93">
            <v>0</v>
          </cell>
          <cell r="AX93">
            <v>44549691086.545341</v>
          </cell>
          <cell r="AY93">
            <v>0</v>
          </cell>
        </row>
        <row r="95">
          <cell r="F95" t="str">
            <v>Assitalia</v>
          </cell>
          <cell r="H95">
            <v>1014589344</v>
          </cell>
          <cell r="J95">
            <v>473719.78242091747</v>
          </cell>
          <cell r="S95">
            <v>553669822</v>
          </cell>
          <cell r="U95">
            <v>509316.81594480644</v>
          </cell>
          <cell r="Z95">
            <v>5.4044405205942291E-3</v>
          </cell>
          <cell r="AB95">
            <v>3.3755866953718329E-2</v>
          </cell>
          <cell r="AD95">
            <v>460567898</v>
          </cell>
          <cell r="AF95">
            <v>440033.02356687892</v>
          </cell>
          <cell r="AO95">
            <v>-7.1111150735323578E-2</v>
          </cell>
          <cell r="AP95">
            <v>-0.136032799642405</v>
          </cell>
          <cell r="AX95">
            <v>-93101924</v>
          </cell>
          <cell r="AY95">
            <v>-0.16815423254186318</v>
          </cell>
        </row>
        <row r="96">
          <cell r="F96" t="str">
            <v>Premi</v>
          </cell>
          <cell r="H96">
            <v>733596798</v>
          </cell>
          <cell r="J96">
            <v>342522.14217345632</v>
          </cell>
          <cell r="S96">
            <v>366798823</v>
          </cell>
          <cell r="U96">
            <v>337415.55201226525</v>
          </cell>
          <cell r="Z96">
            <v>3.5803692799559346E-3</v>
          </cell>
          <cell r="AB96">
            <v>2.236280861984289E-2</v>
          </cell>
          <cell r="AD96">
            <v>289485789</v>
          </cell>
          <cell r="AF96">
            <v>276578.77929936303</v>
          </cell>
          <cell r="AO96">
            <v>-0.19252291970280558</v>
          </cell>
          <cell r="AP96">
            <v>-0.18030221888139517</v>
          </cell>
          <cell r="AX96">
            <v>-77313034</v>
          </cell>
          <cell r="AY96">
            <v>-0.21077775922961453</v>
          </cell>
        </row>
        <row r="97">
          <cell r="F97" t="str">
            <v>Controvalore EE</v>
          </cell>
          <cell r="H97">
            <v>2138446403</v>
          </cell>
          <cell r="J97">
            <v>998457.52445430134</v>
          </cell>
          <cell r="S97">
            <v>1071762187</v>
          </cell>
          <cell r="U97">
            <v>985906.18965120742</v>
          </cell>
          <cell r="Z97">
            <v>1.0461605024706385E-2</v>
          </cell>
          <cell r="AB97">
            <v>6.5342665164073513E-2</v>
          </cell>
          <cell r="AD97">
            <v>969850254</v>
          </cell>
          <cell r="AF97">
            <v>926608.52292993618</v>
          </cell>
          <cell r="AO97">
            <v>-7.1959998061643771E-2</v>
          </cell>
          <cell r="AP97">
            <v>-6.0145343790010575E-2</v>
          </cell>
          <cell r="AX97">
            <v>-101911933</v>
          </cell>
          <cell r="AY97">
            <v>-9.5088196090650098E-2</v>
          </cell>
        </row>
        <row r="98">
          <cell r="F98" t="str">
            <v>Rimborsi da terzi</v>
          </cell>
          <cell r="H98">
            <v>-139508680</v>
          </cell>
          <cell r="J98">
            <v>-65137.705147659617</v>
          </cell>
          <cell r="S98">
            <v>-87867605</v>
          </cell>
          <cell r="U98">
            <v>-80828.766577232658</v>
          </cell>
          <cell r="Z98">
            <v>-8.5768670431448605E-4</v>
          </cell>
          <cell r="AB98">
            <v>-5.3570685380823872E-3</v>
          </cell>
          <cell r="AD98">
            <v>-54317552</v>
          </cell>
          <cell r="AF98">
            <v>-51895.750318471335</v>
          </cell>
          <cell r="AO98">
            <v>-0.20329170023982743</v>
          </cell>
          <cell r="AP98">
            <v>-0.35795444473491439</v>
          </cell>
          <cell r="AX98">
            <v>33550053</v>
          </cell>
          <cell r="AY98">
            <v>-0.38182505372713871</v>
          </cell>
        </row>
        <row r="99">
          <cell r="F99" t="str">
            <v>Rimborsi Pie' di lista</v>
          </cell>
          <cell r="H99">
            <v>1501455249</v>
          </cell>
          <cell r="J99">
            <v>701041.32088245591</v>
          </cell>
          <cell r="S99">
            <v>801438316</v>
          </cell>
          <cell r="U99">
            <v>737237.23970870068</v>
          </cell>
          <cell r="Z99">
            <v>7.8229398418380881E-3</v>
          </cell>
          <cell r="AB99">
            <v>4.8861693542885686E-2</v>
          </cell>
          <cell r="AD99">
            <v>677481111</v>
          </cell>
          <cell r="AF99">
            <v>647274.94681528665</v>
          </cell>
          <cell r="AO99">
            <v>-7.6695014210416718E-2</v>
          </cell>
          <cell r="AP99">
            <v>-0.12202624616325702</v>
          </cell>
          <cell r="AX99">
            <v>-123957205</v>
          </cell>
          <cell r="AY99">
            <v>-0.15466842865546249</v>
          </cell>
        </row>
        <row r="100">
          <cell r="F100" t="str">
            <v>Mensilità Aggiuntive</v>
          </cell>
          <cell r="H100">
            <v>4758249081.2975388</v>
          </cell>
        </row>
        <row r="102">
          <cell r="E102" t="str">
            <v>Forza Media</v>
          </cell>
          <cell r="F102" t="str">
            <v>Valore Medio</v>
          </cell>
          <cell r="J102">
            <v>2141.75</v>
          </cell>
          <cell r="U102">
            <v>2174.1666666666665</v>
          </cell>
          <cell r="AF102">
            <v>2093.3333333333335</v>
          </cell>
          <cell r="AO102">
            <v>-2.2606124275319956E-2</v>
          </cell>
          <cell r="AP102">
            <v>-3.7178995783825081E-2</v>
          </cell>
        </row>
      </sheetData>
      <sheetData sheetId="28" refreshError="1">
        <row r="1">
          <cell r="F1" t="str">
            <v>Voci Economiche</v>
          </cell>
          <cell r="G1" t="str">
            <v>B</v>
          </cell>
          <cell r="H1" t="str">
            <v>Importo TotaleAnno 1998</v>
          </cell>
          <cell r="I1" t="str">
            <v>D</v>
          </cell>
          <cell r="J1" t="str">
            <v>Media AnnualeAnno 1998</v>
          </cell>
          <cell r="L1" t="str">
            <v>Esecutori Mensili - AnnualiAnno 1999</v>
          </cell>
          <cell r="R1" t="str">
            <v>F</v>
          </cell>
          <cell r="S1" t="str">
            <v>Gen. - Giu . '98Importo Totale</v>
          </cell>
          <cell r="T1" t="str">
            <v>H</v>
          </cell>
          <cell r="U1" t="str">
            <v>Media AnnualeGen. - Giu . '98</v>
          </cell>
          <cell r="W1" t="str">
            <v>Esecutori Mensili - AnnualiGen. - Giu . '98</v>
          </cell>
          <cell r="AC1" t="str">
            <v>L</v>
          </cell>
          <cell r="AD1" t="str">
            <v>Importo TotaleGen. - Giu . '99</v>
          </cell>
          <cell r="AE1" t="str">
            <v>N</v>
          </cell>
          <cell r="AF1" t="str">
            <v>Media AnnualeGen. - Giu . '99</v>
          </cell>
          <cell r="AH1" t="str">
            <v>Esecutori Mensili - Annuali</v>
          </cell>
          <cell r="AK1" t="str">
            <v>Q</v>
          </cell>
          <cell r="AL1" t="str">
            <v>R</v>
          </cell>
          <cell r="AM1" t="str">
            <v>S</v>
          </cell>
          <cell r="AN1" t="str">
            <v>T</v>
          </cell>
          <cell r="AO1" t="str">
            <v>U</v>
          </cell>
          <cell r="AP1" t="str">
            <v>Media AnnualeVar.% risp. Gen. - Giu . '98</v>
          </cell>
          <cell r="AQ1" t="str">
            <v>Z</v>
          </cell>
          <cell r="AR1" t="str">
            <v>EsecutoriVar.% risp. Anno '98</v>
          </cell>
          <cell r="AS1" t="str">
            <v>EsecutoriVar.% risp. Gen. - Giu . '98</v>
          </cell>
          <cell r="AT1" t="str">
            <v>Z</v>
          </cell>
          <cell r="AU1" t="str">
            <v>Media Esec.Var.% risp. Anno '98</v>
          </cell>
          <cell r="AV1" t="str">
            <v>Media Esec.Var.% risp. Gen. - Giu . '98</v>
          </cell>
          <cell r="AX1" t="str">
            <v>Importo TotaleVar. risp. Gen. - Giu . '98</v>
          </cell>
          <cell r="AY1" t="str">
            <v>Var.% risp. Gen. - Giu . '98</v>
          </cell>
        </row>
        <row r="2">
          <cell r="H2" t="str">
            <v>UNITOPER</v>
          </cell>
          <cell r="S2" t="str">
            <v>UNITOPER</v>
          </cell>
          <cell r="AD2" t="str">
            <v>UNITOPER</v>
          </cell>
        </row>
        <row r="3">
          <cell r="H3" t="str">
            <v>0xxXXXXXXX</v>
          </cell>
          <cell r="S3" t="str">
            <v>0xxXXXXXXX</v>
          </cell>
          <cell r="AD3" t="str">
            <v>0xxXXXXXXX</v>
          </cell>
        </row>
        <row r="4">
          <cell r="H4">
            <v>12</v>
          </cell>
          <cell r="S4">
            <v>6</v>
          </cell>
          <cell r="AD4">
            <v>6</v>
          </cell>
        </row>
        <row r="5">
          <cell r="E5" t="str">
            <v>RETRIBUZIONE, COMPENSI VARIABILI, TRATTENUTE E RIMBORSI (TOTALE LORDO PAGATO)</v>
          </cell>
        </row>
        <row r="6">
          <cell r="E6" t="str">
            <v>DIREZIONE DISTRIBUZIONE SICILIA</v>
          </cell>
        </row>
        <row r="7">
          <cell r="E7" t="str">
            <v>IMPIEGATI</v>
          </cell>
        </row>
        <row r="8">
          <cell r="AD8" t="str">
            <v>Gen. - Giu . '99</v>
          </cell>
        </row>
        <row r="9">
          <cell r="H9" t="str">
            <v>Anno 1998</v>
          </cell>
          <cell r="L9" t="str">
            <v>Anno 1999</v>
          </cell>
          <cell r="S9" t="str">
            <v>Gen. - Giu . '98</v>
          </cell>
          <cell r="W9" t="str">
            <v>Gen. - Giu . '98</v>
          </cell>
          <cell r="AO9" t="str">
            <v>Media Annuale</v>
          </cell>
          <cell r="AR9" t="str">
            <v>Esecutori</v>
          </cell>
          <cell r="AU9" t="str">
            <v>Media Esec.</v>
          </cell>
          <cell r="AX9" t="str">
            <v>Importo Totale</v>
          </cell>
        </row>
        <row r="10">
          <cell r="H10" t="str">
            <v>Importo Totale</v>
          </cell>
          <cell r="J10" t="str">
            <v>Media Annuale</v>
          </cell>
          <cell r="L10" t="str">
            <v>Esecutori Mensili - Annuali</v>
          </cell>
          <cell r="M10" t="str">
            <v>Media Annuale Esecutori</v>
          </cell>
          <cell r="O10" t="str">
            <v>% sul tot. (D)</v>
          </cell>
          <cell r="Q10" t="str">
            <v>% sul tot. (A-B-C)</v>
          </cell>
          <cell r="S10" t="str">
            <v>Importo Totale</v>
          </cell>
          <cell r="U10" t="str">
            <v>Media Annuale</v>
          </cell>
          <cell r="W10" t="str">
            <v>Esecutori Mensili - Annuali</v>
          </cell>
          <cell r="X10" t="str">
            <v>Media Annuale Esecutori</v>
          </cell>
          <cell r="Z10" t="str">
            <v>% sul tot. (D)</v>
          </cell>
          <cell r="AB10" t="str">
            <v>% sul tot. (A-B-C)</v>
          </cell>
          <cell r="AD10" t="str">
            <v>Importo Totale</v>
          </cell>
          <cell r="AF10" t="str">
            <v>Media Annuale</v>
          </cell>
          <cell r="AH10" t="str">
            <v>Esecutori Mensili - Annuali</v>
          </cell>
          <cell r="AI10" t="str">
            <v>Media Annuale Esecutori</v>
          </cell>
          <cell r="AK10" t="str">
            <v>% sul tot. (D)</v>
          </cell>
          <cell r="AM10" t="str">
            <v>% sul tot. (A-B-C)</v>
          </cell>
          <cell r="AO10" t="str">
            <v>Var.% risp. Anno '98</v>
          </cell>
          <cell r="AP10" t="str">
            <v>Var.% risp. Gen. - Giu . '98</v>
          </cell>
          <cell r="AQ10" t="str">
            <v xml:space="preserve"> </v>
          </cell>
          <cell r="AR10" t="str">
            <v>Var.% risp. Anno '98</v>
          </cell>
          <cell r="AS10" t="str">
            <v>Var.% risp. Gen. - Giu . '98</v>
          </cell>
          <cell r="AT10" t="str">
            <v xml:space="preserve"> </v>
          </cell>
          <cell r="AU10" t="str">
            <v>Var.% risp. Anno '98</v>
          </cell>
          <cell r="AV10" t="str">
            <v>Var.% risp. Gen. - Giu . '98</v>
          </cell>
          <cell r="AX10" t="str">
            <v>Var. risp. Gen. - Giu . '98</v>
          </cell>
          <cell r="AY10" t="str">
            <v>Var.% risp. Gen. - Giu . '98</v>
          </cell>
        </row>
        <row r="11">
          <cell r="H11" t="str">
            <v>Dati L/mil.</v>
          </cell>
          <cell r="J11" t="str">
            <v>Dati L/000</v>
          </cell>
          <cell r="L11" t="str">
            <v>Dati L/mil.</v>
          </cell>
          <cell r="S11" t="str">
            <v>Dati L/mil.</v>
          </cell>
          <cell r="U11" t="str">
            <v>Dati L/000</v>
          </cell>
          <cell r="X11" t="str">
            <v>Dati L/000</v>
          </cell>
          <cell r="AD11" t="str">
            <v>Dati L/mil.</v>
          </cell>
          <cell r="AF11" t="str">
            <v>Dati L/000</v>
          </cell>
          <cell r="AI11" t="str">
            <v>Dati L/000</v>
          </cell>
          <cell r="AX11" t="str">
            <v>Dati L/milioni</v>
          </cell>
        </row>
        <row r="12">
          <cell r="E12" t="str">
            <v>Retribuzione (2)</v>
          </cell>
          <cell r="F12" t="str">
            <v>Minimo</v>
          </cell>
          <cell r="H12">
            <v>578231508543</v>
          </cell>
          <cell r="J12">
            <v>20875034.905702833</v>
          </cell>
          <cell r="L12">
            <v>27701.583333333332</v>
          </cell>
          <cell r="M12">
            <v>20873590.566471834</v>
          </cell>
          <cell r="O12">
            <v>0.37712926082903431</v>
          </cell>
          <cell r="Q12">
            <v>0.41148438381172631</v>
          </cell>
          <cell r="S12">
            <v>292651917098</v>
          </cell>
          <cell r="U12">
            <v>20849351.127275318</v>
          </cell>
          <cell r="W12">
            <v>28075</v>
          </cell>
          <cell r="X12">
            <v>10423932.933143366</v>
          </cell>
          <cell r="Z12">
            <v>0.37832516940068239</v>
          </cell>
          <cell r="AB12">
            <v>0.41263001468734989</v>
          </cell>
          <cell r="AD12">
            <v>273839864208</v>
          </cell>
          <cell r="AF12">
            <v>21030766.974265765</v>
          </cell>
          <cell r="AH12">
            <v>26042.666666666668</v>
          </cell>
          <cell r="AI12">
            <v>10515047.0077821</v>
          </cell>
          <cell r="AK12">
            <v>0.36980039699767142</v>
          </cell>
          <cell r="AM12">
            <v>0.41212400508403163</v>
          </cell>
          <cell r="AO12">
            <v>7.4602063788831319E-3</v>
          </cell>
          <cell r="AP12">
            <v>8.7012706478484872E-3</v>
          </cell>
          <cell r="AR12">
            <v>-5.9885265282670283E-2</v>
          </cell>
          <cell r="AS12">
            <v>-7.2389433066191708E-2</v>
          </cell>
          <cell r="AU12">
            <v>-0.4962511612797525</v>
          </cell>
          <cell r="AV12">
            <v>8.7408538814589178E-3</v>
          </cell>
          <cell r="AX12">
            <v>-18812052890</v>
          </cell>
          <cell r="AY12">
            <v>-6.4281324641725923E-2</v>
          </cell>
        </row>
        <row r="13">
          <cell r="F13" t="str">
            <v>Livello di Funzione</v>
          </cell>
          <cell r="H13">
            <v>8271000</v>
          </cell>
          <cell r="J13">
            <v>298.59565097052911</v>
          </cell>
          <cell r="L13">
            <v>8.3333333333333329E-2</v>
          </cell>
          <cell r="M13">
            <v>99252000</v>
          </cell>
          <cell r="O13">
            <v>5.3944416211019782E-6</v>
          </cell>
          <cell r="Q13">
            <v>5.8858559041213103E-6</v>
          </cell>
          <cell r="S13">
            <v>8271000</v>
          </cell>
          <cell r="U13">
            <v>589.24945677341213</v>
          </cell>
          <cell r="W13">
            <v>0.16666666666666666</v>
          </cell>
          <cell r="X13">
            <v>49626000</v>
          </cell>
          <cell r="Z13">
            <v>1.0692318393612972E-5</v>
          </cell>
          <cell r="AB13">
            <v>1.166185031460501E-5</v>
          </cell>
          <cell r="AD13">
            <v>1751000</v>
          </cell>
          <cell r="AF13">
            <v>134.47593935398814</v>
          </cell>
          <cell r="AH13">
            <v>0.16666666666666666</v>
          </cell>
          <cell r="AI13">
            <v>10506000</v>
          </cell>
          <cell r="AK13">
            <v>2.3645954434562779E-6</v>
          </cell>
          <cell r="AM13">
            <v>2.6352230891920579E-6</v>
          </cell>
          <cell r="AO13">
            <v>-0.54963865375500498</v>
          </cell>
          <cell r="AP13">
            <v>-0.77178436431601327</v>
          </cell>
          <cell r="AR13">
            <v>1</v>
          </cell>
          <cell r="AS13">
            <v>0</v>
          </cell>
          <cell r="AU13">
            <v>-0.89414822875105793</v>
          </cell>
          <cell r="AV13">
            <v>-0.78829645750211585</v>
          </cell>
          <cell r="AX13">
            <v>-6520000</v>
          </cell>
          <cell r="AY13">
            <v>-0.78829645750211585</v>
          </cell>
        </row>
        <row r="14">
          <cell r="F14" t="str">
            <v>Suppl. min. e Aum. Bien.</v>
          </cell>
          <cell r="H14">
            <v>210109750580</v>
          </cell>
          <cell r="J14">
            <v>7585280.8305755779</v>
          </cell>
          <cell r="L14">
            <v>27380.333333333332</v>
          </cell>
          <cell r="M14">
            <v>7673746.9928537514</v>
          </cell>
          <cell r="O14">
            <v>0.13703600332826835</v>
          </cell>
          <cell r="Q14">
            <v>0.149519491713789</v>
          </cell>
          <cell r="S14">
            <v>106044777844</v>
          </cell>
          <cell r="U14">
            <v>7554930.2065329673</v>
          </cell>
          <cell r="W14">
            <v>27736.166666666668</v>
          </cell>
          <cell r="X14">
            <v>3823339.3647523988</v>
          </cell>
          <cell r="Z14">
            <v>0.1370891704374323</v>
          </cell>
          <cell r="AB14">
            <v>0.14951980726179057</v>
          </cell>
          <cell r="AD14">
            <v>99801620199</v>
          </cell>
          <cell r="AF14">
            <v>7664715.3771047862</v>
          </cell>
          <cell r="AH14">
            <v>25997.333333333332</v>
          </cell>
          <cell r="AI14">
            <v>3838917.58894502</v>
          </cell>
          <cell r="AK14">
            <v>0.13477467525534517</v>
          </cell>
          <cell r="AM14">
            <v>0.15019961958148556</v>
          </cell>
          <cell r="AO14">
            <v>1.0472195862414858E-2</v>
          </cell>
          <cell r="AP14">
            <v>1.4531592955932872E-2</v>
          </cell>
          <cell r="AR14">
            <v>-5.0510707198597536E-2</v>
          </cell>
          <cell r="AS14">
            <v>-6.2691912484902468E-2</v>
          </cell>
          <cell r="AU14">
            <v>-0.49973362523939768</v>
          </cell>
          <cell r="AV14">
            <v>4.0745073106085734E-3</v>
          </cell>
          <cell r="AX14">
            <v>-6243157645</v>
          </cell>
          <cell r="AY14">
            <v>-5.887284383002965E-2</v>
          </cell>
        </row>
        <row r="15">
          <cell r="F15" t="str">
            <v>Altri elementi base</v>
          </cell>
          <cell r="H15">
            <v>31467842224</v>
          </cell>
          <cell r="J15">
            <v>1136036.8557022347</v>
          </cell>
          <cell r="L15">
            <v>27719.083333333332</v>
          </cell>
          <cell r="M15">
            <v>1135241.0844754968</v>
          </cell>
          <cell r="O15">
            <v>2.0523689737566901E-2</v>
          </cell>
          <cell r="Q15">
            <v>2.2393324258746013E-2</v>
          </cell>
          <cell r="S15">
            <v>14173319743</v>
          </cell>
          <cell r="U15">
            <v>1009747.4258540234</v>
          </cell>
          <cell r="W15">
            <v>28080</v>
          </cell>
          <cell r="X15">
            <v>504747.85409544158</v>
          </cell>
          <cell r="Z15">
            <v>1.8322530212385054E-2</v>
          </cell>
          <cell r="AB15">
            <v>1.9983935836525444E-2</v>
          </cell>
          <cell r="AD15">
            <v>16573741096</v>
          </cell>
          <cell r="AF15">
            <v>1272855.1698997125</v>
          </cell>
          <cell r="AH15">
            <v>26071.5</v>
          </cell>
          <cell r="AI15">
            <v>635703.39627562661</v>
          </cell>
          <cell r="AK15">
            <v>2.2381606325885581E-2</v>
          </cell>
          <cell r="AM15">
            <v>2.4943178304095075E-2</v>
          </cell>
          <cell r="AO15">
            <v>0.12043474955124095</v>
          </cell>
          <cell r="AP15">
            <v>0.26056787797518577</v>
          </cell>
          <cell r="AR15">
            <v>-5.9438593748590729E-2</v>
          </cell>
          <cell r="AS15">
            <v>-7.1527777777777773E-2</v>
          </cell>
          <cell r="AU15">
            <v>-0.44002784521374699</v>
          </cell>
          <cell r="AV15">
            <v>0.25944744711172751</v>
          </cell>
          <cell r="AX15">
            <v>2400421353</v>
          </cell>
          <cell r="AY15">
            <v>0.16936196999193034</v>
          </cell>
        </row>
        <row r="16">
          <cell r="F16" t="str">
            <v>13°</v>
          </cell>
          <cell r="H16">
            <v>98377575906</v>
          </cell>
          <cell r="J16">
            <v>3551579.7749431399</v>
          </cell>
          <cell r="L16">
            <v>29614</v>
          </cell>
          <cell r="M16">
            <v>3321995.539474573</v>
          </cell>
          <cell r="O16">
            <v>6.4162989971036824E-2</v>
          </cell>
          <cell r="Q16">
            <v>7.0008008219014928E-2</v>
          </cell>
          <cell r="S16">
            <v>1618619458</v>
          </cell>
          <cell r="U16">
            <v>115315.03280732378</v>
          </cell>
          <cell r="W16">
            <v>1824</v>
          </cell>
          <cell r="X16">
            <v>887401.0186403509</v>
          </cell>
          <cell r="Z16">
            <v>2.0924670055656224E-3</v>
          </cell>
          <cell r="AB16">
            <v>2.2822026158267556E-3</v>
          </cell>
          <cell r="AD16">
            <v>204354576</v>
          </cell>
          <cell r="AF16">
            <v>15694.330993081645</v>
          </cell>
          <cell r="AH16">
            <v>1723</v>
          </cell>
          <cell r="AI16">
            <v>118603.93267556587</v>
          </cell>
          <cell r="AK16">
            <v>2.7596567633297523E-4</v>
          </cell>
          <cell r="AM16">
            <v>3.0754991265405661E-4</v>
          </cell>
          <cell r="AO16">
            <v>-0.99558102816560479</v>
          </cell>
          <cell r="AP16">
            <v>-0.86390038999247565</v>
          </cell>
          <cell r="AR16">
            <v>-0.94181805902613625</v>
          </cell>
          <cell r="AS16">
            <v>-5.5372807017543858E-2</v>
          </cell>
          <cell r="AU16">
            <v>-0.96429738352558858</v>
          </cell>
          <cell r="AV16">
            <v>-0.86634685989285065</v>
          </cell>
          <cell r="AX16">
            <v>-1414264882</v>
          </cell>
          <cell r="AY16">
            <v>-0.87374760942729257</v>
          </cell>
        </row>
        <row r="17">
          <cell r="F17" t="str">
            <v>14°</v>
          </cell>
          <cell r="H17">
            <v>96705456367</v>
          </cell>
          <cell r="J17">
            <v>3491213.722198823</v>
          </cell>
          <cell r="L17">
            <v>29817</v>
          </cell>
          <cell r="M17">
            <v>3243299.3381963312</v>
          </cell>
          <cell r="O17">
            <v>6.3072414316745984E-2</v>
          </cell>
          <cell r="Q17">
            <v>6.8818085034270671E-2</v>
          </cell>
          <cell r="S17">
            <v>96826209342</v>
          </cell>
          <cell r="U17">
            <v>6898173.2869305024</v>
          </cell>
          <cell r="W17">
            <v>28757</v>
          </cell>
          <cell r="X17">
            <v>3367048.3479500641</v>
          </cell>
          <cell r="Z17">
            <v>0.12517188479401362</v>
          </cell>
          <cell r="AB17">
            <v>0.1365219151102664</v>
          </cell>
          <cell r="AD17">
            <v>92611689121</v>
          </cell>
          <cell r="AF17">
            <v>7112532.2042866936</v>
          </cell>
          <cell r="AH17">
            <v>26613</v>
          </cell>
          <cell r="AI17">
            <v>3479941.7247585766</v>
          </cell>
          <cell r="AK17">
            <v>0.12506520737082008</v>
          </cell>
          <cell r="AM17">
            <v>0.13937890434079733</v>
          </cell>
          <cell r="AO17">
            <v>1.0372663406602061</v>
          </cell>
          <cell r="AP17">
            <v>3.1074736519351057E-2</v>
          </cell>
          <cell r="AR17">
            <v>-0.10745547841835194</v>
          </cell>
          <cell r="AS17">
            <v>-7.4555760336613694E-2</v>
          </cell>
          <cell r="AU17">
            <v>7.2963473884543564E-2</v>
          </cell>
          <cell r="AV17">
            <v>3.3528884988314633E-2</v>
          </cell>
          <cell r="AX17">
            <v>-4214520221</v>
          </cell>
          <cell r="AY17">
            <v>-4.3526646861841788E-2</v>
          </cell>
        </row>
        <row r="18">
          <cell r="H18">
            <v>195016877460</v>
          </cell>
          <cell r="J18">
            <v>7040405.2080049096</v>
          </cell>
          <cell r="L18">
            <v>28716.166666666668</v>
          </cell>
          <cell r="M18">
            <v>6791187.6861465955</v>
          </cell>
          <cell r="O18">
            <v>0.12719225735552753</v>
          </cell>
          <cell r="Q18">
            <v>0.13877901579026033</v>
          </cell>
          <cell r="S18">
            <v>98333276639</v>
          </cell>
          <cell r="U18">
            <v>7551947.3134123944</v>
          </cell>
          <cell r="W18">
            <v>28632.166666666668</v>
          </cell>
          <cell r="X18">
            <v>3434363.7973258514</v>
          </cell>
          <cell r="Z18">
            <v>0.13703504388268936</v>
          </cell>
          <cell r="AB18">
            <v>0.14946077275157299</v>
          </cell>
          <cell r="AD18">
            <v>91908823189</v>
          </cell>
          <cell r="AF18">
            <v>7058552.4461795455</v>
          </cell>
          <cell r="AH18">
            <v>26243.666666666668</v>
          </cell>
          <cell r="AI18">
            <v>3502133.4616224864</v>
          </cell>
          <cell r="AK18">
            <v>0.1241160391354301</v>
          </cell>
          <cell r="AM18">
            <v>0.13832110392240049</v>
          </cell>
          <cell r="AO18">
            <v>2.5775843347770077E-3</v>
          </cell>
          <cell r="AP18">
            <v>-6.5333462583428079E-2</v>
          </cell>
          <cell r="AR18">
            <v>-8.6101325037580459E-2</v>
          </cell>
          <cell r="AS18">
            <v>-8.3420162637592915E-2</v>
          </cell>
          <cell r="AU18">
            <v>-0.48431207861232878</v>
          </cell>
          <cell r="AV18">
            <v>1.9732814662617698E-2</v>
          </cell>
          <cell r="AX18">
            <v>-6424453450</v>
          </cell>
          <cell r="AY18">
            <v>-6.533346258342819E-2</v>
          </cell>
        </row>
        <row r="19">
          <cell r="F19" t="str">
            <v>13° - 14°  mensilità</v>
          </cell>
          <cell r="H19">
            <v>195083032273</v>
          </cell>
          <cell r="J19">
            <v>7042793.4971419638</v>
          </cell>
          <cell r="L19">
            <v>14358.083333333334</v>
          </cell>
          <cell r="M19">
            <v>13586982.86839585</v>
          </cell>
          <cell r="O19">
            <v>0.12723540428778282</v>
          </cell>
          <cell r="Q19">
            <v>0.13882609325328563</v>
          </cell>
          <cell r="S19">
            <v>98333276639</v>
          </cell>
          <cell r="U19">
            <v>7005541.0279628113</v>
          </cell>
          <cell r="W19">
            <v>14316.083333333334</v>
          </cell>
          <cell r="X19">
            <v>6868727.5946517028</v>
          </cell>
          <cell r="Z19">
            <v>0.12712014297079102</v>
          </cell>
          <cell r="AB19">
            <v>0.13864683268149725</v>
          </cell>
          <cell r="AD19">
            <v>91908823189</v>
          </cell>
          <cell r="AF19">
            <v>7058552.4461795455</v>
          </cell>
          <cell r="AH19">
            <v>13121.833333333334</v>
          </cell>
          <cell r="AI19">
            <v>7004266.9232449727</v>
          </cell>
          <cell r="AK19">
            <v>0.1241160391354301</v>
          </cell>
          <cell r="AM19">
            <v>0.13832110392240049</v>
          </cell>
          <cell r="AO19">
            <v>2.2375991918514751E-3</v>
          </cell>
          <cell r="AP19">
            <v>7.5670698387373149E-3</v>
          </cell>
          <cell r="AR19">
            <v>-8.6101325037580459E-2</v>
          </cell>
          <cell r="AS19">
            <v>-8.3420162637592915E-2</v>
          </cell>
          <cell r="AU19">
            <v>-0.48448695408770076</v>
          </cell>
          <cell r="AV19">
            <v>1.9732814662617698E-2</v>
          </cell>
          <cell r="AX19">
            <v>-6424453450</v>
          </cell>
          <cell r="AY19">
            <v>-6.533346258342819E-2</v>
          </cell>
        </row>
        <row r="20">
          <cell r="F20" t="str">
            <v>Quote retr. ad personam</v>
          </cell>
          <cell r="H20">
            <v>23372668072</v>
          </cell>
          <cell r="J20">
            <v>843788.78465444827</v>
          </cell>
          <cell r="L20">
            <v>22972.083333333332</v>
          </cell>
          <cell r="M20">
            <v>1017437.8933270456</v>
          </cell>
          <cell r="O20">
            <v>1.5243923763003037E-2</v>
          </cell>
          <cell r="Q20">
            <v>1.6632590541246384E-2</v>
          </cell>
          <cell r="S20">
            <v>12212537722</v>
          </cell>
          <cell r="U20">
            <v>870055.7633313149</v>
          </cell>
          <cell r="W20">
            <v>23495</v>
          </cell>
          <cell r="X20">
            <v>519793.05052138754</v>
          </cell>
          <cell r="Z20">
            <v>1.5787733250832169E-2</v>
          </cell>
          <cell r="AB20">
            <v>1.7219294749780109E-2</v>
          </cell>
          <cell r="AD20">
            <v>10066488117</v>
          </cell>
          <cell r="AF20">
            <v>773101.33953702694</v>
          </cell>
          <cell r="AH20">
            <v>21204.666666666668</v>
          </cell>
          <cell r="AI20">
            <v>474729.84486119403</v>
          </cell>
          <cell r="AK20">
            <v>1.3594044507746981E-2</v>
          </cell>
          <cell r="AM20">
            <v>1.5149881161048475E-2</v>
          </cell>
          <cell r="AO20">
            <v>-8.3773861898827601E-2</v>
          </cell>
          <cell r="AP20">
            <v>-0.11143472393431865</v>
          </cell>
          <cell r="AR20">
            <v>-7.6937587288919418E-2</v>
          </cell>
          <cell r="AS20">
            <v>-9.7481733702206086E-2</v>
          </cell>
          <cell r="AU20">
            <v>-0.53340656174224421</v>
          </cell>
          <cell r="AV20">
            <v>-8.6694513547251315E-2</v>
          </cell>
          <cell r="AX20">
            <v>-2146049605</v>
          </cell>
          <cell r="AY20">
            <v>-0.1757251157664019</v>
          </cell>
        </row>
        <row r="21">
          <cell r="F21" t="str">
            <v>Premio risultato aziendale</v>
          </cell>
          <cell r="H21">
            <v>22075694032</v>
          </cell>
          <cell r="J21">
            <v>796966.05369499035</v>
          </cell>
          <cell r="L21">
            <v>31879</v>
          </cell>
          <cell r="M21">
            <v>692483.89322124282</v>
          </cell>
          <cell r="O21">
            <v>1.4398022331148997E-2</v>
          </cell>
          <cell r="Q21">
            <v>1.5709630523010856E-2</v>
          </cell>
          <cell r="S21">
            <v>22075694032</v>
          </cell>
          <cell r="U21">
            <v>786367.47166316386</v>
          </cell>
          <cell r="W21">
            <v>44</v>
          </cell>
          <cell r="X21">
            <v>501720318.90909094</v>
          </cell>
          <cell r="Z21">
            <v>1.426915423468297E-2</v>
          </cell>
          <cell r="AB21">
            <v>1.5563017736198956E-2</v>
          </cell>
          <cell r="AD21">
            <v>20174231655</v>
          </cell>
          <cell r="AF21">
            <v>774685.53756455961</v>
          </cell>
          <cell r="AH21">
            <v>26622</v>
          </cell>
          <cell r="AI21">
            <v>757803.00709939143</v>
          </cell>
          <cell r="AK21">
            <v>1.3621900698642032E-2</v>
          </cell>
          <cell r="AM21">
            <v>1.51809254894247E-2</v>
          </cell>
          <cell r="AO21">
            <v>-2.7956668953628725E-2</v>
          </cell>
          <cell r="AP21">
            <v>-1.4855566283657449E-2</v>
          </cell>
          <cell r="AR21">
            <v>-0.16490479626086138</v>
          </cell>
          <cell r="AS21">
            <v>604.0454545454545</v>
          </cell>
          <cell r="AU21">
            <v>9.4325824062567329E-2</v>
          </cell>
          <cell r="AV21">
            <v>-0.99848959075696375</v>
          </cell>
          <cell r="AX21">
            <v>-1901462377</v>
          </cell>
          <cell r="AY21">
            <v>-8.6133752997469518E-2</v>
          </cell>
        </row>
        <row r="22">
          <cell r="F22" t="str">
            <v>Incentiv. Unità/Coll./ind.</v>
          </cell>
          <cell r="H22">
            <v>0</v>
          </cell>
          <cell r="J22">
            <v>0</v>
          </cell>
          <cell r="L22">
            <v>29616</v>
          </cell>
          <cell r="M22">
            <v>0</v>
          </cell>
          <cell r="O22">
            <v>0</v>
          </cell>
          <cell r="Q22">
            <v>0</v>
          </cell>
          <cell r="S22">
            <v>14675584</v>
          </cell>
          <cell r="U22">
            <v>522.76507676415065</v>
          </cell>
          <cell r="W22">
            <v>11</v>
          </cell>
          <cell r="X22">
            <v>1334144</v>
          </cell>
          <cell r="Z22">
            <v>9.4859156535009209E-6</v>
          </cell>
          <cell r="AB22">
            <v>1.0346056334627752E-5</v>
          </cell>
          <cell r="AD22">
            <v>462974</v>
          </cell>
          <cell r="AF22">
            <v>17.77808782023795</v>
          </cell>
          <cell r="AH22">
            <v>2</v>
          </cell>
          <cell r="AI22">
            <v>231487</v>
          </cell>
          <cell r="AK22">
            <v>3.1260599966839712E-7</v>
          </cell>
          <cell r="AM22">
            <v>3.4838371630371323E-7</v>
          </cell>
          <cell r="AO22">
            <v>0</v>
          </cell>
          <cell r="AP22">
            <v>-0.96599220450937151</v>
          </cell>
          <cell r="AR22">
            <v>-0.99993246893571042</v>
          </cell>
          <cell r="AS22">
            <v>-0.81818181818181823</v>
          </cell>
          <cell r="AU22">
            <v>0</v>
          </cell>
          <cell r="AV22">
            <v>-0.82649024393168957</v>
          </cell>
          <cell r="AX22">
            <v>-14212610</v>
          </cell>
          <cell r="AY22">
            <v>-0.9684527716239435</v>
          </cell>
        </row>
        <row r="23">
          <cell r="F23" t="str">
            <v>Gratifica Una Tantum Quadri</v>
          </cell>
          <cell r="H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Q23">
            <v>0</v>
          </cell>
          <cell r="S23">
            <v>0</v>
          </cell>
          <cell r="U23">
            <v>0</v>
          </cell>
          <cell r="W23">
            <v>0</v>
          </cell>
          <cell r="X23">
            <v>0</v>
          </cell>
          <cell r="Z23">
            <v>0</v>
          </cell>
          <cell r="AB23">
            <v>0</v>
          </cell>
          <cell r="AD23">
            <v>0</v>
          </cell>
          <cell r="AF23">
            <v>0</v>
          </cell>
          <cell r="AH23">
            <v>0</v>
          </cell>
          <cell r="AI23">
            <v>0</v>
          </cell>
          <cell r="AK23">
            <v>0</v>
          </cell>
          <cell r="AM23">
            <v>0</v>
          </cell>
          <cell r="AO23">
            <v>0</v>
          </cell>
          <cell r="AP23">
            <v>0</v>
          </cell>
          <cell r="AR23">
            <v>0</v>
          </cell>
          <cell r="AS23">
            <v>0</v>
          </cell>
          <cell r="AU23">
            <v>0</v>
          </cell>
          <cell r="AV23">
            <v>0</v>
          </cell>
          <cell r="AX23">
            <v>0</v>
          </cell>
          <cell r="AY23">
            <v>0</v>
          </cell>
        </row>
        <row r="24">
          <cell r="F24" t="str">
            <v>Emolumento ind. Quadri</v>
          </cell>
          <cell r="H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Q24">
            <v>0</v>
          </cell>
          <cell r="S24">
            <v>0</v>
          </cell>
          <cell r="U24">
            <v>0</v>
          </cell>
          <cell r="W24">
            <v>0</v>
          </cell>
          <cell r="X24">
            <v>0</v>
          </cell>
          <cell r="Z24">
            <v>0</v>
          </cell>
          <cell r="AB24">
            <v>0</v>
          </cell>
          <cell r="AD24">
            <v>0</v>
          </cell>
          <cell r="AF24">
            <v>0</v>
          </cell>
          <cell r="AH24">
            <v>0</v>
          </cell>
          <cell r="AI24">
            <v>0</v>
          </cell>
          <cell r="AK24">
            <v>0</v>
          </cell>
          <cell r="AM24">
            <v>0</v>
          </cell>
          <cell r="AO24">
            <v>0</v>
          </cell>
          <cell r="AP24">
            <v>0</v>
          </cell>
          <cell r="AR24">
            <v>0</v>
          </cell>
          <cell r="AS24">
            <v>0</v>
          </cell>
          <cell r="AU24">
            <v>0</v>
          </cell>
          <cell r="AV24">
            <v>0</v>
          </cell>
          <cell r="AX24">
            <v>0</v>
          </cell>
          <cell r="AY24">
            <v>0</v>
          </cell>
        </row>
        <row r="25">
          <cell r="M25">
            <v>0</v>
          </cell>
          <cell r="X25">
            <v>0</v>
          </cell>
          <cell r="AI25">
            <v>0</v>
          </cell>
        </row>
        <row r="26">
          <cell r="E26" t="str">
            <v>Totale</v>
          </cell>
          <cell r="H26">
            <v>1060348766724</v>
          </cell>
          <cell r="J26">
            <v>38280199.523123018</v>
          </cell>
          <cell r="M26">
            <v>0</v>
          </cell>
          <cell r="O26">
            <v>0.6915716987184255</v>
          </cell>
          <cell r="Q26">
            <v>0.75457139995770828</v>
          </cell>
          <cell r="S26">
            <v>545514469662</v>
          </cell>
          <cell r="U26">
            <v>38077105.037153132</v>
          </cell>
          <cell r="X26">
            <v>0</v>
          </cell>
          <cell r="Z26">
            <v>0.69093407874085289</v>
          </cell>
          <cell r="AB26">
            <v>0.7535849108597914</v>
          </cell>
          <cell r="AD26">
            <v>512366982438</v>
          </cell>
          <cell r="AF26">
            <v>38574829.098578572</v>
          </cell>
          <cell r="AI26">
            <v>0</v>
          </cell>
          <cell r="AK26">
            <v>0.67829134012216441</v>
          </cell>
          <cell r="AM26">
            <v>0.75592169714929147</v>
          </cell>
          <cell r="AO26">
            <v>7.6966572569085977E-3</v>
          </cell>
          <cell r="AP26">
            <v>1.3071478541758719E-2</v>
          </cell>
          <cell r="AR26">
            <v>0</v>
          </cell>
          <cell r="AS26">
            <v>0</v>
          </cell>
          <cell r="AU26">
            <v>0</v>
          </cell>
          <cell r="AV26">
            <v>0</v>
          </cell>
          <cell r="AX26">
            <v>-33147487224</v>
          </cell>
          <cell r="AY26">
            <v>-6.0763717678356241E-2</v>
          </cell>
        </row>
        <row r="28">
          <cell r="E28" t="str">
            <v>Contingenza</v>
          </cell>
          <cell r="F28" t="str">
            <v>Contingenza</v>
          </cell>
          <cell r="H28">
            <v>344884411718</v>
          </cell>
          <cell r="J28">
            <v>12450850.613773933</v>
          </cell>
          <cell r="L28">
            <v>27701.583333333332</v>
          </cell>
          <cell r="M28">
            <v>12449989.142064683</v>
          </cell>
          <cell r="O28">
            <v>0.22493759219451701</v>
          </cell>
          <cell r="Q28">
            <v>0.24542860004229178</v>
          </cell>
          <cell r="S28">
            <v>174766366168</v>
          </cell>
          <cell r="U28">
            <v>12450850.722616037</v>
          </cell>
          <cell r="W28">
            <v>28075</v>
          </cell>
          <cell r="X28">
            <v>6224981.8759750668</v>
          </cell>
          <cell r="Z28">
            <v>0.2259288636879466</v>
          </cell>
          <cell r="AB28">
            <v>0.2464150891402086</v>
          </cell>
          <cell r="AD28">
            <v>162180238191</v>
          </cell>
          <cell r="AF28">
            <v>12455362.578748295</v>
          </cell>
          <cell r="AH28">
            <v>26042.666666666668</v>
          </cell>
          <cell r="AI28">
            <v>6227482.0112251686</v>
          </cell>
          <cell r="AK28">
            <v>0.21901236564539825</v>
          </cell>
          <cell r="AM28">
            <v>0.24407830285070858</v>
          </cell>
          <cell r="AO28">
            <v>3.6238206644058336E-4</v>
          </cell>
          <cell r="AP28">
            <v>3.6237332153234164E-4</v>
          </cell>
          <cell r="AR28">
            <v>-5.9885265282670283E-2</v>
          </cell>
          <cell r="AS28">
            <v>-7.2389433066191708E-2</v>
          </cell>
          <cell r="AU28">
            <v>-0.49980020543275633</v>
          </cell>
          <cell r="AV28">
            <v>4.0162932196652893E-4</v>
          </cell>
          <cell r="AX28">
            <v>-12586127977</v>
          </cell>
          <cell r="AY28">
            <v>-7.2016877463145085E-2</v>
          </cell>
        </row>
        <row r="30">
          <cell r="H30">
            <v>1405233178442</v>
          </cell>
          <cell r="J30">
            <v>50731050.136896946</v>
          </cell>
          <cell r="M30">
            <v>0</v>
          </cell>
          <cell r="O30">
            <v>0.91650929091294242</v>
          </cell>
          <cell r="Q30">
            <v>1</v>
          </cell>
          <cell r="S30">
            <v>720280835830</v>
          </cell>
          <cell r="U30">
            <v>50527955.759769171</v>
          </cell>
          <cell r="X30">
            <v>0</v>
          </cell>
          <cell r="Z30">
            <v>0.91686294242879951</v>
          </cell>
          <cell r="AB30">
            <v>1</v>
          </cell>
          <cell r="AD30">
            <v>674547220629</v>
          </cell>
          <cell r="AF30">
            <v>51030191.677326865</v>
          </cell>
          <cell r="AI30">
            <v>0</v>
          </cell>
          <cell r="AK30">
            <v>0.89730370576756269</v>
          </cell>
          <cell r="AM30">
            <v>1</v>
          </cell>
          <cell r="AO30">
            <v>5.8966163645871941E-3</v>
          </cell>
          <cell r="AP30">
            <v>9.9397632460242712E-3</v>
          </cell>
          <cell r="AR30">
            <v>0</v>
          </cell>
          <cell r="AS30">
            <v>0</v>
          </cell>
          <cell r="AU30">
            <v>0</v>
          </cell>
          <cell r="AV30">
            <v>0</v>
          </cell>
          <cell r="AX30">
            <v>-45733615201</v>
          </cell>
          <cell r="AY30">
            <v>-6.3494144125464419E-2</v>
          </cell>
        </row>
        <row r="32">
          <cell r="E32" t="str">
            <v xml:space="preserve">Straord. </v>
          </cell>
          <cell r="F32" t="str">
            <v xml:space="preserve">  .Straordinario</v>
          </cell>
        </row>
        <row r="33">
          <cell r="E33" t="str">
            <v>e</v>
          </cell>
          <cell r="F33" t="str">
            <v>Compensi Forfait</v>
          </cell>
          <cell r="H33">
            <v>32134296</v>
          </cell>
          <cell r="J33">
            <v>1160.0968483375252</v>
          </cell>
          <cell r="L33">
            <v>90.083333333333329</v>
          </cell>
          <cell r="M33">
            <v>356717.43940795562</v>
          </cell>
          <cell r="O33">
            <v>2.0958358579036491E-5</v>
          </cell>
          <cell r="Q33">
            <v>2.5585254843485085E-4</v>
          </cell>
          <cell r="S33">
            <v>18064166</v>
          </cell>
          <cell r="U33">
            <v>1286.9423289281515</v>
          </cell>
          <cell r="W33">
            <v>101.16666666666667</v>
          </cell>
          <cell r="X33">
            <v>178558.47775947282</v>
          </cell>
          <cell r="Z33">
            <v>2.335241378153525E-5</v>
          </cell>
          <cell r="AB33">
            <v>2.8612600173810021E-4</v>
          </cell>
          <cell r="AD33">
            <v>35585897</v>
          </cell>
          <cell r="AF33">
            <v>2732.9793985318497</v>
          </cell>
          <cell r="AH33">
            <v>55.833333333333336</v>
          </cell>
          <cell r="AI33">
            <v>637359.34925373131</v>
          </cell>
          <cell r="AK33">
            <v>4.8056110735296646E-5</v>
          </cell>
          <cell r="AM33">
            <v>4.6745996118971315E-4</v>
          </cell>
          <cell r="AO33">
            <v>1.3558200355843921</v>
          </cell>
          <cell r="AP33">
            <v>1.1236222766936659</v>
          </cell>
          <cell r="AR33">
            <v>-0.38020351526364471</v>
          </cell>
          <cell r="AS33">
            <v>-0.44810543657331137</v>
          </cell>
          <cell r="AU33">
            <v>0.78673448181159134</v>
          </cell>
          <cell r="AV33">
            <v>2.5694712301047176</v>
          </cell>
          <cell r="AX33">
            <v>17521731</v>
          </cell>
          <cell r="AY33">
            <v>0.96997176620276848</v>
          </cell>
        </row>
        <row r="34">
          <cell r="E34" t="str">
            <v>Voci  Con.</v>
          </cell>
          <cell r="F34" t="str">
            <v>Straordinario C.2 C.3</v>
          </cell>
          <cell r="H34">
            <v>15332744361</v>
          </cell>
          <cell r="J34">
            <v>553535.33836748928</v>
          </cell>
          <cell r="L34">
            <v>5946.333333333333</v>
          </cell>
          <cell r="M34">
            <v>2578520.8298110883</v>
          </cell>
          <cell r="O34">
            <v>1.0000192763474192E-2</v>
          </cell>
          <cell r="Q34">
            <v>0.12207896881456304</v>
          </cell>
          <cell r="S34">
            <v>7195204839</v>
          </cell>
          <cell r="U34">
            <v>512606.76372315036</v>
          </cell>
          <cell r="W34">
            <v>5986.666666666667</v>
          </cell>
          <cell r="X34">
            <v>1201871.632349666</v>
          </cell>
          <cell r="Z34">
            <v>9.3015863917123402E-3</v>
          </cell>
          <cell r="AB34">
            <v>0.11396790708575759</v>
          </cell>
          <cell r="AD34">
            <v>8937464615</v>
          </cell>
          <cell r="AF34">
            <v>686392.88951750717</v>
          </cell>
          <cell r="AH34">
            <v>6398</v>
          </cell>
          <cell r="AI34">
            <v>1396915.3821506721</v>
          </cell>
          <cell r="AK34">
            <v>1.2069382127173454E-2</v>
          </cell>
          <cell r="AM34">
            <v>0.11740344389976552</v>
          </cell>
          <cell r="AO34">
            <v>0.24001638547928522</v>
          </cell>
          <cell r="AP34">
            <v>0.33902425424923882</v>
          </cell>
          <cell r="AR34">
            <v>7.5957172487247093E-2</v>
          </cell>
          <cell r="AS34">
            <v>6.8708240534521098E-2</v>
          </cell>
          <cell r="AU34">
            <v>-0.45824933194236978</v>
          </cell>
          <cell r="AV34">
            <v>0.16228334586755702</v>
          </cell>
          <cell r="AX34">
            <v>1742259776</v>
          </cell>
          <cell r="AY34">
            <v>0.24214178956469318</v>
          </cell>
        </row>
        <row r="35">
          <cell r="F35" t="str">
            <v>Totale</v>
          </cell>
          <cell r="H35">
            <v>15364878657</v>
          </cell>
          <cell r="J35">
            <v>554695.43521582684</v>
          </cell>
          <cell r="O35">
            <v>1.0021151122053229E-2</v>
          </cell>
          <cell r="Q35">
            <v>0.12233482136299791</v>
          </cell>
          <cell r="S35">
            <v>7213269005</v>
          </cell>
          <cell r="U35">
            <v>513893.70605207846</v>
          </cell>
          <cell r="Z35">
            <v>9.3249388054938744E-3</v>
          </cell>
          <cell r="AB35">
            <v>0.11425403308749567</v>
          </cell>
          <cell r="AD35">
            <v>8973050512</v>
          </cell>
          <cell r="AF35">
            <v>689125.86891603901</v>
          </cell>
          <cell r="AK35">
            <v>1.2117438237908749E-2</v>
          </cell>
          <cell r="AM35">
            <v>0.11787090386095524</v>
          </cell>
          <cell r="AO35">
            <v>0.24234999094215826</v>
          </cell>
          <cell r="AP35">
            <v>0.34098912051318714</v>
          </cell>
          <cell r="AR35">
            <v>0</v>
          </cell>
          <cell r="AS35">
            <v>0</v>
          </cell>
          <cell r="AU35">
            <v>0</v>
          </cell>
          <cell r="AV35">
            <v>0</v>
          </cell>
          <cell r="AX35">
            <v>1759781507</v>
          </cell>
          <cell r="AY35">
            <v>0.24396449179701707</v>
          </cell>
        </row>
        <row r="36">
          <cell r="F36" t="str">
            <v xml:space="preserve">  .Ore Viaggio</v>
          </cell>
        </row>
        <row r="37">
          <cell r="F37" t="str">
            <v>Ore viaggio normali</v>
          </cell>
          <cell r="H37">
            <v>1861976112</v>
          </cell>
          <cell r="J37">
            <v>67220.163130723595</v>
          </cell>
          <cell r="L37">
            <v>1839.8333333333333</v>
          </cell>
          <cell r="M37">
            <v>1012035.2089863212</v>
          </cell>
          <cell r="O37">
            <v>1.2144023015440019E-3</v>
          </cell>
          <cell r="Q37">
            <v>1.4825012297764832E-2</v>
          </cell>
          <cell r="S37">
            <v>925951295</v>
          </cell>
          <cell r="U37">
            <v>65967.391799950128</v>
          </cell>
          <cell r="W37">
            <v>1933.8333333333333</v>
          </cell>
          <cell r="X37">
            <v>478816.49314832373</v>
          </cell>
          <cell r="Z37">
            <v>1.1970216495125439E-3</v>
          </cell>
          <cell r="AB37">
            <v>1.4666536049467556E-2</v>
          </cell>
          <cell r="AD37">
            <v>1034212568</v>
          </cell>
          <cell r="AF37">
            <v>79427.016889491919</v>
          </cell>
          <cell r="AH37">
            <v>1952.1666666666667</v>
          </cell>
          <cell r="AI37">
            <v>529776.7786220439</v>
          </cell>
          <cell r="AK37">
            <v>1.3966272563438126E-3</v>
          </cell>
          <cell r="AM37">
            <v>1.3585521446858387E-2</v>
          </cell>
          <cell r="AO37">
            <v>0.18159512250854787</v>
          </cell>
          <cell r="AP37">
            <v>0.20403451951471524</v>
          </cell>
          <cell r="AR37">
            <v>6.1056255095570333E-2</v>
          </cell>
          <cell r="AS37">
            <v>9.480306817202527E-3</v>
          </cell>
          <cell r="AU37">
            <v>-0.47652337199544564</v>
          </cell>
          <cell r="AV37">
            <v>0.10642967859909146</v>
          </cell>
          <cell r="AX37">
            <v>108261273</v>
          </cell>
          <cell r="AY37">
            <v>0.11691897142386955</v>
          </cell>
        </row>
        <row r="38">
          <cell r="F38" t="str">
            <v>Ore viaggio Reperibili</v>
          </cell>
          <cell r="H38">
            <v>958113474</v>
          </cell>
          <cell r="J38">
            <v>34589.350317091659</v>
          </cell>
          <cell r="L38">
            <v>1291.3333333333333</v>
          </cell>
          <cell r="M38">
            <v>741956.74290139391</v>
          </cell>
          <cell r="O38">
            <v>6.2489266133287479E-4</v>
          </cell>
          <cell r="Q38">
            <v>7.628478122335967E-3</v>
          </cell>
          <cell r="S38">
            <v>421384920</v>
          </cell>
          <cell r="U38">
            <v>30020.654721618634</v>
          </cell>
          <cell r="W38">
            <v>1183.5</v>
          </cell>
          <cell r="X38">
            <v>356049.78453738912</v>
          </cell>
          <cell r="Z38">
            <v>5.4474449654299726E-4</v>
          </cell>
          <cell r="AB38">
            <v>6.6744948176588508E-3</v>
          </cell>
          <cell r="AD38">
            <v>467739198</v>
          </cell>
          <cell r="AF38">
            <v>35922.140504700772</v>
          </cell>
          <cell r="AH38">
            <v>1262.5</v>
          </cell>
          <cell r="AI38">
            <v>370486.49346534652</v>
          </cell>
          <cell r="AK38">
            <v>6.3164704529794047E-4</v>
          </cell>
          <cell r="AM38">
            <v>6.1442696623324553E-3</v>
          </cell>
          <cell r="AO38">
            <v>3.853180748961741E-2</v>
          </cell>
          <cell r="AP38">
            <v>0.19658084867923714</v>
          </cell>
          <cell r="AR38">
            <v>-2.2328342798141398E-2</v>
          </cell>
          <cell r="AS38">
            <v>6.6751161808196027E-2</v>
          </cell>
          <cell r="AU38">
            <v>-0.50066294698451952</v>
          </cell>
          <cell r="AV38">
            <v>4.0546882921765642E-2</v>
          </cell>
          <cell r="AX38">
            <v>46354278</v>
          </cell>
          <cell r="AY38">
            <v>0.11000459627269053</v>
          </cell>
        </row>
        <row r="39">
          <cell r="F39" t="str">
            <v>Totale</v>
          </cell>
          <cell r="H39">
            <v>2820089586</v>
          </cell>
          <cell r="J39">
            <v>101809.51344781526</v>
          </cell>
          <cell r="O39">
            <v>1.8392949628768768E-3</v>
          </cell>
          <cell r="Q39">
            <v>2.2453490420100801E-2</v>
          </cell>
          <cell r="S39">
            <v>1347336215</v>
          </cell>
          <cell r="U39">
            <v>95988.046521568773</v>
          </cell>
          <cell r="Z39">
            <v>1.7417661460555414E-3</v>
          </cell>
          <cell r="AB39">
            <v>2.1341030867126409E-2</v>
          </cell>
          <cell r="AD39">
            <v>1501951766</v>
          </cell>
          <cell r="AF39">
            <v>115349.15739419269</v>
          </cell>
          <cell r="AK39">
            <v>2.0282743016417533E-3</v>
          </cell>
          <cell r="AM39">
            <v>1.9729791109190844E-2</v>
          </cell>
          <cell r="AO39">
            <v>0.13298996810663943</v>
          </cell>
          <cell r="AP39">
            <v>0.20170335343029847</v>
          </cell>
          <cell r="AR39">
            <v>0</v>
          </cell>
          <cell r="AS39">
            <v>0</v>
          </cell>
          <cell r="AU39">
            <v>0</v>
          </cell>
          <cell r="AV39">
            <v>0</v>
          </cell>
          <cell r="AX39">
            <v>154615551</v>
          </cell>
          <cell r="AY39">
            <v>0.11475647227370045</v>
          </cell>
        </row>
        <row r="40">
          <cell r="F40" t="str">
            <v xml:space="preserve">  .Maggiorazioni conn. straord.</v>
          </cell>
          <cell r="AX40">
            <v>0</v>
          </cell>
        </row>
        <row r="41">
          <cell r="F41" t="str">
            <v>Straord. C.3 oltre plafond</v>
          </cell>
          <cell r="H41">
            <v>232388780</v>
          </cell>
          <cell r="J41">
            <v>8389.5876003321337</v>
          </cell>
          <cell r="L41">
            <v>156.25</v>
          </cell>
          <cell r="M41">
            <v>1487288.192</v>
          </cell>
          <cell r="O41">
            <v>1.5156664334531629E-4</v>
          </cell>
          <cell r="Q41">
            <v>1.8502742860981268E-3</v>
          </cell>
          <cell r="S41">
            <v>104995406</v>
          </cell>
          <cell r="U41">
            <v>7480.1699853952196</v>
          </cell>
          <cell r="W41">
            <v>149</v>
          </cell>
          <cell r="X41">
            <v>704667.15436241613</v>
          </cell>
          <cell r="Z41">
            <v>1.357325971247324E-4</v>
          </cell>
          <cell r="AB41">
            <v>1.663066853994175E-3</v>
          </cell>
          <cell r="AD41">
            <v>154018825</v>
          </cell>
          <cell r="AF41">
            <v>11828.570057151635</v>
          </cell>
          <cell r="AH41">
            <v>196.16666666666666</v>
          </cell>
          <cell r="AI41">
            <v>785142.69328802044</v>
          </cell>
          <cell r="AK41">
            <v>2.0799098332466583E-4</v>
          </cell>
          <cell r="AM41">
            <v>2.0232069450711113E-3</v>
          </cell>
          <cell r="AO41">
            <v>0.40991078711465584</v>
          </cell>
          <cell r="AP41">
            <v>0.58132369722165689</v>
          </cell>
          <cell r="AR41">
            <v>0.25546666666666662</v>
          </cell>
          <cell r="AS41">
            <v>0.3165548098434004</v>
          </cell>
          <cell r="AU41">
            <v>-0.47209781028906306</v>
          </cell>
          <cell r="AV41">
            <v>0.11420361858417923</v>
          </cell>
          <cell r="AX41">
            <v>49023419</v>
          </cell>
          <cell r="AY41">
            <v>0.4669101331919227</v>
          </cell>
        </row>
        <row r="42">
          <cell r="F42" t="str">
            <v>Integr. prest. inf. 3H</v>
          </cell>
          <cell r="H42">
            <v>336032534</v>
          </cell>
          <cell r="J42">
            <v>12131.284395720766</v>
          </cell>
          <cell r="L42">
            <v>742.66666666666663</v>
          </cell>
          <cell r="M42">
            <v>452467.50538599642</v>
          </cell>
          <cell r="O42">
            <v>2.1916429542424924E-4</v>
          </cell>
          <cell r="Q42">
            <v>2.675483545085931E-3</v>
          </cell>
          <cell r="S42">
            <v>164916223</v>
          </cell>
          <cell r="U42">
            <v>11749.098635699782</v>
          </cell>
          <cell r="W42">
            <v>692.66666666666663</v>
          </cell>
          <cell r="X42">
            <v>238088.86862367662</v>
          </cell>
          <cell r="Z42">
            <v>2.1319511118221237E-4</v>
          </cell>
          <cell r="AB42">
            <v>2.6121781381293176E-3</v>
          </cell>
          <cell r="AD42">
            <v>131307664</v>
          </cell>
          <cell r="AF42">
            <v>10084.364055270047</v>
          </cell>
          <cell r="AH42">
            <v>715.83333333333337</v>
          </cell>
          <cell r="AI42">
            <v>183433.29080325959</v>
          </cell>
          <cell r="AK42">
            <v>1.7732124727886232E-4</v>
          </cell>
          <cell r="AM42">
            <v>1.7248708250167724E-3</v>
          </cell>
          <cell r="AO42">
            <v>-0.16873071916216531</v>
          </cell>
          <cell r="AP42">
            <v>-0.14169040809406588</v>
          </cell>
          <cell r="AR42">
            <v>-3.6131059245960405E-2</v>
          </cell>
          <cell r="AS42">
            <v>3.3445620789220518E-2</v>
          </cell>
          <cell r="AU42">
            <v>-0.59459344898862054</v>
          </cell>
          <cell r="AV42">
            <v>-0.229559567972939</v>
          </cell>
          <cell r="AX42">
            <v>-33608559</v>
          </cell>
          <cell r="AY42">
            <v>-0.20379170944267866</v>
          </cell>
        </row>
        <row r="43">
          <cell r="F43" t="str">
            <v>Magg. prest. in R.S. con R.C.</v>
          </cell>
          <cell r="H43">
            <v>994799757</v>
          </cell>
          <cell r="J43">
            <v>35913.780803619775</v>
          </cell>
          <cell r="L43">
            <v>813.58333333333337</v>
          </cell>
          <cell r="M43">
            <v>1222738.6135409197</v>
          </cell>
          <cell r="O43">
            <v>6.4881987834880105E-4</v>
          </cell>
          <cell r="Q43">
            <v>7.9205734897948386E-3</v>
          </cell>
          <cell r="S43">
            <v>482127054</v>
          </cell>
          <cell r="U43">
            <v>34348.09632030777</v>
          </cell>
          <cell r="W43">
            <v>811.33333333333337</v>
          </cell>
          <cell r="X43">
            <v>594240.41166803613</v>
          </cell>
          <cell r="Z43">
            <v>6.2326876647837443E-4</v>
          </cell>
          <cell r="AB43">
            <v>7.6366152907800531E-3</v>
          </cell>
          <cell r="AD43">
            <v>544197956</v>
          </cell>
          <cell r="AF43">
            <v>41794.135538332557</v>
          </cell>
          <cell r="AH43">
            <v>900.16666666666663</v>
          </cell>
          <cell r="AI43">
            <v>604552.44139974087</v>
          </cell>
          <cell r="AK43">
            <v>7.3489891895820673E-4</v>
          </cell>
          <cell r="AM43">
            <v>7.1486396813681893E-3</v>
          </cell>
          <cell r="AO43">
            <v>0.16373532953456399</v>
          </cell>
          <cell r="AP43">
            <v>0.21678171472992039</v>
          </cell>
          <cell r="AR43">
            <v>0.1064222062890504</v>
          </cell>
          <cell r="AS43">
            <v>0.10949055053410015</v>
          </cell>
          <cell r="AU43">
            <v>-0.5055750798210078</v>
          </cell>
          <cell r="AV43">
            <v>1.7353295954340792E-2</v>
          </cell>
          <cell r="AX43">
            <v>62070902</v>
          </cell>
          <cell r="AY43">
            <v>0.12874386841606278</v>
          </cell>
        </row>
        <row r="44">
          <cell r="F44" t="str">
            <v>Altre maggiorazioni</v>
          </cell>
          <cell r="H44">
            <v>10945468</v>
          </cell>
          <cell r="J44">
            <v>395.148004187776</v>
          </cell>
          <cell r="L44">
            <v>71.75</v>
          </cell>
          <cell r="M44">
            <v>152550.07665505225</v>
          </cell>
          <cell r="O44">
            <v>7.1387605055785061E-6</v>
          </cell>
          <cell r="Q44">
            <v>8.7147572226636298E-5</v>
          </cell>
          <cell r="S44">
            <v>5600156</v>
          </cell>
          <cell r="U44">
            <v>398.97096854629007</v>
          </cell>
          <cell r="W44">
            <v>80</v>
          </cell>
          <cell r="X44">
            <v>70001.95</v>
          </cell>
          <cell r="Z44">
            <v>7.2395902558217931E-6</v>
          </cell>
          <cell r="AB44">
            <v>8.870325070028877E-5</v>
          </cell>
          <cell r="AD44">
            <v>8257997</v>
          </cell>
          <cell r="AF44">
            <v>634.21011065529183</v>
          </cell>
          <cell r="AH44">
            <v>72</v>
          </cell>
          <cell r="AI44">
            <v>114694.40277777778</v>
          </cell>
          <cell r="AK44">
            <v>1.1151811580968368E-5</v>
          </cell>
          <cell r="AM44">
            <v>1.0847788822422453E-4</v>
          </cell>
          <cell r="AO44">
            <v>0.60499383505404858</v>
          </cell>
          <cell r="AP44">
            <v>0.58961468541465678</v>
          </cell>
          <cell r="AR44">
            <v>3.4843205574912892E-3</v>
          </cell>
          <cell r="AS44">
            <v>-0.1</v>
          </cell>
          <cell r="AU44">
            <v>-0.2481524408727378</v>
          </cell>
          <cell r="AV44">
            <v>0.63844582583453435</v>
          </cell>
          <cell r="AX44">
            <v>2657841</v>
          </cell>
          <cell r="AY44">
            <v>0.47460124325108088</v>
          </cell>
        </row>
        <row r="45">
          <cell r="F45" t="str">
            <v>Totale</v>
          </cell>
          <cell r="H45">
            <v>1574166539</v>
          </cell>
          <cell r="J45">
            <v>56829.800803860453</v>
          </cell>
          <cell r="M45">
            <v>0</v>
          </cell>
          <cell r="O45">
            <v>1.0266895776239451E-3</v>
          </cell>
          <cell r="Q45">
            <v>1.2533478893205533E-2</v>
          </cell>
          <cell r="S45">
            <v>757638839</v>
          </cell>
          <cell r="U45">
            <v>53976.335909949063</v>
          </cell>
          <cell r="X45">
            <v>0</v>
          </cell>
          <cell r="Z45">
            <v>9.7943606504114107E-4</v>
          </cell>
          <cell r="AB45">
            <v>1.2000563533603835E-2</v>
          </cell>
          <cell r="AD45">
            <v>837782442</v>
          </cell>
          <cell r="AF45">
            <v>64341.279761409533</v>
          </cell>
          <cell r="AI45">
            <v>0</v>
          </cell>
          <cell r="AK45">
            <v>1.1313629611427033E-3</v>
          </cell>
          <cell r="AM45">
            <v>1.1005195339680297E-2</v>
          </cell>
          <cell r="AO45">
            <v>0.1321750006387287</v>
          </cell>
          <cell r="AP45">
            <v>0.19202755571909755</v>
          </cell>
          <cell r="AR45">
            <v>0</v>
          </cell>
          <cell r="AS45">
            <v>0</v>
          </cell>
          <cell r="AU45">
            <v>0</v>
          </cell>
          <cell r="AV45">
            <v>0</v>
          </cell>
          <cell r="AX45">
            <v>80143603</v>
          </cell>
          <cell r="AY45">
            <v>0.10578074786369288</v>
          </cell>
        </row>
        <row r="46">
          <cell r="E46" t="str">
            <v>Totale</v>
          </cell>
          <cell r="H46">
            <v>19759134782</v>
          </cell>
          <cell r="J46">
            <v>713334.7494675027</v>
          </cell>
          <cell r="O46">
            <v>1.2887135662554053E-2</v>
          </cell>
          <cell r="Q46">
            <v>0.15732179067630428</v>
          </cell>
          <cell r="S46">
            <v>9318244059</v>
          </cell>
          <cell r="U46">
            <v>663858.08848359634</v>
          </cell>
          <cell r="Z46">
            <v>1.2046141016590557E-2</v>
          </cell>
          <cell r="AB46">
            <v>0.14759562748822594</v>
          </cell>
          <cell r="AD46">
            <v>11312784720</v>
          </cell>
          <cell r="AF46">
            <v>868816.30607164127</v>
          </cell>
          <cell r="AK46">
            <v>1.5277075500693207E-2</v>
          </cell>
          <cell r="AM46">
            <v>0.14860589030982638</v>
          </cell>
          <cell r="AO46">
            <v>0.21796436626731561</v>
          </cell>
          <cell r="AP46">
            <v>0.30873799859276607</v>
          </cell>
          <cell r="AR46">
            <v>0</v>
          </cell>
          <cell r="AS46">
            <v>0</v>
          </cell>
          <cell r="AU46">
            <v>0</v>
          </cell>
          <cell r="AV46">
            <v>0</v>
          </cell>
          <cell r="AX46">
            <v>1994540661</v>
          </cell>
          <cell r="AY46">
            <v>0.21404683633217125</v>
          </cell>
        </row>
        <row r="47">
          <cell r="H47">
            <v>19637359934</v>
          </cell>
          <cell r="L47">
            <v>997.66666666666663</v>
          </cell>
          <cell r="M47">
            <v>19683287.605078518</v>
          </cell>
          <cell r="S47">
            <v>10226312385</v>
          </cell>
          <cell r="W47">
            <v>1010.6666666666666</v>
          </cell>
          <cell r="X47">
            <v>10118382.966688655</v>
          </cell>
          <cell r="AD47">
            <v>10289900055</v>
          </cell>
          <cell r="AH47">
            <v>954.83333333333337</v>
          </cell>
          <cell r="AI47">
            <v>10776645.196369348</v>
          </cell>
        </row>
        <row r="48">
          <cell r="H48">
            <v>-7406856603</v>
          </cell>
          <cell r="L48">
            <v>916.08333333333337</v>
          </cell>
          <cell r="M48">
            <v>-8085352.4275448006</v>
          </cell>
          <cell r="S48">
            <v>-3816680960</v>
          </cell>
          <cell r="W48">
            <v>942.16666666666663</v>
          </cell>
          <cell r="X48">
            <v>-4050961.5708473381</v>
          </cell>
          <cell r="AD48">
            <v>-3547830371</v>
          </cell>
          <cell r="AH48">
            <v>864.66666666666663</v>
          </cell>
          <cell r="AI48">
            <v>-4103119.1646106401</v>
          </cell>
        </row>
        <row r="50">
          <cell r="E50" t="str">
            <v>Indennità</v>
          </cell>
          <cell r="F50" t="str">
            <v>Indennità di turno</v>
          </cell>
          <cell r="H50">
            <v>12230503331</v>
          </cell>
          <cell r="J50">
            <v>441539.72963573568</v>
          </cell>
          <cell r="M50">
            <v>0</v>
          </cell>
          <cell r="O50">
            <v>7.9768753736879205E-3</v>
          </cell>
          <cell r="Q50">
            <v>9.7378994886873571E-2</v>
          </cell>
          <cell r="S50">
            <v>6409631425</v>
          </cell>
          <cell r="U50">
            <v>456640.28960210877</v>
          </cell>
          <cell r="X50">
            <v>0</v>
          </cell>
          <cell r="Z50">
            <v>8.2860379617709125E-3</v>
          </cell>
          <cell r="AB50">
            <v>0.10152487594778146</v>
          </cell>
          <cell r="AD50">
            <v>6742069684</v>
          </cell>
          <cell r="AF50">
            <v>517787.63789031754</v>
          </cell>
          <cell r="AI50">
            <v>0</v>
          </cell>
          <cell r="AK50">
            <v>9.1046643370937212E-3</v>
          </cell>
          <cell r="AM50">
            <v>8.8564512869269002E-2</v>
          </cell>
          <cell r="AO50">
            <v>0.17268640427325838</v>
          </cell>
          <cell r="AP50">
            <v>0.13390703729075068</v>
          </cell>
          <cell r="AR50">
            <v>0</v>
          </cell>
          <cell r="AS50">
            <v>0</v>
          </cell>
          <cell r="AU50">
            <v>0</v>
          </cell>
          <cell r="AV50">
            <v>0</v>
          </cell>
          <cell r="AX50">
            <v>332438259</v>
          </cell>
          <cell r="AY50">
            <v>5.1865425163662979E-2</v>
          </cell>
        </row>
        <row r="51">
          <cell r="F51" t="str">
            <v>Reperibilità</v>
          </cell>
          <cell r="H51">
            <v>15673739623</v>
          </cell>
          <cell r="J51">
            <v>565845.78477478668</v>
          </cell>
          <cell r="L51">
            <v>3566.1666666666665</v>
          </cell>
          <cell r="M51">
            <v>4395122.5750338836</v>
          </cell>
          <cell r="O51">
            <v>1.022259380735418E-2</v>
          </cell>
          <cell r="Q51">
            <v>0.12479396548935903</v>
          </cell>
          <cell r="S51">
            <v>8057849843</v>
          </cell>
          <cell r="U51">
            <v>574064.03612011543</v>
          </cell>
          <cell r="W51">
            <v>3594.8333333333335</v>
          </cell>
          <cell r="X51">
            <v>2241508.602995039</v>
          </cell>
          <cell r="Z51">
            <v>1.0416768962553537E-2</v>
          </cell>
          <cell r="AB51">
            <v>0.12763170788972869</v>
          </cell>
          <cell r="AD51">
            <v>7926924784</v>
          </cell>
          <cell r="AF51">
            <v>608783.927194066</v>
          </cell>
          <cell r="AH51">
            <v>3361.1666666666665</v>
          </cell>
          <cell r="AI51">
            <v>2358384.9211087422</v>
          </cell>
          <cell r="AK51">
            <v>1.0704723143841827E-2</v>
          </cell>
          <cell r="AM51">
            <v>0.10412888993306575</v>
          </cell>
          <cell r="AO51">
            <v>7.5883117935338529E-2</v>
          </cell>
          <cell r="AP51">
            <v>6.0480867794139054E-2</v>
          </cell>
          <cell r="AR51">
            <v>-5.7484694115997576E-2</v>
          </cell>
          <cell r="AS51">
            <v>-6.5000695442533341E-2</v>
          </cell>
          <cell r="AU51">
            <v>-0.46340861242292869</v>
          </cell>
          <cell r="AV51">
            <v>5.2141811080955267E-2</v>
          </cell>
          <cell r="AX51">
            <v>-130925059</v>
          </cell>
          <cell r="AY51">
            <v>-1.6248138343473474E-2</v>
          </cell>
        </row>
        <row r="52">
          <cell r="F52" t="str">
            <v>Mutamento temp. mansioni</v>
          </cell>
          <cell r="H52">
            <v>473444573</v>
          </cell>
          <cell r="J52">
            <v>17092.067521871501</v>
          </cell>
          <cell r="L52">
            <v>462.25</v>
          </cell>
          <cell r="M52">
            <v>1024217.5727420227</v>
          </cell>
          <cell r="O52">
            <v>3.0878601255906828E-4</v>
          </cell>
          <cell r="Q52">
            <v>3.7695551365027496E-3</v>
          </cell>
          <cell r="S52">
            <v>185694560</v>
          </cell>
          <cell r="U52">
            <v>13229.40619100203</v>
          </cell>
          <cell r="W52">
            <v>400.16666666666669</v>
          </cell>
          <cell r="X52">
            <v>464043.04872969596</v>
          </cell>
          <cell r="Z52">
            <v>2.4005626399248791E-4</v>
          </cell>
          <cell r="AB52">
            <v>2.9412950477379226E-3</v>
          </cell>
          <cell r="AD52">
            <v>135354807</v>
          </cell>
          <cell r="AF52">
            <v>10395.18264843105</v>
          </cell>
          <cell r="AH52">
            <v>264.83333333333331</v>
          </cell>
          <cell r="AI52">
            <v>511094.29955947143</v>
          </cell>
          <cell r="AK52">
            <v>1.8278661329646138E-4</v>
          </cell>
          <cell r="AM52">
            <v>1.7780345069582227E-3</v>
          </cell>
          <cell r="AO52">
            <v>-0.39181245129478481</v>
          </cell>
          <cell r="AP52">
            <v>-0.2142366408326532</v>
          </cell>
          <cell r="AR52">
            <v>-0.42707769965747255</v>
          </cell>
          <cell r="AS52">
            <v>-0.33819241982507298</v>
          </cell>
          <cell r="AU52">
            <v>-0.50099049932215467</v>
          </cell>
          <cell r="AV52">
            <v>0.10139415073359437</v>
          </cell>
          <cell r="AX52">
            <v>-50339753</v>
          </cell>
          <cell r="AY52">
            <v>-0.27108900228418109</v>
          </cell>
        </row>
        <row r="53">
          <cell r="F53" t="str">
            <v xml:space="preserve">  .Altre indennità</v>
          </cell>
        </row>
        <row r="54">
          <cell r="F54" t="str">
            <v>Indennità di trasferimento</v>
          </cell>
          <cell r="H54">
            <v>15609200415</v>
          </cell>
          <cell r="J54">
            <v>563515.82142986078</v>
          </cell>
          <cell r="L54">
            <v>3082.25</v>
          </cell>
          <cell r="M54">
            <v>5064222.6993267909</v>
          </cell>
          <cell r="O54">
            <v>1.0180500591318857E-2</v>
          </cell>
          <cell r="Q54">
            <v>0.12428010575392974</v>
          </cell>
          <cell r="S54">
            <v>8088645387</v>
          </cell>
          <cell r="U54">
            <v>576257.99786271504</v>
          </cell>
          <cell r="W54">
            <v>3069.8333333333335</v>
          </cell>
          <cell r="X54">
            <v>2634880.9556436287</v>
          </cell>
          <cell r="Z54">
            <v>1.0456579839297885E-2</v>
          </cell>
          <cell r="AB54">
            <v>0.12811949159787606</v>
          </cell>
          <cell r="AD54">
            <v>20759583420</v>
          </cell>
          <cell r="AF54">
            <v>1594325.8029708611</v>
          </cell>
          <cell r="AH54">
            <v>3293.8333333333335</v>
          </cell>
          <cell r="AI54">
            <v>6302560.366341142</v>
          </cell>
          <cell r="AK54">
            <v>2.8034275478573668E-2</v>
          </cell>
          <cell r="AM54">
            <v>0.27269999853671839</v>
          </cell>
          <cell r="AO54">
            <v>1.829247631282882</v>
          </cell>
          <cell r="AP54">
            <v>1.7666875060893916</v>
          </cell>
          <cell r="AR54">
            <v>6.864574039527406E-2</v>
          </cell>
          <cell r="AS54">
            <v>7.2968130734567566E-2</v>
          </cell>
          <cell r="AU54">
            <v>0.24452670045078562</v>
          </cell>
          <cell r="AV54">
            <v>1.39197158142638</v>
          </cell>
          <cell r="AX54">
            <v>12670938033</v>
          </cell>
          <cell r="AY54">
            <v>1.5665092764932704</v>
          </cell>
        </row>
        <row r="55">
          <cell r="F55" t="str">
            <v>Compenso letture</v>
          </cell>
          <cell r="H55">
            <v>2823850822</v>
          </cell>
          <cell r="J55">
            <v>101945.29977496721</v>
          </cell>
          <cell r="L55">
            <v>348.08333333333331</v>
          </cell>
          <cell r="M55">
            <v>8112571.1908067996</v>
          </cell>
          <cell r="O55">
            <v>1.8417480843888083E-3</v>
          </cell>
          <cell r="Q55">
            <v>2.2483437297289736E-2</v>
          </cell>
          <cell r="S55">
            <v>1212154128</v>
          </cell>
          <cell r="U55">
            <v>86357.291917500799</v>
          </cell>
          <cell r="W55">
            <v>342.16666666666669</v>
          </cell>
          <cell r="X55">
            <v>3542583.9103750605</v>
          </cell>
          <cell r="Z55">
            <v>1.5670097785888395E-3</v>
          </cell>
          <cell r="AB55">
            <v>1.9199824344781451E-2</v>
          </cell>
          <cell r="AD55">
            <v>1005223590</v>
          </cell>
          <cell r="AF55">
            <v>77200.677627663186</v>
          </cell>
          <cell r="AH55">
            <v>322.66666666666669</v>
          </cell>
          <cell r="AI55">
            <v>3115362.3657024791</v>
          </cell>
          <cell r="AK55">
            <v>1.357479794728019E-3</v>
          </cell>
          <cell r="AM55">
            <v>1.3204719284394716E-2</v>
          </cell>
          <cell r="AO55">
            <v>-0.24272450227646583</v>
          </cell>
          <cell r="AP55">
            <v>-0.10603174423979329</v>
          </cell>
          <cell r="AR55">
            <v>-7.3018913095522997E-2</v>
          </cell>
          <cell r="AS55">
            <v>-5.6989771066731608E-2</v>
          </cell>
          <cell r="AU55">
            <v>-0.61598335565513174</v>
          </cell>
          <cell r="AV55">
            <v>-0.12059602693429231</v>
          </cell>
          <cell r="AX55">
            <v>-206930538</v>
          </cell>
          <cell r="AY55">
            <v>-0.17071305803448125</v>
          </cell>
        </row>
        <row r="56">
          <cell r="F56" t="str">
            <v>Guida mezzi</v>
          </cell>
          <cell r="H56">
            <v>6782644048</v>
          </cell>
          <cell r="J56">
            <v>244863.74257211279</v>
          </cell>
          <cell r="L56">
            <v>11396.416666666666</v>
          </cell>
          <cell r="M56">
            <v>595155.84998208506</v>
          </cell>
          <cell r="O56">
            <v>4.4237186983013908E-3</v>
          </cell>
          <cell r="Q56">
            <v>5.4003260715818166E-2</v>
          </cell>
          <cell r="S56">
            <v>3389831578</v>
          </cell>
          <cell r="U56">
            <v>241501.19887436324</v>
          </cell>
          <cell r="W56">
            <v>11549.333333333334</v>
          </cell>
          <cell r="X56">
            <v>293508.8528630801</v>
          </cell>
          <cell r="Z56">
            <v>4.3821978639462557E-3</v>
          </cell>
          <cell r="AB56">
            <v>5.3692982891028293E-2</v>
          </cell>
          <cell r="AD56">
            <v>3232628600</v>
          </cell>
          <cell r="AF56">
            <v>248264.28758855944</v>
          </cell>
          <cell r="AH56">
            <v>11075</v>
          </cell>
          <cell r="AI56">
            <v>291885.20090293454</v>
          </cell>
          <cell r="AK56">
            <v>4.3654248189300094E-3</v>
          </cell>
          <cell r="AM56">
            <v>4.2464137967261485E-2</v>
          </cell>
          <cell r="AO56">
            <v>1.388749914840977E-2</v>
          </cell>
          <cell r="AP56">
            <v>2.8004369111701923E-2</v>
          </cell>
          <cell r="AR56">
            <v>-2.820330951980515E-2</v>
          </cell>
          <cell r="AS56">
            <v>-4.107019164165325E-2</v>
          </cell>
          <cell r="AU56">
            <v>-0.50956509809704353</v>
          </cell>
          <cell r="AV56">
            <v>-5.531867077627769E-3</v>
          </cell>
          <cell r="AX56">
            <v>-157202978</v>
          </cell>
          <cell r="AY56">
            <v>-4.6374863878266698E-2</v>
          </cell>
        </row>
        <row r="57">
          <cell r="F57" t="str">
            <v>Turno ad personam</v>
          </cell>
          <cell r="H57">
            <v>9073843891</v>
          </cell>
          <cell r="J57">
            <v>327579.53372483421</v>
          </cell>
          <cell r="L57">
            <v>1228.3333333333333</v>
          </cell>
          <cell r="M57">
            <v>7387118.5001356853</v>
          </cell>
          <cell r="O57">
            <v>5.9180656690838249E-3</v>
          </cell>
          <cell r="Q57">
            <v>7.2245742791824441E-2</v>
          </cell>
          <cell r="S57">
            <v>4638399871</v>
          </cell>
          <cell r="U57">
            <v>330452.73900188791</v>
          </cell>
          <cell r="W57">
            <v>1257.5</v>
          </cell>
          <cell r="X57">
            <v>3688588.3666003975</v>
          </cell>
          <cell r="Z57">
            <v>5.9962819801263854E-3</v>
          </cell>
          <cell r="AB57">
            <v>7.3469586669639209E-2</v>
          </cell>
          <cell r="AD57">
            <v>4373301509</v>
          </cell>
          <cell r="AF57">
            <v>335867.40633979946</v>
          </cell>
          <cell r="AH57">
            <v>1172.3333333333333</v>
          </cell>
          <cell r="AI57">
            <v>3730424.9437020188</v>
          </cell>
          <cell r="AK57">
            <v>5.9058188583905567E-3</v>
          </cell>
          <cell r="AM57">
            <v>5.7448133277855938E-2</v>
          </cell>
          <cell r="AO57">
            <v>2.5300337053190378E-2</v>
          </cell>
          <cell r="AP57">
            <v>1.6385602837689351E-2</v>
          </cell>
          <cell r="AR57">
            <v>-4.5590230664857533E-2</v>
          </cell>
          <cell r="AS57">
            <v>-6.7726971504307551E-2</v>
          </cell>
          <cell r="AU57">
            <v>-0.49500946226414277</v>
          </cell>
          <cell r="AV57">
            <v>1.1342164791399633E-2</v>
          </cell>
          <cell r="AX57">
            <v>-265098362</v>
          </cell>
          <cell r="AY57">
            <v>-5.7152977184532182E-2</v>
          </cell>
        </row>
        <row r="58">
          <cell r="F58" t="str">
            <v>Indennità ad personam</v>
          </cell>
          <cell r="H58">
            <v>10121170759</v>
          </cell>
          <cell r="J58">
            <v>365389.62294371775</v>
          </cell>
          <cell r="L58">
            <v>13826.583333333334</v>
          </cell>
          <cell r="M58">
            <v>732008.08290792489</v>
          </cell>
          <cell r="O58">
            <v>6.6011443352230565E-3</v>
          </cell>
          <cell r="Q58">
            <v>8.0584535968500556E-2</v>
          </cell>
          <cell r="S58">
            <v>5150252428</v>
          </cell>
          <cell r="U58">
            <v>366918.56431446591</v>
          </cell>
          <cell r="W58">
            <v>14110</v>
          </cell>
          <cell r="X58">
            <v>365007.25924875977</v>
          </cell>
          <cell r="Z58">
            <v>6.657978330027116E-3</v>
          </cell>
          <cell r="AB58">
            <v>8.1577036834448002E-2</v>
          </cell>
          <cell r="AD58">
            <v>4658710601</v>
          </cell>
          <cell r="AF58">
            <v>357786.68432202033</v>
          </cell>
          <cell r="AH58">
            <v>12450</v>
          </cell>
          <cell r="AI58">
            <v>374193.62257028115</v>
          </cell>
          <cell r="AK58">
            <v>6.2912426382101981E-3</v>
          </cell>
          <cell r="AM58">
            <v>6.119729612935048E-2</v>
          </cell>
          <cell r="AO58">
            <v>-2.0807757375388109E-2</v>
          </cell>
          <cell r="AP58">
            <v>-2.4888029335629759E-2</v>
          </cell>
          <cell r="AR58">
            <v>-9.9560628981611554E-2</v>
          </cell>
          <cell r="AS58">
            <v>-0.11764705882352941</v>
          </cell>
          <cell r="AU58">
            <v>-0.48881217119381343</v>
          </cell>
          <cell r="AV58">
            <v>2.5167618146631671E-2</v>
          </cell>
          <cell r="AX58">
            <v>-491541827</v>
          </cell>
          <cell r="AY58">
            <v>-9.5440336929442635E-2</v>
          </cell>
        </row>
        <row r="59">
          <cell r="F59" t="str">
            <v>Altre indennità</v>
          </cell>
          <cell r="H59">
            <v>2100241714</v>
          </cell>
          <cell r="J59">
            <v>75821.912923139869</v>
          </cell>
          <cell r="L59">
            <v>1637.9166666666667</v>
          </cell>
          <cell r="M59">
            <v>1282264.0838463495</v>
          </cell>
          <cell r="O59">
            <v>1.369801875997601E-3</v>
          </cell>
          <cell r="Q59">
            <v>1.6722077709624607E-2</v>
          </cell>
          <cell r="S59">
            <v>1050978791</v>
          </cell>
          <cell r="U59">
            <v>74874.704591600472</v>
          </cell>
          <cell r="W59">
            <v>1651.3333333333333</v>
          </cell>
          <cell r="X59">
            <v>636442.5460234154</v>
          </cell>
          <cell r="Z59">
            <v>1.3586506901591612E-3</v>
          </cell>
          <cell r="AB59">
            <v>1.6646899689715677E-2</v>
          </cell>
          <cell r="AD59">
            <v>1264790661</v>
          </cell>
          <cell r="AF59">
            <v>97135.301098872966</v>
          </cell>
          <cell r="AH59">
            <v>1922.5</v>
          </cell>
          <cell r="AI59">
            <v>657888.51027308195</v>
          </cell>
          <cell r="AK59">
            <v>1.7080058446183059E-3</v>
          </cell>
          <cell r="AM59">
            <v>1.6614418720544588E-2</v>
          </cell>
          <cell r="AO59">
            <v>0.28109800127752416</v>
          </cell>
          <cell r="AP59">
            <v>0.29730463216772024</v>
          </cell>
          <cell r="AR59">
            <v>0.17374713813279058</v>
          </cell>
          <cell r="AS59">
            <v>0.16421073879693182</v>
          </cell>
          <cell r="AU59">
            <v>-0.48693212376373862</v>
          </cell>
          <cell r="AV59">
            <v>3.3696622552442504E-2</v>
          </cell>
          <cell r="AX59">
            <v>213811870</v>
          </cell>
          <cell r="AY59">
            <v>0.20344070863367214</v>
          </cell>
        </row>
        <row r="60">
          <cell r="F60" t="str">
            <v>Totale</v>
          </cell>
          <cell r="H60">
            <v>46510951649</v>
          </cell>
          <cell r="J60">
            <v>1679115.9333686326</v>
          </cell>
          <cell r="O60">
            <v>3.033497925431354E-2</v>
          </cell>
          <cell r="Q60">
            <v>0.37031916023698724</v>
          </cell>
          <cell r="S60">
            <v>23530262183</v>
          </cell>
          <cell r="U60">
            <v>1676362.4965625333</v>
          </cell>
          <cell r="Z60">
            <v>3.0418698482145644E-2</v>
          </cell>
          <cell r="AB60">
            <v>0.37270582202748864</v>
          </cell>
          <cell r="AD60">
            <v>35294238381</v>
          </cell>
          <cell r="AF60">
            <v>2710580.1599477767</v>
          </cell>
          <cell r="AK60">
            <v>4.7662247433450759E-2</v>
          </cell>
          <cell r="AM60">
            <v>0.46362870391612565</v>
          </cell>
          <cell r="AO60">
            <v>0.61429005947780313</v>
          </cell>
          <cell r="AP60">
            <v>0.61694154188366734</v>
          </cell>
          <cell r="AR60">
            <v>0</v>
          </cell>
          <cell r="AS60">
            <v>0</v>
          </cell>
          <cell r="AU60">
            <v>0</v>
          </cell>
          <cell r="AV60">
            <v>0</v>
          </cell>
          <cell r="AX60">
            <v>11763976198</v>
          </cell>
          <cell r="AY60">
            <v>0.49995091880018089</v>
          </cell>
        </row>
        <row r="61">
          <cell r="E61" t="str">
            <v>Totale</v>
          </cell>
          <cell r="H61">
            <v>74888639176</v>
          </cell>
          <cell r="J61">
            <v>2703593.5153010264</v>
          </cell>
          <cell r="O61">
            <v>4.8843234447914705E-2</v>
          </cell>
          <cell r="Q61">
            <v>0.59626167574972255</v>
          </cell>
          <cell r="S61">
            <v>38183438011</v>
          </cell>
          <cell r="U61">
            <v>2720296.2284757597</v>
          </cell>
          <cell r="Z61">
            <v>4.936156167046258E-2</v>
          </cell>
          <cell r="AB61">
            <v>0.60480370091273683</v>
          </cell>
          <cell r="AD61">
            <v>50098587656</v>
          </cell>
          <cell r="AF61">
            <v>3847546.9076805911</v>
          </cell>
          <cell r="AK61">
            <v>6.7654421527682765E-2</v>
          </cell>
          <cell r="AM61">
            <v>0.6581001412254186</v>
          </cell>
          <cell r="AO61">
            <v>0.42312329346306832</v>
          </cell>
          <cell r="AP61">
            <v>0.41438526709146456</v>
          </cell>
          <cell r="AR61">
            <v>0</v>
          </cell>
          <cell r="AS61">
            <v>0</v>
          </cell>
          <cell r="AU61">
            <v>0</v>
          </cell>
          <cell r="AV61">
            <v>0</v>
          </cell>
          <cell r="AX61">
            <v>11915149645</v>
          </cell>
          <cell r="AY61">
            <v>0.31205020463498984</v>
          </cell>
        </row>
        <row r="63">
          <cell r="E63" t="str">
            <v>Rimborsi</v>
          </cell>
          <cell r="F63" t="str">
            <v>Rimborsi forfait</v>
          </cell>
          <cell r="H63">
            <v>18925914903</v>
          </cell>
          <cell r="J63">
            <v>683254.2474518345</v>
          </cell>
          <cell r="L63">
            <v>10331.083333333334</v>
          </cell>
          <cell r="M63">
            <v>1831939.041855888</v>
          </cell>
          <cell r="O63">
            <v>1.2343700044756063E-2</v>
          </cell>
          <cell r="Q63">
            <v>0.15068771257331023</v>
          </cell>
          <cell r="S63">
            <v>9298245801</v>
          </cell>
          <cell r="U63">
            <v>662433.35596480605</v>
          </cell>
          <cell r="W63">
            <v>10701.833333333334</v>
          </cell>
          <cell r="X63">
            <v>868846.06696671899</v>
          </cell>
          <cell r="Z63">
            <v>1.2020288309317723E-2</v>
          </cell>
          <cell r="AB63">
            <v>0.14727886658139708</v>
          </cell>
          <cell r="AD63">
            <v>9389369876</v>
          </cell>
          <cell r="AF63">
            <v>721098.99144325487</v>
          </cell>
          <cell r="AH63">
            <v>10522.333333333334</v>
          </cell>
          <cell r="AI63">
            <v>892327.73554661509</v>
          </cell>
          <cell r="AK63">
            <v>1.2679646616627778E-2</v>
          </cell>
          <cell r="AM63">
            <v>0.12333971735574971</v>
          </cell>
          <cell r="AO63">
            <v>5.5388962648326906E-2</v>
          </cell>
          <cell r="AP63">
            <v>8.8560811363438685E-2</v>
          </cell>
          <cell r="AR63">
            <v>1.8512095375605976E-2</v>
          </cell>
          <cell r="AS63">
            <v>-1.6772827085701825E-2</v>
          </cell>
          <cell r="AU63">
            <v>-0.51290533409745886</v>
          </cell>
          <cell r="AV63">
            <v>2.7026270213634469E-2</v>
          </cell>
          <cell r="AX63">
            <v>91124075</v>
          </cell>
          <cell r="AY63">
            <v>9.8001361708678278E-3</v>
          </cell>
        </row>
        <row r="64">
          <cell r="F64" t="str">
            <v>Rimborsi chilometrici</v>
          </cell>
          <cell r="H64">
            <v>11903172149</v>
          </cell>
          <cell r="J64">
            <v>429722.57725123042</v>
          </cell>
          <cell r="L64">
            <v>4078.9166666666665</v>
          </cell>
          <cell r="M64">
            <v>2918219.0080699534</v>
          </cell>
          <cell r="O64">
            <v>7.7633862004240686E-3</v>
          </cell>
          <cell r="Q64">
            <v>9.4772791312446675E-2</v>
          </cell>
          <cell r="S64">
            <v>6257285168</v>
          </cell>
          <cell r="U64">
            <v>445786.71093221242</v>
          </cell>
          <cell r="W64">
            <v>4250</v>
          </cell>
          <cell r="X64">
            <v>1472302.3924705882</v>
          </cell>
          <cell r="Z64">
            <v>8.0890926485174749E-3</v>
          </cell>
          <cell r="AB64">
            <v>9.9111798842800525E-2</v>
          </cell>
          <cell r="AD64">
            <v>5258401269</v>
          </cell>
          <cell r="AF64">
            <v>403842.63286634971</v>
          </cell>
          <cell r="AH64">
            <v>4164.666666666667</v>
          </cell>
          <cell r="AI64">
            <v>1262622.3632943812</v>
          </cell>
          <cell r="AK64">
            <v>7.1010803429709364E-3</v>
          </cell>
          <cell r="AM64">
            <v>6.9074893717774727E-2</v>
          </cell>
          <cell r="AO64">
            <v>-6.0224772341320149E-2</v>
          </cell>
          <cell r="AP64">
            <v>-9.4090014433473854E-2</v>
          </cell>
          <cell r="AR64">
            <v>2.1022738880830397E-2</v>
          </cell>
          <cell r="AS64">
            <v>-2.0078431372548947E-2</v>
          </cell>
          <cell r="AU64">
            <v>-0.56733118391636683</v>
          </cell>
          <cell r="AV64">
            <v>-0.1424164154378332</v>
          </cell>
          <cell r="AX64">
            <v>-998883899</v>
          </cell>
          <cell r="AY64">
            <v>-0.15963534858668918</v>
          </cell>
        </row>
        <row r="65">
          <cell r="F65" t="str">
            <v>Altri rimborsi</v>
          </cell>
          <cell r="H65">
            <v>120074399</v>
          </cell>
          <cell r="J65">
            <v>4334.8680128521401</v>
          </cell>
          <cell r="L65">
            <v>428.58333333333331</v>
          </cell>
          <cell r="M65">
            <v>280165.81528290879</v>
          </cell>
          <cell r="O65">
            <v>7.8313908305453482E-5</v>
          </cell>
          <cell r="Q65">
            <v>9.5602968821638737E-4</v>
          </cell>
          <cell r="S65">
            <v>76392052</v>
          </cell>
          <cell r="U65">
            <v>5442.386064902219</v>
          </cell>
          <cell r="W65">
            <v>434.33333333333331</v>
          </cell>
          <cell r="X65">
            <v>175883.46584804298</v>
          </cell>
          <cell r="Z65">
            <v>9.875566953517574E-5</v>
          </cell>
          <cell r="AB65">
            <v>1.2100061748396822E-3</v>
          </cell>
          <cell r="AD65">
            <v>66942036</v>
          </cell>
          <cell r="AF65">
            <v>5141.1154616610456</v>
          </cell>
          <cell r="AH65">
            <v>405.33333333333331</v>
          </cell>
          <cell r="AI65">
            <v>165153.04934210528</v>
          </cell>
          <cell r="AK65">
            <v>9.0400247459329587E-5</v>
          </cell>
          <cell r="AM65">
            <v>8.7935739123058709E-4</v>
          </cell>
          <cell r="AO65">
            <v>0.18599123350896041</v>
          </cell>
          <cell r="AP65">
            <v>-5.5356345479431947E-2</v>
          </cell>
          <cell r="AR65">
            <v>-5.4248493097413961E-2</v>
          </cell>
          <cell r="AS65">
            <v>-6.6768994627782047E-2</v>
          </cell>
          <cell r="AU65">
            <v>-0.41051677137935155</v>
          </cell>
          <cell r="AV65">
            <v>-6.100867102089285E-2</v>
          </cell>
          <cell r="AX65">
            <v>-9450016</v>
          </cell>
          <cell r="AY65">
            <v>-0.12370417802103287</v>
          </cell>
        </row>
        <row r="66">
          <cell r="E66" t="str">
            <v>Totale</v>
          </cell>
          <cell r="H66">
            <v>30949161451</v>
          </cell>
          <cell r="J66">
            <v>1117311.692715917</v>
          </cell>
          <cell r="O66">
            <v>2.0185400153485585E-2</v>
          </cell>
          <cell r="Q66">
            <v>0.24641653357397328</v>
          </cell>
          <cell r="S66">
            <v>15631923021</v>
          </cell>
          <cell r="U66">
            <v>1113662.4529619208</v>
          </cell>
          <cell r="Z66">
            <v>2.0208136627370372E-2</v>
          </cell>
          <cell r="AB66">
            <v>0.24760067159903731</v>
          </cell>
          <cell r="AD66">
            <v>14714713181</v>
          </cell>
          <cell r="AF66">
            <v>1130082.7397712655</v>
          </cell>
          <cell r="AK66">
            <v>1.9871127207058043E-2</v>
          </cell>
          <cell r="AM66">
            <v>0.19329396846475499</v>
          </cell>
          <cell r="AO66">
            <v>1.1430156095749043E-2</v>
          </cell>
          <cell r="AP66">
            <v>1.4744401919695709E-2</v>
          </cell>
          <cell r="AR66">
            <v>0</v>
          </cell>
          <cell r="AS66">
            <v>0</v>
          </cell>
          <cell r="AU66">
            <v>0</v>
          </cell>
          <cell r="AV66">
            <v>0</v>
          </cell>
          <cell r="AX66">
            <v>-917209840</v>
          </cell>
          <cell r="AY66">
            <v>-5.8675432240026769E-2</v>
          </cell>
        </row>
        <row r="67">
          <cell r="H67">
            <v>125596935409</v>
          </cell>
          <cell r="J67">
            <v>4534239.9574844455</v>
          </cell>
          <cell r="O67">
            <v>8.1915770263954329E-2</v>
          </cell>
          <cell r="Q67">
            <v>1</v>
          </cell>
          <cell r="S67">
            <v>63133605091</v>
          </cell>
          <cell r="U67">
            <v>4497816.7699212767</v>
          </cell>
          <cell r="Z67">
            <v>8.1615839314423511E-2</v>
          </cell>
          <cell r="AB67">
            <v>1</v>
          </cell>
          <cell r="AD67">
            <v>76126085557</v>
          </cell>
          <cell r="AF67">
            <v>5846445.953523498</v>
          </cell>
          <cell r="AK67">
            <v>0.10280262423543401</v>
          </cell>
          <cell r="AM67">
            <v>1</v>
          </cell>
          <cell r="AO67">
            <v>0.28939932785715478</v>
          </cell>
          <cell r="AP67">
            <v>0.29984084559003182</v>
          </cell>
          <cell r="AR67">
            <v>0</v>
          </cell>
          <cell r="AS67">
            <v>0</v>
          </cell>
          <cell r="AU67">
            <v>0</v>
          </cell>
          <cell r="AV67">
            <v>0</v>
          </cell>
          <cell r="AX67">
            <v>12992480466</v>
          </cell>
          <cell r="AY67">
            <v>0.2057934193251407</v>
          </cell>
        </row>
        <row r="69">
          <cell r="F69" t="str">
            <v>Trattenute e rimborsi (C)</v>
          </cell>
          <cell r="H69">
            <v>2414766888</v>
          </cell>
          <cell r="J69">
            <v>87176.748986149047</v>
          </cell>
          <cell r="L69">
            <v>10286.333333333334</v>
          </cell>
          <cell r="M69">
            <v>234754.87423442106</v>
          </cell>
          <cell r="O69">
            <v>1.5749388231031433E-3</v>
          </cell>
          <cell r="Q69">
            <v>1</v>
          </cell>
          <cell r="S69">
            <v>1176732280</v>
          </cell>
          <cell r="U69">
            <v>83833.739179995013</v>
          </cell>
          <cell r="W69">
            <v>10090.833333333334</v>
          </cell>
          <cell r="X69">
            <v>116613.98430919151</v>
          </cell>
          <cell r="Z69">
            <v>1.5212182567769471E-3</v>
          </cell>
          <cell r="AB69">
            <v>1</v>
          </cell>
          <cell r="AD69">
            <v>-78738135</v>
          </cell>
          <cell r="AF69">
            <v>-6047.0500668795721</v>
          </cell>
          <cell r="AH69">
            <v>11147.333333333334</v>
          </cell>
          <cell r="AI69">
            <v>-7063.405448238741</v>
          </cell>
          <cell r="AK69">
            <v>-1.0633000299671345E-4</v>
          </cell>
          <cell r="AM69">
            <v>1</v>
          </cell>
          <cell r="AO69">
            <v>-1.0693654000316111</v>
          </cell>
          <cell r="AP69">
            <v>-1.0721314607463264</v>
          </cell>
          <cell r="AR69">
            <v>8.3703295634984923E-2</v>
          </cell>
          <cell r="AS69">
            <v>0.1046989842266083</v>
          </cell>
          <cell r="AU69">
            <v>-1.0300884293511425</v>
          </cell>
          <cell r="AV69">
            <v>-1.0605708268187695</v>
          </cell>
          <cell r="AX69">
            <v>-1255470415</v>
          </cell>
          <cell r="AY69">
            <v>-1.0669125308604606</v>
          </cell>
        </row>
        <row r="71">
          <cell r="F71" t="str">
            <v>Totale lordo pagato (D)</v>
          </cell>
          <cell r="H71">
            <v>1533244880739</v>
          </cell>
          <cell r="J71">
            <v>55352466.843367547</v>
          </cell>
          <cell r="O71">
            <v>1</v>
          </cell>
          <cell r="S71">
            <v>784591173201</v>
          </cell>
          <cell r="U71">
            <v>55109606.268870443</v>
          </cell>
          <cell r="Z71">
            <v>1</v>
          </cell>
          <cell r="AD71">
            <v>750594568051</v>
          </cell>
          <cell r="AF71">
            <v>56870590.580783486</v>
          </cell>
          <cell r="AK71">
            <v>1</v>
          </cell>
          <cell r="AO71">
            <v>2.7426487453789866E-2</v>
          </cell>
          <cell r="AP71">
            <v>3.1954216898620158E-2</v>
          </cell>
          <cell r="AR71">
            <v>0</v>
          </cell>
          <cell r="AS71">
            <v>0</v>
          </cell>
          <cell r="AU71">
            <v>0</v>
          </cell>
          <cell r="AV71">
            <v>0</v>
          </cell>
          <cell r="AX71">
            <v>-33996605150</v>
          </cell>
          <cell r="AY71">
            <v>-4.3330343637820408E-2</v>
          </cell>
        </row>
        <row r="73">
          <cell r="F73" t="str">
            <v>Una tantum</v>
          </cell>
          <cell r="H73">
            <v>19723935470</v>
          </cell>
          <cell r="J73">
            <v>712064.0008905041</v>
          </cell>
          <cell r="L73">
            <v>35653</v>
          </cell>
          <cell r="M73">
            <v>553219.51785263512</v>
          </cell>
          <cell r="S73">
            <v>18798958759</v>
          </cell>
          <cell r="U73">
            <v>669645.52270865242</v>
          </cell>
          <cell r="W73">
            <v>31008</v>
          </cell>
          <cell r="X73">
            <v>606261.56988519093</v>
          </cell>
          <cell r="Z73">
            <v>1.2151157811608474E-2</v>
          </cell>
          <cell r="AB73">
            <v>1.3252970808722692E-2</v>
          </cell>
          <cell r="AD73">
            <v>345025494</v>
          </cell>
          <cell r="AF73">
            <v>13248.89417667727</v>
          </cell>
          <cell r="AH73">
            <v>1016</v>
          </cell>
          <cell r="AI73">
            <v>339592.02165354328</v>
          </cell>
          <cell r="AK73">
            <v>2.329656513388496E-4</v>
          </cell>
          <cell r="AM73">
            <v>2.5962854030516728E-4</v>
          </cell>
          <cell r="AO73" t="str">
            <v>Non Sign.</v>
          </cell>
          <cell r="AP73" t="str">
            <v>Non Sign.</v>
          </cell>
          <cell r="AR73" t="str">
            <v>Non Sign.</v>
          </cell>
          <cell r="AS73" t="str">
            <v>Non Sign.</v>
          </cell>
          <cell r="AU73" t="str">
            <v>Non Sign.</v>
          </cell>
          <cell r="AV73" t="str">
            <v>Non Sign.</v>
          </cell>
          <cell r="AX73">
            <v>-18453933265</v>
          </cell>
          <cell r="AY73" t="str">
            <v>Non Sign.</v>
          </cell>
        </row>
        <row r="75">
          <cell r="E75" t="str">
            <v>Contr.</v>
          </cell>
          <cell r="F75" t="str">
            <v>.Oneri sociali obbligatori</v>
          </cell>
        </row>
        <row r="76">
          <cell r="F76" t="str">
            <v>SSN/Varie/Inpdap</v>
          </cell>
          <cell r="H76">
            <v>712437536</v>
          </cell>
          <cell r="J76">
            <v>25720.076150134177</v>
          </cell>
          <cell r="S76">
            <v>380121660</v>
          </cell>
          <cell r="U76">
            <v>27080.943255084956</v>
          </cell>
          <cell r="Z76">
            <v>4.9140150127296534E-4</v>
          </cell>
          <cell r="AB76">
            <v>6.0209085074754923E-3</v>
          </cell>
          <cell r="AD76">
            <v>278693266</v>
          </cell>
          <cell r="AF76">
            <v>21403.505846362586</v>
          </cell>
          <cell r="AO76">
            <v>-0.1678288306214471</v>
          </cell>
          <cell r="AP76">
            <v>-0.20964695931174127</v>
          </cell>
          <cell r="AX76">
            <v>-101428394</v>
          </cell>
          <cell r="AY76">
            <v>-0.26683139813711221</v>
          </cell>
        </row>
        <row r="77">
          <cell r="F77" t="str">
            <v>F.do Gar. TFR</v>
          </cell>
          <cell r="H77">
            <v>3086984524</v>
          </cell>
          <cell r="J77">
            <v>111444.8257139075</v>
          </cell>
          <cell r="S77">
            <v>1574772009</v>
          </cell>
          <cell r="U77">
            <v>112191.21640009974</v>
          </cell>
          <cell r="Z77">
            <v>2.035783305232445E-3</v>
          </cell>
          <cell r="AB77">
            <v>2.4943483058351302E-2</v>
          </cell>
          <cell r="AD77">
            <v>1463655422</v>
          </cell>
          <cell r="AF77">
            <v>112408.0169982912</v>
          </cell>
          <cell r="AO77">
            <v>8.6427636116219089E-3</v>
          </cell>
          <cell r="AP77">
            <v>1.9324204260189163E-3</v>
          </cell>
          <cell r="AX77">
            <v>-111116587</v>
          </cell>
          <cell r="AY77">
            <v>-7.0560428027013525E-2</v>
          </cell>
        </row>
        <row r="78">
          <cell r="F78" t="str">
            <v>TBC/DS/ENAOLI</v>
          </cell>
          <cell r="H78">
            <v>7873099422</v>
          </cell>
          <cell r="J78">
            <v>284230.83630368597</v>
          </cell>
          <cell r="S78">
            <v>4016350170</v>
          </cell>
          <cell r="U78">
            <v>286136.15716168558</v>
          </cell>
          <cell r="Z78">
            <v>5.1921284969026213E-3</v>
          </cell>
          <cell r="AB78">
            <v>6.3616677112147829E-2</v>
          </cell>
          <cell r="AD78">
            <v>527065158</v>
          </cell>
          <cell r="AF78">
            <v>40478.345072991535</v>
          </cell>
          <cell r="AO78">
            <v>-0.85758637029184792</v>
          </cell>
          <cell r="AP78">
            <v>-0.85853467288260732</v>
          </cell>
          <cell r="AX78">
            <v>-3489285012</v>
          </cell>
          <cell r="AY78">
            <v>-0.86877011821904959</v>
          </cell>
        </row>
        <row r="79">
          <cell r="F79" t="str">
            <v>CUAAF</v>
          </cell>
          <cell r="H79">
            <v>95694014837</v>
          </cell>
          <cell r="J79">
            <v>3454699.1481365599</v>
          </cell>
          <cell r="S79">
            <v>48816692295</v>
          </cell>
          <cell r="U79">
            <v>3477839.3684323016</v>
          </cell>
          <cell r="Z79">
            <v>6.31076794754169E-2</v>
          </cell>
          <cell r="AB79">
            <v>0.77322833417537651</v>
          </cell>
          <cell r="AD79">
            <v>45373290738</v>
          </cell>
          <cell r="AF79">
            <v>3484646.4269412677</v>
          </cell>
          <cell r="AO79">
            <v>8.6685634611225575E-3</v>
          </cell>
          <cell r="AP79">
            <v>1.957266505967043E-3</v>
          </cell>
          <cell r="AX79">
            <v>-3443401557</v>
          </cell>
          <cell r="AY79">
            <v>-7.0537379636282468E-2</v>
          </cell>
        </row>
        <row r="80">
          <cell r="F80" t="str">
            <v>Gescal</v>
          </cell>
          <cell r="H80">
            <v>5402293800</v>
          </cell>
          <cell r="J80">
            <v>195031.00398320076</v>
          </cell>
          <cell r="S80">
            <v>2755887096</v>
          </cell>
          <cell r="U80">
            <v>196337.19915933462</v>
          </cell>
          <cell r="Z80">
            <v>3.5626674268264347E-3</v>
          </cell>
          <cell r="AB80">
            <v>4.3651666842527026E-2</v>
          </cell>
          <cell r="AD80">
            <v>0</v>
          </cell>
          <cell r="AF80">
            <v>0</v>
          </cell>
          <cell r="AO80">
            <v>-1</v>
          </cell>
          <cell r="AP80">
            <v>-1</v>
          </cell>
          <cell r="AX80">
            <v>-2755887096</v>
          </cell>
          <cell r="AY80">
            <v>-1</v>
          </cell>
        </row>
        <row r="81">
          <cell r="F81" t="str">
            <v>Lav. Straord.</v>
          </cell>
          <cell r="H81">
            <v>101954445</v>
          </cell>
          <cell r="J81">
            <v>3680.7101770177737</v>
          </cell>
          <cell r="S81">
            <v>51267556</v>
          </cell>
          <cell r="U81">
            <v>3652.4458376375878</v>
          </cell>
          <cell r="Z81">
            <v>6.6276028535169033E-5</v>
          </cell>
          <cell r="AB81">
            <v>8.1204860590653068E-4</v>
          </cell>
          <cell r="AD81">
            <v>75125185</v>
          </cell>
          <cell r="AF81">
            <v>5769.5772827053916</v>
          </cell>
          <cell r="AO81">
            <v>0.56751740974620368</v>
          </cell>
          <cell r="AP81">
            <v>0.57964759483939954</v>
          </cell>
          <cell r="AX81">
            <v>23857629</v>
          </cell>
          <cell r="AY81">
            <v>0.46535530189892416</v>
          </cell>
        </row>
        <row r="82">
          <cell r="F82" t="str">
            <v>FPE</v>
          </cell>
          <cell r="H82">
            <v>371280128507</v>
          </cell>
          <cell r="J82">
            <v>13403776.044489102</v>
          </cell>
          <cell r="S82">
            <v>187828109580</v>
          </cell>
          <cell r="U82">
            <v>13381406.303565703</v>
          </cell>
          <cell r="Z82">
            <v>0.2428144058638359</v>
          </cell>
          <cell r="AB82">
            <v>2.9750892461988645</v>
          </cell>
          <cell r="AD82">
            <v>176195373477</v>
          </cell>
          <cell r="AF82">
            <v>13531718.08003789</v>
          </cell>
          <cell r="AO82">
            <v>9.5452233105155701E-3</v>
          </cell>
          <cell r="AP82">
            <v>1.1232883380286685E-2</v>
          </cell>
          <cell r="AX82">
            <v>-11632736103</v>
          </cell>
          <cell r="AY82">
            <v>-6.1932881766269224E-2</v>
          </cell>
        </row>
        <row r="83">
          <cell r="F83" t="str">
            <v>Inail</v>
          </cell>
          <cell r="H83">
            <v>14549879918</v>
          </cell>
          <cell r="J83">
            <v>525272.74400413956</v>
          </cell>
          <cell r="S83">
            <v>7314569244</v>
          </cell>
          <cell r="U83">
            <v>521110.6218786735</v>
          </cell>
          <cell r="Z83">
            <v>9.4558944830101486E-3</v>
          </cell>
          <cell r="AB83">
            <v>0.11585857062109586</v>
          </cell>
          <cell r="AD83">
            <v>6674703516</v>
          </cell>
          <cell r="AF83">
            <v>512613.94929952454</v>
          </cell>
          <cell r="AO83">
            <v>-2.4099469940353998E-2</v>
          </cell>
          <cell r="AP83">
            <v>-1.6304930704573471E-2</v>
          </cell>
          <cell r="AX83">
            <v>-639865728</v>
          </cell>
          <cell r="AY83">
            <v>-8.7478251508093866E-2</v>
          </cell>
        </row>
        <row r="84">
          <cell r="F84" t="str">
            <v>Contibuto 13° / 14°</v>
          </cell>
          <cell r="H84">
            <v>0</v>
          </cell>
          <cell r="J84">
            <v>0</v>
          </cell>
          <cell r="U84">
            <v>0</v>
          </cell>
          <cell r="Z84">
            <v>0</v>
          </cell>
          <cell r="AB84">
            <v>0</v>
          </cell>
          <cell r="AD84">
            <v>14312495075</v>
          </cell>
          <cell r="AF84">
            <v>1099192.5869274437</v>
          </cell>
          <cell r="AO84">
            <v>0</v>
          </cell>
          <cell r="AP84">
            <v>0</v>
          </cell>
          <cell r="AX84">
            <v>14312495075</v>
          </cell>
          <cell r="AY84">
            <v>0</v>
          </cell>
        </row>
        <row r="85">
          <cell r="F85" t="str">
            <v>13°/14°</v>
          </cell>
          <cell r="H85">
            <v>63386450378</v>
          </cell>
          <cell r="J85">
            <v>2288347.0454999455</v>
          </cell>
          <cell r="S85">
            <v>31617834782</v>
          </cell>
          <cell r="U85">
            <v>2252544.0659708618</v>
          </cell>
          <cell r="Z85">
            <v>4.0873891476942883E-2</v>
          </cell>
          <cell r="AB85">
            <v>0.5008083212803458</v>
          </cell>
          <cell r="AD85">
            <v>28624990150</v>
          </cell>
          <cell r="AF85">
            <v>2198385.1738548875</v>
          </cell>
        </row>
        <row r="86">
          <cell r="F86" t="str">
            <v>Totale</v>
          </cell>
          <cell r="H86">
            <v>498700792989</v>
          </cell>
          <cell r="J86">
            <v>18003855.38895775</v>
          </cell>
          <cell r="S86">
            <v>252737769610</v>
          </cell>
          <cell r="U86">
            <v>18005754.255690519</v>
          </cell>
          <cell r="Z86">
            <v>0.32672623658103256</v>
          </cell>
          <cell r="AB86">
            <v>4.0032209351217451</v>
          </cell>
          <cell r="AD86">
            <v>244900401837</v>
          </cell>
          <cell r="AF86">
            <v>18808230.488406476</v>
          </cell>
          <cell r="AO86">
            <v>4.4677936034860095E-2</v>
          </cell>
          <cell r="AP86">
            <v>4.4567765466550405E-2</v>
          </cell>
          <cell r="AX86">
            <v>-7837367773</v>
          </cell>
          <cell r="AY86">
            <v>-3.1009879469514404E-2</v>
          </cell>
        </row>
        <row r="88">
          <cell r="F88" t="str">
            <v>Imponibile TFR</v>
          </cell>
          <cell r="H88">
            <v>1440602583872</v>
          </cell>
          <cell r="J88">
            <v>52007939.344829656</v>
          </cell>
          <cell r="S88">
            <v>726776117771</v>
          </cell>
          <cell r="U88">
            <v>51777588.271363944</v>
          </cell>
          <cell r="Z88">
            <v>0.93953834507090928</v>
          </cell>
          <cell r="AB88">
            <v>11.511715776779004</v>
          </cell>
          <cell r="AD88">
            <v>681212300387</v>
          </cell>
          <cell r="AF88">
            <v>52316769.842394613</v>
          </cell>
        </row>
        <row r="89">
          <cell r="E89" t="str">
            <v>TFR</v>
          </cell>
          <cell r="F89" t="str">
            <v>Accantonamento</v>
          </cell>
          <cell r="H89">
            <v>106711302509.03703</v>
          </cell>
          <cell r="J89">
            <v>4097687.7911451589</v>
          </cell>
          <cell r="AD89">
            <v>50460170399.037041</v>
          </cell>
          <cell r="AF89">
            <v>3875316.2846218231</v>
          </cell>
          <cell r="AO89">
            <v>-5.4267557182825499E-2</v>
          </cell>
          <cell r="AP89">
            <v>0</v>
          </cell>
          <cell r="AX89">
            <v>50460170399.037041</v>
          </cell>
          <cell r="AY89">
            <v>0</v>
          </cell>
        </row>
        <row r="90">
          <cell r="F90" t="str">
            <v>TFR Maturato al 31/12 AP</v>
          </cell>
          <cell r="H90">
            <v>1458430887420</v>
          </cell>
          <cell r="J90">
            <v>52651568.156776853</v>
          </cell>
          <cell r="S90">
            <v>1458430887420</v>
          </cell>
          <cell r="U90">
            <v>103902745.51490755</v>
          </cell>
          <cell r="Z90">
            <v>1.8853835574143578</v>
          </cell>
          <cell r="AB90">
            <v>23.100706593862895</v>
          </cell>
          <cell r="AD90">
            <v>1352149218426</v>
          </cell>
          <cell r="AF90">
            <v>103844395.37098642</v>
          </cell>
          <cell r="AO90">
            <v>0.97229444452207581</v>
          </cell>
          <cell r="AP90">
            <v>-5.6158423564240669E-4</v>
          </cell>
          <cell r="AX90">
            <v>-106281668994</v>
          </cell>
          <cell r="AY90">
            <v>-7.2873983889641059E-2</v>
          </cell>
        </row>
        <row r="91">
          <cell r="F91" t="str">
            <v>Rivalutazione</v>
          </cell>
          <cell r="H91">
            <v>38309493762.702469</v>
          </cell>
          <cell r="J91">
            <v>1471075.1456068431</v>
          </cell>
          <cell r="AD91">
            <v>35517728331.418983</v>
          </cell>
          <cell r="AF91">
            <v>2727744.0782908774</v>
          </cell>
          <cell r="AO91">
            <v>0.85425203222071799</v>
          </cell>
          <cell r="AP91">
            <v>0</v>
          </cell>
          <cell r="AX91">
            <v>35517728331.418983</v>
          </cell>
          <cell r="AY91">
            <v>0</v>
          </cell>
        </row>
        <row r="92">
          <cell r="F92" t="str">
            <v>Totale</v>
          </cell>
          <cell r="H92">
            <v>145020796271.7395</v>
          </cell>
          <cell r="J92">
            <v>5568762.9367520018</v>
          </cell>
          <cell r="Z92">
            <v>0</v>
          </cell>
          <cell r="AB92">
            <v>0</v>
          </cell>
          <cell r="AD92">
            <v>85977898730.456024</v>
          </cell>
          <cell r="AF92">
            <v>6603060.3629127005</v>
          </cell>
          <cell r="AO92">
            <v>0.18573199073256941</v>
          </cell>
          <cell r="AP92">
            <v>0</v>
          </cell>
          <cell r="AX92">
            <v>85977898730.456024</v>
          </cell>
          <cell r="AY92">
            <v>0</v>
          </cell>
        </row>
        <row r="93">
          <cell r="H93">
            <v>643721589260.7395</v>
          </cell>
          <cell r="J93">
            <v>24718750.827607099</v>
          </cell>
          <cell r="Z93">
            <v>0</v>
          </cell>
          <cell r="AB93">
            <v>0</v>
          </cell>
          <cell r="AD93">
            <v>330878300567.45605</v>
          </cell>
          <cell r="AF93">
            <v>25411290.851319179</v>
          </cell>
          <cell r="AO93">
            <v>2.8016788896088458E-2</v>
          </cell>
          <cell r="AP93">
            <v>0</v>
          </cell>
          <cell r="AX93">
            <v>330878300567.45605</v>
          </cell>
          <cell r="AY93">
            <v>0</v>
          </cell>
        </row>
        <row r="95">
          <cell r="F95" t="str">
            <v>Assitalia</v>
          </cell>
          <cell r="H95">
            <v>7881236085</v>
          </cell>
          <cell r="J95">
            <v>284524.58218510449</v>
          </cell>
          <cell r="S95">
            <v>4283788212</v>
          </cell>
          <cell r="U95">
            <v>305189.20044170559</v>
          </cell>
          <cell r="Z95">
            <v>5.5378584806565143E-3</v>
          </cell>
          <cell r="AB95">
            <v>6.7852741908614289E-2</v>
          </cell>
          <cell r="AD95">
            <v>3399908259</v>
          </cell>
          <cell r="AF95">
            <v>261111.28317898768</v>
          </cell>
          <cell r="AO95">
            <v>-8.2289195634016293E-2</v>
          </cell>
          <cell r="AP95">
            <v>-0.14442816848998319</v>
          </cell>
          <cell r="AX95">
            <v>-883879953</v>
          </cell>
          <cell r="AY95">
            <v>-0.20633138457312697</v>
          </cell>
        </row>
        <row r="96">
          <cell r="F96" t="str">
            <v>Premi</v>
          </cell>
          <cell r="H96">
            <v>4760260838</v>
          </cell>
          <cell r="J96">
            <v>171852.63979109254</v>
          </cell>
          <cell r="S96">
            <v>1764042575</v>
          </cell>
          <cell r="U96">
            <v>125675.38738289459</v>
          </cell>
          <cell r="Z96">
            <v>2.2804624436934943E-3</v>
          </cell>
          <cell r="AB96">
            <v>2.7941419984766128E-2</v>
          </cell>
          <cell r="AD96">
            <v>2071233471</v>
          </cell>
          <cell r="AF96">
            <v>159069.71252663984</v>
          </cell>
          <cell r="AO96">
            <v>-7.4383071915519516E-2</v>
          </cell>
          <cell r="AP96">
            <v>0.26571889563389939</v>
          </cell>
          <cell r="AX96">
            <v>307190896</v>
          </cell>
          <cell r="AY96">
            <v>0.17414029590527313</v>
          </cell>
        </row>
        <row r="97">
          <cell r="F97" t="str">
            <v>Controvalore EE</v>
          </cell>
          <cell r="H97">
            <v>23362631580</v>
          </cell>
          <cell r="J97">
            <v>843426.45206320158</v>
          </cell>
          <cell r="S97">
            <v>11613682230</v>
          </cell>
          <cell r="U97">
            <v>827391.60260748758</v>
          </cell>
          <cell r="Z97">
            <v>1.5013564034023106E-2</v>
          </cell>
          <cell r="AB97">
            <v>0.18395404813744093</v>
          </cell>
          <cell r="AD97">
            <v>10657273815</v>
          </cell>
          <cell r="AF97">
            <v>818473.39076229918</v>
          </cell>
          <cell r="AO97">
            <v>-2.9585343499556917E-2</v>
          </cell>
          <cell r="AP97">
            <v>-1.0778707225312725E-2</v>
          </cell>
          <cell r="AX97">
            <v>-956408415</v>
          </cell>
          <cell r="AY97">
            <v>-8.235186705293554E-2</v>
          </cell>
        </row>
        <row r="98">
          <cell r="F98" t="str">
            <v>Rimborsi da terzi</v>
          </cell>
          <cell r="H98">
            <v>-2045667033</v>
          </cell>
          <cell r="J98">
            <v>-73851.684123756</v>
          </cell>
          <cell r="S98">
            <v>-1029738844</v>
          </cell>
          <cell r="U98">
            <v>-73361.510632992562</v>
          </cell>
          <cell r="Z98">
            <v>-1.331192791962152E-3</v>
          </cell>
          <cell r="AB98">
            <v>-1.631047114315343E-2</v>
          </cell>
          <cell r="AD98">
            <v>-998050897</v>
          </cell>
          <cell r="AF98">
            <v>-76649.81833076269</v>
          </cell>
          <cell r="AO98">
            <v>3.7888563276603851E-2</v>
          </cell>
          <cell r="AP98">
            <v>4.4823336779699449E-2</v>
          </cell>
          <cell r="AX98">
            <v>31687947</v>
          </cell>
          <cell r="AY98">
            <v>-3.077279951575761E-2</v>
          </cell>
        </row>
        <row r="99">
          <cell r="F99" t="str">
            <v>Rimborsi Pie' di lista</v>
          </cell>
          <cell r="H99">
            <v>2705186614</v>
          </cell>
          <cell r="J99">
            <v>97661.341797133544</v>
          </cell>
          <cell r="S99">
            <v>1406501792</v>
          </cell>
          <cell r="U99">
            <v>100203.16973604531</v>
          </cell>
          <cell r="Z99">
            <v>1.8182523251422085E-3</v>
          </cell>
          <cell r="AB99">
            <v>2.2278179583958269E-2</v>
          </cell>
          <cell r="AD99">
            <v>1337255787</v>
          </cell>
          <cell r="AF99">
            <v>102700.58715784219</v>
          </cell>
          <cell r="AO99">
            <v>5.1599182112164639E-2</v>
          </cell>
          <cell r="AP99">
            <v>2.4923537133361824E-2</v>
          </cell>
          <cell r="AX99">
            <v>-69246005</v>
          </cell>
          <cell r="AY99">
            <v>-4.9232788321964684E-2</v>
          </cell>
        </row>
        <row r="100">
          <cell r="F100" t="str">
            <v>Mensilità Aggiuntive</v>
          </cell>
          <cell r="H100">
            <v>4758249081.2975388</v>
          </cell>
        </row>
        <row r="102">
          <cell r="E102" t="str">
            <v>Forza Media</v>
          </cell>
          <cell r="F102" t="str">
            <v>Valore Medio</v>
          </cell>
          <cell r="J102">
            <v>27699.666666666668</v>
          </cell>
          <cell r="U102">
            <v>28073</v>
          </cell>
          <cell r="AF102">
            <v>26041.833333333332</v>
          </cell>
          <cell r="AO102">
            <v>-5.9850299040903103E-2</v>
          </cell>
          <cell r="AP102">
            <v>-7.2353031976157445E-2</v>
          </cell>
        </row>
      </sheetData>
      <sheetData sheetId="29" refreshError="1">
        <row r="1">
          <cell r="F1" t="str">
            <v>Voci Economiche</v>
          </cell>
          <cell r="G1" t="str">
            <v>B</v>
          </cell>
          <cell r="H1" t="str">
            <v>Importo TotaleAnno 1998</v>
          </cell>
          <cell r="I1" t="str">
            <v>D</v>
          </cell>
          <cell r="J1" t="str">
            <v>Media AnnualeAnno 1998</v>
          </cell>
          <cell r="L1" t="str">
            <v>Esecutori Mensili - AnnualiAnno 1999</v>
          </cell>
          <cell r="R1" t="str">
            <v>F</v>
          </cell>
          <cell r="S1" t="str">
            <v>Gen. - Giu . '98Importo Totale</v>
          </cell>
          <cell r="T1" t="str">
            <v>H</v>
          </cell>
          <cell r="U1" t="str">
            <v>Media AnnualeGen. - Giu . '98</v>
          </cell>
          <cell r="W1" t="str">
            <v>Esecutori Mensili - AnnualiGen. - Giu . '98</v>
          </cell>
          <cell r="AC1" t="str">
            <v>L</v>
          </cell>
          <cell r="AD1" t="str">
            <v>Importo TotaleGen. - Giu . '99</v>
          </cell>
          <cell r="AE1" t="str">
            <v>N</v>
          </cell>
          <cell r="AF1" t="str">
            <v>Media AnnualeGen. - Giu . '99</v>
          </cell>
          <cell r="AH1" t="str">
            <v>Esecutori Mensili - Annuali</v>
          </cell>
          <cell r="AK1" t="str">
            <v>Q</v>
          </cell>
          <cell r="AL1" t="str">
            <v>R</v>
          </cell>
          <cell r="AM1" t="str">
            <v>S</v>
          </cell>
          <cell r="AN1" t="str">
            <v>T</v>
          </cell>
          <cell r="AO1" t="str">
            <v>U</v>
          </cell>
          <cell r="AP1" t="str">
            <v>Media AnnualeVar.% risp. Gen. - Giu . '98</v>
          </cell>
          <cell r="AQ1" t="str">
            <v>Z</v>
          </cell>
          <cell r="AR1" t="str">
            <v>EsecutoriVar.% risp. Anno '98</v>
          </cell>
          <cell r="AS1" t="str">
            <v>EsecutoriVar.% risp. Gen. - Giu . '98</v>
          </cell>
          <cell r="AT1" t="str">
            <v>Z</v>
          </cell>
          <cell r="AU1" t="str">
            <v>Media Esec.Var.% risp. Anno '98</v>
          </cell>
          <cell r="AV1" t="str">
            <v>Media Esec.Var.% risp. Gen. - Giu . '98</v>
          </cell>
          <cell r="AX1" t="str">
            <v>Importo TotaleVar. risp. Gen. - Giu . '98</v>
          </cell>
          <cell r="AY1" t="str">
            <v>Var.% risp. Gen. - Giu . '98</v>
          </cell>
        </row>
        <row r="2">
          <cell r="H2" t="str">
            <v>UNITOPER</v>
          </cell>
          <cell r="S2" t="str">
            <v>UNITOPER</v>
          </cell>
          <cell r="AD2" t="str">
            <v>UNITOPER</v>
          </cell>
        </row>
        <row r="3">
          <cell r="H3" t="str">
            <v>0xxXXXXXXX</v>
          </cell>
          <cell r="S3" t="str">
            <v>0xxXXXXXXX</v>
          </cell>
          <cell r="AD3" t="str">
            <v>0xxXXXXXXX</v>
          </cell>
        </row>
        <row r="4">
          <cell r="H4">
            <v>12</v>
          </cell>
          <cell r="S4">
            <v>6</v>
          </cell>
          <cell r="AD4">
            <v>6</v>
          </cell>
        </row>
        <row r="5">
          <cell r="E5" t="str">
            <v>RETRIBUZIONE, COMPENSI VARIABILI, TRATTENUTE E RIMBORSI (TOTALE LORDO PAGATO)</v>
          </cell>
        </row>
        <row r="6">
          <cell r="E6" t="str">
            <v>DIREZIONE DISTRIBUZIONE SICILIA</v>
          </cell>
        </row>
        <row r="7">
          <cell r="E7" t="str">
            <v>IMPIEGATI CFL</v>
          </cell>
        </row>
        <row r="8">
          <cell r="AD8" t="str">
            <v>Gen. - Giu . '99</v>
          </cell>
        </row>
        <row r="9">
          <cell r="H9" t="str">
            <v>Anno 1998</v>
          </cell>
          <cell r="L9" t="str">
            <v>Anno 1999</v>
          </cell>
          <cell r="S9" t="str">
            <v>Gen. - Giu . '98</v>
          </cell>
          <cell r="W9" t="str">
            <v>Gen. - Giu . '98</v>
          </cell>
          <cell r="AO9" t="str">
            <v>Media Annuale</v>
          </cell>
          <cell r="AR9" t="str">
            <v>Esecutori</v>
          </cell>
          <cell r="AU9" t="str">
            <v>Media Esec.</v>
          </cell>
          <cell r="AX9" t="str">
            <v>Importo Totale</v>
          </cell>
        </row>
        <row r="10">
          <cell r="H10" t="str">
            <v>Importo Totale</v>
          </cell>
          <cell r="J10" t="str">
            <v>Media Annuale</v>
          </cell>
          <cell r="L10" t="str">
            <v>Esecutori Mensili - Annuali</v>
          </cell>
          <cell r="M10" t="str">
            <v>Media Annuale Esecutori</v>
          </cell>
          <cell r="O10" t="str">
            <v>% sul tot. (D)</v>
          </cell>
          <cell r="Q10" t="str">
            <v>% sul tot. (A-B-C)</v>
          </cell>
          <cell r="S10" t="str">
            <v>Importo Totale</v>
          </cell>
          <cell r="U10" t="str">
            <v>Media Annuale</v>
          </cell>
          <cell r="W10" t="str">
            <v>Esecutori Mensili - Annuali</v>
          </cell>
          <cell r="X10" t="str">
            <v>Media Annuale Esecutori</v>
          </cell>
          <cell r="Z10" t="str">
            <v>% sul tot. (D)</v>
          </cell>
          <cell r="AB10" t="str">
            <v>% sul tot. (A-B-C)</v>
          </cell>
          <cell r="AD10" t="str">
            <v>Importo Totale</v>
          </cell>
          <cell r="AF10" t="str">
            <v>Media Annuale</v>
          </cell>
          <cell r="AH10" t="str">
            <v>Esecutori Mensili - Annuali</v>
          </cell>
          <cell r="AI10" t="str">
            <v>Media Annuale Esecutori</v>
          </cell>
          <cell r="AK10" t="str">
            <v>% sul tot. (D)</v>
          </cell>
          <cell r="AM10" t="str">
            <v>% sul tot. (A-B-C)</v>
          </cell>
          <cell r="AO10" t="str">
            <v>Var.% risp. Anno '98</v>
          </cell>
          <cell r="AP10" t="str">
            <v>Var.% risp. Gen. - Giu . '98</v>
          </cell>
          <cell r="AQ10" t="str">
            <v xml:space="preserve"> </v>
          </cell>
          <cell r="AR10" t="str">
            <v>Var.% risp. Anno '98</v>
          </cell>
          <cell r="AS10" t="str">
            <v>Var.% risp. Gen. - Giu . '98</v>
          </cell>
          <cell r="AT10" t="str">
            <v xml:space="preserve"> </v>
          </cell>
          <cell r="AU10" t="str">
            <v>Var.% risp. Anno '98</v>
          </cell>
          <cell r="AV10" t="str">
            <v>Var.% risp. Gen. - Giu . '98</v>
          </cell>
          <cell r="AX10" t="str">
            <v>Var. risp. Gen. - Giu . '98</v>
          </cell>
          <cell r="AY10" t="str">
            <v>Var.% risp. Gen. - Giu . '98</v>
          </cell>
        </row>
        <row r="11">
          <cell r="H11" t="str">
            <v>Dati L/mil.</v>
          </cell>
          <cell r="J11" t="str">
            <v>Dati L/000</v>
          </cell>
          <cell r="L11" t="str">
            <v>Dati L/mil.</v>
          </cell>
          <cell r="S11" t="str">
            <v>Dati L/mil.</v>
          </cell>
          <cell r="U11" t="str">
            <v>Dati L/000</v>
          </cell>
          <cell r="X11" t="str">
            <v>Dati L/000</v>
          </cell>
          <cell r="AD11" t="str">
            <v>Dati L/mil.</v>
          </cell>
          <cell r="AF11" t="str">
            <v>Dati L/000</v>
          </cell>
          <cell r="AI11" t="str">
            <v>Dati L/000</v>
          </cell>
          <cell r="AX11" t="str">
            <v>Dati L/milioni</v>
          </cell>
        </row>
        <row r="12">
          <cell r="E12" t="str">
            <v>Retribuzione (2)</v>
          </cell>
          <cell r="F12" t="str">
            <v>Minimo</v>
          </cell>
          <cell r="H12">
            <v>3210587720</v>
          </cell>
          <cell r="J12">
            <v>18062378.171589311</v>
          </cell>
          <cell r="L12">
            <v>177.75</v>
          </cell>
          <cell r="M12">
            <v>18062378.171589311</v>
          </cell>
          <cell r="O12">
            <v>0.48054409773910983</v>
          </cell>
          <cell r="Q12">
            <v>0.50124713937697352</v>
          </cell>
          <cell r="S12">
            <v>1622776372</v>
          </cell>
          <cell r="U12">
            <v>17800106.457038391</v>
          </cell>
          <cell r="W12">
            <v>182.33333333333334</v>
          </cell>
          <cell r="X12">
            <v>8900053.2285191957</v>
          </cell>
          <cell r="Z12">
            <v>0.49037731721580158</v>
          </cell>
          <cell r="AB12">
            <v>0.51268093204923215</v>
          </cell>
          <cell r="AD12">
            <v>1229500508</v>
          </cell>
          <cell r="AF12">
            <v>17627247.426523298</v>
          </cell>
          <cell r="AH12">
            <v>139.5</v>
          </cell>
          <cell r="AI12">
            <v>8813623.713261649</v>
          </cell>
          <cell r="AK12">
            <v>0.48112306481644107</v>
          </cell>
          <cell r="AM12">
            <v>0.51398516594818677</v>
          </cell>
          <cell r="AO12">
            <v>-2.4090445949716596E-2</v>
          </cell>
          <cell r="AP12">
            <v>-9.7111234099806557E-3</v>
          </cell>
          <cell r="AR12">
            <v>-0.21518987341772153</v>
          </cell>
          <cell r="AS12">
            <v>-0.23491773308957956</v>
          </cell>
          <cell r="AU12">
            <v>-0.51204522297485833</v>
          </cell>
          <cell r="AV12">
            <v>-9.7111234099806557E-3</v>
          </cell>
          <cell r="AX12">
            <v>-393275864</v>
          </cell>
          <cell r="AY12">
            <v>-0.24234754140233439</v>
          </cell>
        </row>
        <row r="13">
          <cell r="F13" t="str">
            <v>Livello di Funzione</v>
          </cell>
          <cell r="H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Q13">
            <v>0</v>
          </cell>
          <cell r="S13">
            <v>0</v>
          </cell>
          <cell r="U13">
            <v>0</v>
          </cell>
          <cell r="W13">
            <v>0</v>
          </cell>
          <cell r="X13">
            <v>0</v>
          </cell>
          <cell r="Z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K13">
            <v>0</v>
          </cell>
          <cell r="AM13">
            <v>0</v>
          </cell>
          <cell r="AO13">
            <v>0</v>
          </cell>
          <cell r="AP13">
            <v>0</v>
          </cell>
          <cell r="AR13">
            <v>0</v>
          </cell>
          <cell r="AS13">
            <v>0</v>
          </cell>
          <cell r="AU13">
            <v>0</v>
          </cell>
          <cell r="AV13">
            <v>0</v>
          </cell>
          <cell r="AX13">
            <v>0</v>
          </cell>
          <cell r="AY13">
            <v>0</v>
          </cell>
        </row>
        <row r="14">
          <cell r="F14" t="str">
            <v>Suppl. min. e Aum. Bien.</v>
          </cell>
          <cell r="H14">
            <v>0</v>
          </cell>
          <cell r="J14">
            <v>0</v>
          </cell>
          <cell r="L14">
            <v>0</v>
          </cell>
          <cell r="M14">
            <v>0</v>
          </cell>
          <cell r="O14">
            <v>0</v>
          </cell>
          <cell r="Q14">
            <v>0</v>
          </cell>
          <cell r="S14">
            <v>0</v>
          </cell>
          <cell r="U14">
            <v>0</v>
          </cell>
          <cell r="W14">
            <v>0</v>
          </cell>
          <cell r="X14">
            <v>0</v>
          </cell>
          <cell r="Z14">
            <v>0</v>
          </cell>
          <cell r="AB14">
            <v>0</v>
          </cell>
          <cell r="AD14">
            <v>0</v>
          </cell>
          <cell r="AF14">
            <v>0</v>
          </cell>
          <cell r="AH14">
            <v>0</v>
          </cell>
          <cell r="AI14">
            <v>0</v>
          </cell>
          <cell r="AK14">
            <v>0</v>
          </cell>
          <cell r="AM14">
            <v>0</v>
          </cell>
          <cell r="AO14">
            <v>0</v>
          </cell>
          <cell r="AP14">
            <v>0</v>
          </cell>
          <cell r="AR14">
            <v>0</v>
          </cell>
          <cell r="AS14">
            <v>0</v>
          </cell>
          <cell r="AU14">
            <v>0</v>
          </cell>
          <cell r="AV14">
            <v>0</v>
          </cell>
          <cell r="AX14">
            <v>0</v>
          </cell>
          <cell r="AY14">
            <v>0</v>
          </cell>
        </row>
        <row r="15">
          <cell r="F15" t="str">
            <v>Altri elementi base</v>
          </cell>
          <cell r="H15">
            <v>66341227</v>
          </cell>
          <cell r="J15">
            <v>373227.7187060478</v>
          </cell>
          <cell r="L15">
            <v>177.91666666666666</v>
          </cell>
          <cell r="M15">
            <v>372878.09086651058</v>
          </cell>
          <cell r="O15">
            <v>9.92961035545868E-3</v>
          </cell>
          <cell r="Q15">
            <v>1.0357402804900917E-2</v>
          </cell>
          <cell r="S15">
            <v>29600452</v>
          </cell>
          <cell r="U15">
            <v>324685.03107861057</v>
          </cell>
          <cell r="W15">
            <v>182.33333333333334</v>
          </cell>
          <cell r="X15">
            <v>162342.51553930528</v>
          </cell>
          <cell r="Z15">
            <v>8.9447877665642436E-3</v>
          </cell>
          <cell r="AB15">
            <v>9.3516195960724486E-3</v>
          </cell>
          <cell r="AD15">
            <v>29773313</v>
          </cell>
          <cell r="AF15">
            <v>426857.53405017918</v>
          </cell>
          <cell r="AH15">
            <v>139.66666666666666</v>
          </cell>
          <cell r="AI15">
            <v>213174.07875894991</v>
          </cell>
          <cell r="AK15">
            <v>1.1650769972922357E-2</v>
          </cell>
          <cell r="AM15">
            <v>1.2446551362573577E-2</v>
          </cell>
          <cell r="AO15">
            <v>0.14369194102212418</v>
          </cell>
          <cell r="AP15">
            <v>0.3146819015097474</v>
          </cell>
          <cell r="AR15">
            <v>-0.21498829039812647</v>
          </cell>
          <cell r="AS15">
            <v>-0.23400365630712988</v>
          </cell>
          <cell r="AU15">
            <v>-0.4283008737156786</v>
          </cell>
          <cell r="AV15">
            <v>0.31311306869171696</v>
          </cell>
          <cell r="AX15">
            <v>172861</v>
          </cell>
          <cell r="AY15">
            <v>5.8398094731796661E-3</v>
          </cell>
        </row>
        <row r="16">
          <cell r="F16" t="str">
            <v>13°</v>
          </cell>
          <cell r="H16">
            <v>444773740</v>
          </cell>
          <cell r="J16">
            <v>2502243.2630098453</v>
          </cell>
          <cell r="L16">
            <v>222</v>
          </cell>
          <cell r="M16">
            <v>2003485.3153153153</v>
          </cell>
          <cell r="O16">
            <v>6.6571423747409528E-2</v>
          </cell>
          <cell r="Q16">
            <v>6.9439487186787663E-2</v>
          </cell>
          <cell r="S16">
            <v>28295247</v>
          </cell>
          <cell r="U16">
            <v>310368.34003656305</v>
          </cell>
          <cell r="W16">
            <v>52</v>
          </cell>
          <cell r="X16">
            <v>544139.36538461538</v>
          </cell>
          <cell r="Z16">
            <v>8.550375488101114E-3</v>
          </cell>
          <cell r="AB16">
            <v>8.9392684382289221E-3</v>
          </cell>
          <cell r="AD16">
            <v>4862769</v>
          </cell>
          <cell r="AF16">
            <v>69717.118279569884</v>
          </cell>
          <cell r="AH16">
            <v>8</v>
          </cell>
          <cell r="AI16">
            <v>607846.125</v>
          </cell>
          <cell r="AK16">
            <v>1.9028786971224088E-3</v>
          </cell>
          <cell r="AM16">
            <v>2.0328508326510576E-3</v>
          </cell>
          <cell r="AO16">
            <v>-0.97213815326823583</v>
          </cell>
          <cell r="AP16">
            <v>-0.77537297047966669</v>
          </cell>
          <cell r="AR16">
            <v>-0.963963963963964</v>
          </cell>
          <cell r="AS16">
            <v>-0.84615384615384615</v>
          </cell>
          <cell r="AU16">
            <v>-0.69660564998733965</v>
          </cell>
          <cell r="AV16">
            <v>0.11707802020600847</v>
          </cell>
          <cell r="AX16">
            <v>-23432478</v>
          </cell>
          <cell r="AY16">
            <v>-0.82814184304522942</v>
          </cell>
        </row>
        <row r="17">
          <cell r="F17" t="str">
            <v>14°</v>
          </cell>
          <cell r="H17">
            <v>469877977</v>
          </cell>
          <cell r="J17">
            <v>2643476.6638537273</v>
          </cell>
          <cell r="L17">
            <v>251</v>
          </cell>
          <cell r="M17">
            <v>1872023.812749004</v>
          </cell>
          <cell r="O17">
            <v>7.0328895578328318E-2</v>
          </cell>
          <cell r="Q17">
            <v>7.3358840302139253E-2</v>
          </cell>
          <cell r="S17">
            <v>403149137</v>
          </cell>
          <cell r="U17">
            <v>4422111.1919561243</v>
          </cell>
          <cell r="W17">
            <v>202</v>
          </cell>
          <cell r="X17">
            <v>1995787.8069306931</v>
          </cell>
          <cell r="Z17">
            <v>0.12182528390912857</v>
          </cell>
          <cell r="AB17">
            <v>0.1273662094656155</v>
          </cell>
          <cell r="AD17">
            <v>268612107</v>
          </cell>
          <cell r="AF17">
            <v>3851069.634408602</v>
          </cell>
          <cell r="AH17">
            <v>113</v>
          </cell>
          <cell r="AI17">
            <v>2377098.2920353981</v>
          </cell>
          <cell r="AK17">
            <v>0.10511218118719297</v>
          </cell>
          <cell r="AM17">
            <v>0.11229164810730367</v>
          </cell>
          <cell r="AO17">
            <v>0.45681998523656914</v>
          </cell>
          <cell r="AP17">
            <v>-0.12913324264352602</v>
          </cell>
          <cell r="AR17">
            <v>-0.54980079681274896</v>
          </cell>
          <cell r="AS17">
            <v>-0.4405940594059406</v>
          </cell>
          <cell r="AU17">
            <v>0.26980131120485545</v>
          </cell>
          <cell r="AV17">
            <v>0.19105762836136347</v>
          </cell>
          <cell r="AX17">
            <v>-134537030</v>
          </cell>
          <cell r="AY17">
            <v>-0.33371528710478177</v>
          </cell>
        </row>
        <row r="18">
          <cell r="H18">
            <v>915433697</v>
          </cell>
          <cell r="J18">
            <v>5150119.2517580874</v>
          </cell>
          <cell r="L18">
            <v>186</v>
          </cell>
          <cell r="M18">
            <v>4921686.5430107526</v>
          </cell>
          <cell r="O18">
            <v>0.13701736203141107</v>
          </cell>
          <cell r="Q18">
            <v>0.14292041268710054</v>
          </cell>
          <cell r="S18">
            <v>378437302</v>
          </cell>
          <cell r="U18">
            <v>5425624.4014336923</v>
          </cell>
          <cell r="W18">
            <v>190.33333333333334</v>
          </cell>
          <cell r="X18">
            <v>1988287.050788091</v>
          </cell>
          <cell r="Z18">
            <v>0.14947119246826787</v>
          </cell>
          <cell r="AB18">
            <v>0.15626952466771324</v>
          </cell>
          <cell r="AD18">
            <v>286383081</v>
          </cell>
          <cell r="AF18">
            <v>4105850.6236559139</v>
          </cell>
          <cell r="AH18">
            <v>150.66666666666666</v>
          </cell>
          <cell r="AI18">
            <v>1900772.6615044249</v>
          </cell>
          <cell r="AK18">
            <v>0.11206624539458514</v>
          </cell>
          <cell r="AM18">
            <v>0.1197206950747661</v>
          </cell>
          <cell r="AO18">
            <v>-0.20276591221566245</v>
          </cell>
          <cell r="AP18">
            <v>-0.24324827524534048</v>
          </cell>
          <cell r="AR18">
            <v>-0.18996415770609323</v>
          </cell>
          <cell r="AS18">
            <v>-0.20840630472854649</v>
          </cell>
          <cell r="AU18">
            <v>-0.61379648116686814</v>
          </cell>
          <cell r="AV18">
            <v>-4.4014967179401163E-2</v>
          </cell>
          <cell r="AX18">
            <v>-92054221</v>
          </cell>
          <cell r="AY18">
            <v>-0.24324827524534037</v>
          </cell>
        </row>
        <row r="19">
          <cell r="F19" t="str">
            <v>13° - 14°  mensilità</v>
          </cell>
          <cell r="H19">
            <v>914651717</v>
          </cell>
          <cell r="J19">
            <v>5145719.9268635726</v>
          </cell>
          <cell r="L19">
            <v>93</v>
          </cell>
          <cell r="M19">
            <v>9834964.6989247315</v>
          </cell>
          <cell r="O19">
            <v>0.13690031932573785</v>
          </cell>
          <cell r="Q19">
            <v>0.1427983274889269</v>
          </cell>
          <cell r="S19">
            <v>378437302</v>
          </cell>
          <cell r="U19">
            <v>4151049.0164533816</v>
          </cell>
          <cell r="W19">
            <v>95.166666666666671</v>
          </cell>
          <cell r="X19">
            <v>3976574.1015761821</v>
          </cell>
          <cell r="Z19">
            <v>0.11435775877142614</v>
          </cell>
          <cell r="AB19">
            <v>0.11955904218178788</v>
          </cell>
          <cell r="AD19">
            <v>286383081</v>
          </cell>
          <cell r="AF19">
            <v>4105850.6236559139</v>
          </cell>
          <cell r="AH19">
            <v>75.333333333333329</v>
          </cell>
          <cell r="AI19">
            <v>3801545.3230088498</v>
          </cell>
          <cell r="AK19">
            <v>0.11206624539458514</v>
          </cell>
          <cell r="AM19">
            <v>0.1197206950747661</v>
          </cell>
          <cell r="AO19">
            <v>-0.2020843182270671</v>
          </cell>
          <cell r="AP19">
            <v>-1.088842666475783E-2</v>
          </cell>
          <cell r="AR19">
            <v>-0.18996415770609323</v>
          </cell>
          <cell r="AS19">
            <v>-0.20840630472854649</v>
          </cell>
          <cell r="AU19">
            <v>-0.61346629709565936</v>
          </cell>
          <cell r="AV19">
            <v>-4.4014967179401163E-2</v>
          </cell>
          <cell r="AX19">
            <v>-92054221</v>
          </cell>
          <cell r="AY19">
            <v>-0.24324827524534037</v>
          </cell>
        </row>
        <row r="20">
          <cell r="F20" t="str">
            <v>Quote retr. ad personam</v>
          </cell>
          <cell r="H20">
            <v>0</v>
          </cell>
          <cell r="J20">
            <v>0</v>
          </cell>
          <cell r="L20">
            <v>0</v>
          </cell>
          <cell r="M20">
            <v>0</v>
          </cell>
          <cell r="O20">
            <v>0</v>
          </cell>
          <cell r="Q20">
            <v>0</v>
          </cell>
          <cell r="S20">
            <v>0</v>
          </cell>
          <cell r="U20">
            <v>0</v>
          </cell>
          <cell r="W20">
            <v>0</v>
          </cell>
          <cell r="X20">
            <v>0</v>
          </cell>
          <cell r="Z20">
            <v>0</v>
          </cell>
          <cell r="AB20">
            <v>0</v>
          </cell>
          <cell r="AD20">
            <v>0</v>
          </cell>
          <cell r="AF20">
            <v>0</v>
          </cell>
          <cell r="AH20">
            <v>0</v>
          </cell>
          <cell r="AI20">
            <v>0</v>
          </cell>
          <cell r="AK20">
            <v>0</v>
          </cell>
          <cell r="AM20">
            <v>0</v>
          </cell>
          <cell r="AO20">
            <v>0</v>
          </cell>
          <cell r="AP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X20">
            <v>0</v>
          </cell>
          <cell r="AY20">
            <v>0</v>
          </cell>
        </row>
        <row r="21">
          <cell r="F21" t="str">
            <v>Premio risultato aziendale</v>
          </cell>
          <cell r="H21">
            <v>46907084</v>
          </cell>
          <cell r="J21">
            <v>263893.58087201125</v>
          </cell>
          <cell r="L21">
            <v>144</v>
          </cell>
          <cell r="M21">
            <v>325743.63888888888</v>
          </cell>
          <cell r="O21">
            <v>7.0208087503532326E-3</v>
          </cell>
          <cell r="Q21">
            <v>7.3232827513323344E-3</v>
          </cell>
          <cell r="S21">
            <v>46907084</v>
          </cell>
          <cell r="U21">
            <v>257260.05850091408</v>
          </cell>
          <cell r="W21">
            <v>0</v>
          </cell>
          <cell r="X21">
            <v>0</v>
          </cell>
          <cell r="Z21">
            <v>7.0872889226218814E-3</v>
          </cell>
          <cell r="AB21">
            <v>7.4096369529934288E-3</v>
          </cell>
          <cell r="AD21">
            <v>66603919</v>
          </cell>
          <cell r="AF21">
            <v>477447.44802867383</v>
          </cell>
          <cell r="AH21">
            <v>103</v>
          </cell>
          <cell r="AI21">
            <v>646639.99029126216</v>
          </cell>
          <cell r="AK21">
            <v>1.3031585359079001E-2</v>
          </cell>
          <cell r="AM21">
            <v>1.3921680445541788E-2</v>
          </cell>
          <cell r="AO21">
            <v>0.80924237130359178</v>
          </cell>
          <cell r="AP21">
            <v>0.85589419053551752</v>
          </cell>
          <cell r="AR21">
            <v>-0.28472222222222221</v>
          </cell>
          <cell r="AS21">
            <v>0</v>
          </cell>
          <cell r="AU21">
            <v>0.98511931805314856</v>
          </cell>
          <cell r="AV21">
            <v>0</v>
          </cell>
          <cell r="AX21">
            <v>19696835</v>
          </cell>
          <cell r="AY21">
            <v>0.41991173444079366</v>
          </cell>
        </row>
        <row r="22">
          <cell r="F22" t="str">
            <v>Incentiv. Unità/Coll./ind.</v>
          </cell>
          <cell r="H22">
            <v>0</v>
          </cell>
          <cell r="J22">
            <v>0</v>
          </cell>
          <cell r="L22">
            <v>141</v>
          </cell>
          <cell r="M22">
            <v>0</v>
          </cell>
          <cell r="O22">
            <v>0</v>
          </cell>
          <cell r="Q22">
            <v>0</v>
          </cell>
          <cell r="S22">
            <v>0</v>
          </cell>
          <cell r="U22">
            <v>0</v>
          </cell>
          <cell r="W22">
            <v>0</v>
          </cell>
          <cell r="X22">
            <v>0</v>
          </cell>
          <cell r="Z22">
            <v>0</v>
          </cell>
          <cell r="AB22">
            <v>0</v>
          </cell>
          <cell r="AD22">
            <v>0</v>
          </cell>
          <cell r="AF22">
            <v>0</v>
          </cell>
          <cell r="AH22">
            <v>0</v>
          </cell>
          <cell r="AI22">
            <v>0</v>
          </cell>
          <cell r="AK22">
            <v>0</v>
          </cell>
          <cell r="AM22">
            <v>0</v>
          </cell>
          <cell r="AO22">
            <v>0</v>
          </cell>
          <cell r="AP22">
            <v>0</v>
          </cell>
          <cell r="AR22">
            <v>-1</v>
          </cell>
          <cell r="AS22">
            <v>0</v>
          </cell>
          <cell r="AU22">
            <v>0</v>
          </cell>
          <cell r="AV22">
            <v>0</v>
          </cell>
          <cell r="AX22">
            <v>0</v>
          </cell>
          <cell r="AY22">
            <v>0</v>
          </cell>
        </row>
        <row r="23">
          <cell r="F23" t="str">
            <v>Gratifica Una Tantum Quadri</v>
          </cell>
          <cell r="H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Q23">
            <v>0</v>
          </cell>
          <cell r="S23">
            <v>0</v>
          </cell>
          <cell r="U23">
            <v>0</v>
          </cell>
          <cell r="W23">
            <v>0</v>
          </cell>
          <cell r="X23">
            <v>0</v>
          </cell>
          <cell r="Z23">
            <v>0</v>
          </cell>
          <cell r="AB23">
            <v>0</v>
          </cell>
          <cell r="AD23">
            <v>0</v>
          </cell>
          <cell r="AF23">
            <v>0</v>
          </cell>
          <cell r="AH23">
            <v>0</v>
          </cell>
          <cell r="AI23">
            <v>0</v>
          </cell>
          <cell r="AK23">
            <v>0</v>
          </cell>
          <cell r="AM23">
            <v>0</v>
          </cell>
          <cell r="AO23">
            <v>0</v>
          </cell>
          <cell r="AP23">
            <v>0</v>
          </cell>
          <cell r="AR23">
            <v>0</v>
          </cell>
          <cell r="AS23">
            <v>0</v>
          </cell>
          <cell r="AU23">
            <v>0</v>
          </cell>
          <cell r="AV23">
            <v>0</v>
          </cell>
          <cell r="AX23">
            <v>0</v>
          </cell>
          <cell r="AY23">
            <v>0</v>
          </cell>
        </row>
        <row r="24">
          <cell r="F24" t="str">
            <v>Emolumento ind. Quadri</v>
          </cell>
          <cell r="H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Q24">
            <v>0</v>
          </cell>
          <cell r="S24">
            <v>0</v>
          </cell>
          <cell r="U24">
            <v>0</v>
          </cell>
          <cell r="W24">
            <v>0</v>
          </cell>
          <cell r="X24">
            <v>0</v>
          </cell>
          <cell r="Z24">
            <v>0</v>
          </cell>
          <cell r="AB24">
            <v>0</v>
          </cell>
          <cell r="AD24">
            <v>0</v>
          </cell>
          <cell r="AF24">
            <v>0</v>
          </cell>
          <cell r="AH24">
            <v>0</v>
          </cell>
          <cell r="AI24">
            <v>0</v>
          </cell>
          <cell r="AK24">
            <v>0</v>
          </cell>
          <cell r="AM24">
            <v>0</v>
          </cell>
          <cell r="AO24">
            <v>0</v>
          </cell>
          <cell r="AP24">
            <v>0</v>
          </cell>
          <cell r="AR24">
            <v>0</v>
          </cell>
          <cell r="AS24">
            <v>0</v>
          </cell>
          <cell r="AU24">
            <v>0</v>
          </cell>
          <cell r="AV24">
            <v>0</v>
          </cell>
          <cell r="AX24">
            <v>0</v>
          </cell>
          <cell r="AY24">
            <v>0</v>
          </cell>
        </row>
        <row r="25">
          <cell r="M25">
            <v>0</v>
          </cell>
          <cell r="X25">
            <v>0</v>
          </cell>
          <cell r="AI25">
            <v>0</v>
          </cell>
        </row>
        <row r="26">
          <cell r="E26" t="str">
            <v>Totale</v>
          </cell>
          <cell r="H26">
            <v>4238487748</v>
          </cell>
          <cell r="J26">
            <v>23845219.398030944</v>
          </cell>
          <cell r="M26">
            <v>0</v>
          </cell>
          <cell r="O26">
            <v>0.63439483617065962</v>
          </cell>
          <cell r="Q26">
            <v>0.66172615242213373</v>
          </cell>
          <cell r="S26">
            <v>2077721210</v>
          </cell>
          <cell r="U26">
            <v>22533100.563071299</v>
          </cell>
          <cell r="X26">
            <v>0</v>
          </cell>
          <cell r="Z26">
            <v>0.62076715267641391</v>
          </cell>
          <cell r="AB26">
            <v>0.64900123078008587</v>
          </cell>
          <cell r="AD26">
            <v>1612260821</v>
          </cell>
          <cell r="AF26">
            <v>22637403.032258064</v>
          </cell>
          <cell r="AI26">
            <v>0</v>
          </cell>
          <cell r="AK26">
            <v>0.61787166554302753</v>
          </cell>
          <cell r="AM26">
            <v>0.66007409283106822</v>
          </cell>
          <cell r="AO26">
            <v>-5.0652348615950159E-2</v>
          </cell>
          <cell r="AP26">
            <v>4.6288556204156757E-3</v>
          </cell>
          <cell r="AR26">
            <v>0</v>
          </cell>
          <cell r="AS26">
            <v>0</v>
          </cell>
          <cell r="AU26">
            <v>0</v>
          </cell>
          <cell r="AV26">
            <v>0</v>
          </cell>
          <cell r="AX26">
            <v>-465460389</v>
          </cell>
          <cell r="AY26">
            <v>-0.22402446813352789</v>
          </cell>
        </row>
        <row r="28">
          <cell r="E28" t="str">
            <v>Contingenza</v>
          </cell>
          <cell r="F28" t="str">
            <v>Contingenza</v>
          </cell>
          <cell r="H28">
            <v>2166711340</v>
          </cell>
          <cell r="J28">
            <v>12189655.921237692</v>
          </cell>
          <cell r="L28">
            <v>177.75</v>
          </cell>
          <cell r="M28">
            <v>12189655.921237694</v>
          </cell>
          <cell r="O28">
            <v>0.3243021019034476</v>
          </cell>
          <cell r="Q28">
            <v>0.33827384757786622</v>
          </cell>
          <cell r="S28">
            <v>1111007790</v>
          </cell>
          <cell r="U28">
            <v>12186557.111517368</v>
          </cell>
          <cell r="W28">
            <v>182.33333333333334</v>
          </cell>
          <cell r="X28">
            <v>6093278.555758683</v>
          </cell>
          <cell r="Z28">
            <v>0.3357289574007038</v>
          </cell>
          <cell r="AB28">
            <v>0.35099876921991413</v>
          </cell>
          <cell r="AD28">
            <v>813134509</v>
          </cell>
          <cell r="AF28">
            <v>11657842.422939068</v>
          </cell>
          <cell r="AH28">
            <v>139.5</v>
          </cell>
          <cell r="AI28">
            <v>5828921.2114695339</v>
          </cell>
          <cell r="AK28">
            <v>0.31819244037115268</v>
          </cell>
          <cell r="AM28">
            <v>0.33992590716893173</v>
          </cell>
          <cell r="AO28">
            <v>-4.3628261678170993E-2</v>
          </cell>
          <cell r="AP28">
            <v>-4.3385074532545233E-2</v>
          </cell>
          <cell r="AR28">
            <v>-0.21518987341772153</v>
          </cell>
          <cell r="AS28">
            <v>-0.23491773308957956</v>
          </cell>
          <cell r="AU28">
            <v>-0.52181413083908557</v>
          </cell>
          <cell r="AV28">
            <v>-4.3385074532545087E-2</v>
          </cell>
          <cell r="AX28">
            <v>-297873281</v>
          </cell>
          <cell r="AY28">
            <v>-0.26811088426301671</v>
          </cell>
        </row>
        <row r="30">
          <cell r="H30">
            <v>6405199088</v>
          </cell>
          <cell r="J30">
            <v>36034875.319268636</v>
          </cell>
          <cell r="M30">
            <v>0</v>
          </cell>
          <cell r="O30">
            <v>0.95869693807410727</v>
          </cell>
          <cell r="Q30">
            <v>1</v>
          </cell>
          <cell r="S30">
            <v>3188729000</v>
          </cell>
          <cell r="U30">
            <v>34719657.674588665</v>
          </cell>
          <cell r="X30">
            <v>0</v>
          </cell>
          <cell r="Z30">
            <v>0.95649611007711766</v>
          </cell>
          <cell r="AB30">
            <v>1</v>
          </cell>
          <cell r="AD30">
            <v>2425395330</v>
          </cell>
          <cell r="AF30">
            <v>34295245.455197133</v>
          </cell>
          <cell r="AI30">
            <v>0</v>
          </cell>
          <cell r="AK30">
            <v>0.93606410591418021</v>
          </cell>
          <cell r="AM30">
            <v>1</v>
          </cell>
          <cell r="AO30">
            <v>-4.8276283701786118E-2</v>
          </cell>
          <cell r="AP30">
            <v>-1.222397476868442E-2</v>
          </cell>
          <cell r="AR30">
            <v>0</v>
          </cell>
          <cell r="AS30">
            <v>0</v>
          </cell>
          <cell r="AU30">
            <v>0</v>
          </cell>
          <cell r="AV30">
            <v>0</v>
          </cell>
          <cell r="AX30">
            <v>-763333670</v>
          </cell>
          <cell r="AY30">
            <v>-0.23938493048484208</v>
          </cell>
        </row>
        <row r="32">
          <cell r="E32" t="str">
            <v xml:space="preserve">Straord. </v>
          </cell>
          <cell r="F32" t="str">
            <v xml:space="preserve">  .Straordinario</v>
          </cell>
        </row>
        <row r="33">
          <cell r="E33" t="str">
            <v>e</v>
          </cell>
          <cell r="F33" t="str">
            <v>Compensi Forfait</v>
          </cell>
          <cell r="H33">
            <v>0</v>
          </cell>
          <cell r="J33">
            <v>0</v>
          </cell>
          <cell r="L33">
            <v>0</v>
          </cell>
          <cell r="M33">
            <v>0</v>
          </cell>
          <cell r="O33">
            <v>0</v>
          </cell>
          <cell r="Q33">
            <v>0</v>
          </cell>
          <cell r="S33">
            <v>0</v>
          </cell>
          <cell r="U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K33">
            <v>0</v>
          </cell>
          <cell r="AM33">
            <v>0</v>
          </cell>
          <cell r="AO33">
            <v>0</v>
          </cell>
          <cell r="AP33">
            <v>0</v>
          </cell>
          <cell r="AR33">
            <v>0</v>
          </cell>
          <cell r="AS33">
            <v>0</v>
          </cell>
          <cell r="AU33">
            <v>0</v>
          </cell>
          <cell r="AV33">
            <v>0</v>
          </cell>
          <cell r="AX33">
            <v>0</v>
          </cell>
          <cell r="AY33">
            <v>0</v>
          </cell>
        </row>
        <row r="34">
          <cell r="E34" t="str">
            <v>Voci  Con.</v>
          </cell>
          <cell r="F34" t="str">
            <v>Straordinario C.2 C.3</v>
          </cell>
          <cell r="H34">
            <v>29147969</v>
          </cell>
          <cell r="J34">
            <v>163982.94796061885</v>
          </cell>
          <cell r="L34">
            <v>19.25</v>
          </cell>
          <cell r="M34">
            <v>1514180.2077922078</v>
          </cell>
          <cell r="O34">
            <v>4.3627166380716563E-3</v>
          </cell>
          <cell r="Q34">
            <v>0.11126384266839227</v>
          </cell>
          <cell r="S34">
            <v>10442197</v>
          </cell>
          <cell r="U34">
            <v>114539.63802559413</v>
          </cell>
          <cell r="W34">
            <v>16.333333333333332</v>
          </cell>
          <cell r="X34">
            <v>639318.18367346947</v>
          </cell>
          <cell r="Z34">
            <v>3.1554665442829672E-3</v>
          </cell>
          <cell r="AB34">
            <v>8.003430848646044E-2</v>
          </cell>
          <cell r="AD34">
            <v>28593382</v>
          </cell>
          <cell r="AF34">
            <v>409940.96057347674</v>
          </cell>
          <cell r="AH34">
            <v>28.166666666666668</v>
          </cell>
          <cell r="AI34">
            <v>1015149.6568047337</v>
          </cell>
          <cell r="AK34">
            <v>1.1189044243410154E-2</v>
          </cell>
          <cell r="AM34">
            <v>0.17368958914818131</v>
          </cell>
          <cell r="AO34">
            <v>1.4998999327169411</v>
          </cell>
          <cell r="AP34">
            <v>2.5790313959423772</v>
          </cell>
          <cell r="AR34">
            <v>0.46320346320346328</v>
          </cell>
          <cell r="AS34">
            <v>0.7244897959183676</v>
          </cell>
          <cell r="AU34">
            <v>-0.32957143966047436</v>
          </cell>
          <cell r="AV34">
            <v>0.58786294951250662</v>
          </cell>
          <cell r="AX34">
            <v>18151185</v>
          </cell>
          <cell r="AY34">
            <v>1.7382534537511598</v>
          </cell>
        </row>
        <row r="35">
          <cell r="F35" t="str">
            <v>Totale</v>
          </cell>
          <cell r="H35">
            <v>29147969</v>
          </cell>
          <cell r="J35">
            <v>163982.94796061885</v>
          </cell>
          <cell r="O35">
            <v>4.3627166380716563E-3</v>
          </cell>
          <cell r="Q35">
            <v>0.11126384266839227</v>
          </cell>
          <cell r="S35">
            <v>10442197</v>
          </cell>
          <cell r="U35">
            <v>114539.63802559413</v>
          </cell>
          <cell r="Z35">
            <v>3.1554665442829672E-3</v>
          </cell>
          <cell r="AB35">
            <v>8.003430848646044E-2</v>
          </cell>
          <cell r="AD35">
            <v>28593382</v>
          </cell>
          <cell r="AF35">
            <v>409940.96057347674</v>
          </cell>
          <cell r="AK35">
            <v>1.1189044243410154E-2</v>
          </cell>
          <cell r="AM35">
            <v>0.17368958914818131</v>
          </cell>
          <cell r="AO35">
            <v>1.4998999327169411</v>
          </cell>
          <cell r="AP35">
            <v>2.5790313959423772</v>
          </cell>
          <cell r="AR35">
            <v>0</v>
          </cell>
          <cell r="AS35">
            <v>0</v>
          </cell>
          <cell r="AU35">
            <v>0</v>
          </cell>
          <cell r="AV35">
            <v>0</v>
          </cell>
          <cell r="AX35">
            <v>18151185</v>
          </cell>
          <cell r="AY35">
            <v>1.7382534537511598</v>
          </cell>
        </row>
        <row r="36">
          <cell r="F36" t="str">
            <v xml:space="preserve">  .Ore Viaggio</v>
          </cell>
        </row>
        <row r="37">
          <cell r="F37" t="str">
            <v>Ore viaggio normali</v>
          </cell>
          <cell r="H37">
            <v>61032196</v>
          </cell>
          <cell r="J37">
            <v>343359.75246132206</v>
          </cell>
          <cell r="L37">
            <v>41.666666666666664</v>
          </cell>
          <cell r="M37">
            <v>1464772.7040000001</v>
          </cell>
          <cell r="O37">
            <v>9.1349821645292113E-3</v>
          </cell>
          <cell r="Q37">
            <v>0.2329725495951529</v>
          </cell>
          <cell r="S37">
            <v>31771353</v>
          </cell>
          <cell r="U37">
            <v>348497.4734917733</v>
          </cell>
          <cell r="W37">
            <v>44.166666666666664</v>
          </cell>
          <cell r="X37">
            <v>719351.38867924537</v>
          </cell>
          <cell r="Z37">
            <v>9.6007996648697861E-3</v>
          </cell>
          <cell r="AB37">
            <v>0.2435118076238392</v>
          </cell>
          <cell r="AD37">
            <v>19867679</v>
          </cell>
          <cell r="AF37">
            <v>284841.27598566312</v>
          </cell>
          <cell r="AH37">
            <v>30.666666666666668</v>
          </cell>
          <cell r="AI37">
            <v>647859.09782608692</v>
          </cell>
          <cell r="AK37">
            <v>7.7745381551881767E-3</v>
          </cell>
          <cell r="AM37">
            <v>0.12068558391721376</v>
          </cell>
          <cell r="AO37">
            <v>-0.17042905016146523</v>
          </cell>
          <cell r="AP37">
            <v>-0.18265899281365339</v>
          </cell>
          <cell r="AR37">
            <v>-0.26399999999999996</v>
          </cell>
          <cell r="AS37">
            <v>-0.3056603773584905</v>
          </cell>
          <cell r="AU37">
            <v>-0.55770673766864043</v>
          </cell>
          <cell r="AV37">
            <v>-9.9384378730985462E-2</v>
          </cell>
          <cell r="AX37">
            <v>-11903674</v>
          </cell>
          <cell r="AY37">
            <v>-0.37466688938302378</v>
          </cell>
        </row>
        <row r="38">
          <cell r="F38" t="str">
            <v>Ore viaggio Reperibili</v>
          </cell>
          <cell r="H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Q38">
            <v>0</v>
          </cell>
          <cell r="S38">
            <v>0</v>
          </cell>
          <cell r="U38">
            <v>0</v>
          </cell>
          <cell r="W38">
            <v>0</v>
          </cell>
          <cell r="X38">
            <v>0</v>
          </cell>
          <cell r="Z38">
            <v>0</v>
          </cell>
          <cell r="AB38">
            <v>0</v>
          </cell>
          <cell r="AD38">
            <v>21307</v>
          </cell>
          <cell r="AF38">
            <v>305.47670250896056</v>
          </cell>
          <cell r="AH38">
            <v>0.16666666666666666</v>
          </cell>
          <cell r="AI38">
            <v>127842</v>
          </cell>
          <cell r="AK38">
            <v>8.3377673090346614E-6</v>
          </cell>
          <cell r="AM38">
            <v>1.2942869353405967E-4</v>
          </cell>
          <cell r="AO38">
            <v>0</v>
          </cell>
          <cell r="AP38">
            <v>0</v>
          </cell>
          <cell r="AR38">
            <v>0</v>
          </cell>
          <cell r="AS38">
            <v>0</v>
          </cell>
          <cell r="AU38">
            <v>0</v>
          </cell>
          <cell r="AV38">
            <v>0</v>
          </cell>
          <cell r="AX38">
            <v>21307</v>
          </cell>
          <cell r="AY38">
            <v>0</v>
          </cell>
        </row>
        <row r="39">
          <cell r="F39" t="str">
            <v>Totale</v>
          </cell>
          <cell r="H39">
            <v>61032196</v>
          </cell>
          <cell r="J39">
            <v>343359.75246132206</v>
          </cell>
          <cell r="O39">
            <v>9.1349821645292113E-3</v>
          </cell>
          <cell r="Q39">
            <v>0.2329725495951529</v>
          </cell>
          <cell r="S39">
            <v>31771353</v>
          </cell>
          <cell r="U39">
            <v>348497.4734917733</v>
          </cell>
          <cell r="Z39">
            <v>9.6007996648697861E-3</v>
          </cell>
          <cell r="AB39">
            <v>0.2435118076238392</v>
          </cell>
          <cell r="AD39">
            <v>19888986</v>
          </cell>
          <cell r="AF39">
            <v>285146.75268817204</v>
          </cell>
          <cell r="AK39">
            <v>7.7828759224972096E-3</v>
          </cell>
          <cell r="AM39">
            <v>0.12081501261074781</v>
          </cell>
          <cell r="AO39">
            <v>-0.16953938065209739</v>
          </cell>
          <cell r="AP39">
            <v>-0.18178243924943902</v>
          </cell>
          <cell r="AR39">
            <v>0</v>
          </cell>
          <cell r="AS39">
            <v>0</v>
          </cell>
          <cell r="AU39">
            <v>0</v>
          </cell>
          <cell r="AV39">
            <v>0</v>
          </cell>
          <cell r="AX39">
            <v>-11882367</v>
          </cell>
          <cell r="AY39">
            <v>-0.37399625379504614</v>
          </cell>
        </row>
        <row r="40">
          <cell r="F40" t="str">
            <v xml:space="preserve">  .Maggiorazioni conn. straord.</v>
          </cell>
          <cell r="AX40">
            <v>0</v>
          </cell>
        </row>
        <row r="41">
          <cell r="F41" t="str">
            <v>Straord. C.3 oltre plafond</v>
          </cell>
          <cell r="H41">
            <v>2878237</v>
          </cell>
          <cell r="J41">
            <v>16192.613220815752</v>
          </cell>
          <cell r="L41">
            <v>1.3333333333333333</v>
          </cell>
          <cell r="M41">
            <v>2158677.75</v>
          </cell>
          <cell r="O41">
            <v>4.3079956782626772E-4</v>
          </cell>
          <cell r="Q41">
            <v>1.0986827546383946E-2</v>
          </cell>
          <cell r="S41">
            <v>671081</v>
          </cell>
          <cell r="U41">
            <v>7361.0347349177327</v>
          </cell>
          <cell r="W41">
            <v>1</v>
          </cell>
          <cell r="X41">
            <v>671081</v>
          </cell>
          <cell r="Z41">
            <v>2.0279004925917007E-4</v>
          </cell>
          <cell r="AB41">
            <v>5.1435060814694804E-3</v>
          </cell>
          <cell r="AD41">
            <v>3045877</v>
          </cell>
          <cell r="AF41">
            <v>43668.487455197137</v>
          </cell>
          <cell r="AH41">
            <v>2.6666666666666665</v>
          </cell>
          <cell r="AI41">
            <v>1142203.875</v>
          </cell>
          <cell r="AK41">
            <v>1.1919000177378594E-3</v>
          </cell>
          <cell r="AM41">
            <v>1.850208291995312E-2</v>
          </cell>
          <cell r="AO41">
            <v>1.6968153231166481</v>
          </cell>
          <cell r="AP41">
            <v>4.932384376350206</v>
          </cell>
          <cell r="AR41">
            <v>1</v>
          </cell>
          <cell r="AS41">
            <v>1.6666666666666665</v>
          </cell>
          <cell r="AU41">
            <v>-0.47087800622394888</v>
          </cell>
          <cell r="AV41">
            <v>0.70203578256574095</v>
          </cell>
          <cell r="AX41">
            <v>2374796</v>
          </cell>
          <cell r="AY41">
            <v>3.538762086841976</v>
          </cell>
        </row>
        <row r="42">
          <cell r="F42" t="str">
            <v>Integr. prest. inf. 3H</v>
          </cell>
          <cell r="H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Q42">
            <v>0</v>
          </cell>
          <cell r="S42">
            <v>0</v>
          </cell>
          <cell r="U42">
            <v>0</v>
          </cell>
          <cell r="W42">
            <v>0</v>
          </cell>
          <cell r="X42">
            <v>0</v>
          </cell>
          <cell r="Z42">
            <v>0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K42">
            <v>0</v>
          </cell>
          <cell r="AM42">
            <v>0</v>
          </cell>
          <cell r="AO42">
            <v>0</v>
          </cell>
          <cell r="AP42">
            <v>0</v>
          </cell>
          <cell r="AR42">
            <v>0</v>
          </cell>
          <cell r="AS42">
            <v>0</v>
          </cell>
          <cell r="AU42">
            <v>0</v>
          </cell>
          <cell r="AV42">
            <v>0</v>
          </cell>
          <cell r="AX42">
            <v>0</v>
          </cell>
          <cell r="AY42">
            <v>0</v>
          </cell>
        </row>
        <row r="43">
          <cell r="F43" t="str">
            <v>Magg. prest. in R.S. con R.C.</v>
          </cell>
          <cell r="H43">
            <v>59916</v>
          </cell>
          <cell r="J43">
            <v>337.08016877637129</v>
          </cell>
          <cell r="L43">
            <v>8.3333333333333329E-2</v>
          </cell>
          <cell r="M43">
            <v>718992</v>
          </cell>
          <cell r="O43">
            <v>8.9679157435189163E-6</v>
          </cell>
          <cell r="Q43">
            <v>2.2871179797533716E-4</v>
          </cell>
          <cell r="S43">
            <v>59916</v>
          </cell>
          <cell r="U43">
            <v>657.21389396709321</v>
          </cell>
          <cell r="W43">
            <v>0.16666666666666666</v>
          </cell>
          <cell r="X43">
            <v>359496</v>
          </cell>
          <cell r="Z43">
            <v>1.810566621825448E-5</v>
          </cell>
          <cell r="AB43">
            <v>4.5922669599843447E-4</v>
          </cell>
          <cell r="AD43">
            <v>243115</v>
          </cell>
          <cell r="AF43">
            <v>3485.5197132616486</v>
          </cell>
          <cell r="AH43">
            <v>0.66666666666666663</v>
          </cell>
          <cell r="AI43">
            <v>364672.5</v>
          </cell>
          <cell r="AK43">
            <v>9.5134758498895272E-5</v>
          </cell>
          <cell r="AM43">
            <v>1.4767943318408465E-3</v>
          </cell>
          <cell r="AO43">
            <v>9.3403286105924632</v>
          </cell>
          <cell r="AP43">
            <v>4.3034784341247798</v>
          </cell>
          <cell r="AR43">
            <v>6.9999999999999991</v>
          </cell>
          <cell r="AS43">
            <v>3</v>
          </cell>
          <cell r="AU43">
            <v>-0.49280033713866078</v>
          </cell>
          <cell r="AV43">
            <v>1.4399325722678416E-2</v>
          </cell>
          <cell r="AX43">
            <v>183199</v>
          </cell>
          <cell r="AY43">
            <v>3.0575973028907137</v>
          </cell>
        </row>
        <row r="44">
          <cell r="F44" t="str">
            <v>Altre maggiorazioni</v>
          </cell>
          <cell r="H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Q44">
            <v>0</v>
          </cell>
          <cell r="S44">
            <v>0</v>
          </cell>
          <cell r="U44">
            <v>0</v>
          </cell>
          <cell r="W44">
            <v>0</v>
          </cell>
          <cell r="X44">
            <v>0</v>
          </cell>
          <cell r="Z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K44">
            <v>0</v>
          </cell>
          <cell r="AM44">
            <v>0</v>
          </cell>
          <cell r="AO44">
            <v>0</v>
          </cell>
          <cell r="AP44">
            <v>0</v>
          </cell>
          <cell r="AR44">
            <v>0</v>
          </cell>
          <cell r="AS44">
            <v>0</v>
          </cell>
          <cell r="AU44">
            <v>0</v>
          </cell>
          <cell r="AV44">
            <v>0</v>
          </cell>
          <cell r="AX44">
            <v>0</v>
          </cell>
          <cell r="AY44">
            <v>0</v>
          </cell>
        </row>
        <row r="45">
          <cell r="F45" t="str">
            <v>Totale</v>
          </cell>
          <cell r="H45">
            <v>2938153</v>
          </cell>
          <cell r="J45">
            <v>16529.693389592125</v>
          </cell>
          <cell r="M45">
            <v>0</v>
          </cell>
          <cell r="O45">
            <v>4.3976748356978668E-4</v>
          </cell>
          <cell r="Q45">
            <v>1.1215539344359284E-2</v>
          </cell>
          <cell r="S45">
            <v>730997</v>
          </cell>
          <cell r="U45">
            <v>8018.2486288848258</v>
          </cell>
          <cell r="X45">
            <v>0</v>
          </cell>
          <cell r="Z45">
            <v>2.2089571547742454E-4</v>
          </cell>
          <cell r="AB45">
            <v>5.6027327774679147E-3</v>
          </cell>
          <cell r="AD45">
            <v>3288992</v>
          </cell>
          <cell r="AF45">
            <v>47154.007168458782</v>
          </cell>
          <cell r="AI45">
            <v>0</v>
          </cell>
          <cell r="AK45">
            <v>1.2870347762367546E-3</v>
          </cell>
          <cell r="AM45">
            <v>1.9978877251793967E-2</v>
          </cell>
          <cell r="AO45">
            <v>1.8526849262763199</v>
          </cell>
          <cell r="AP45">
            <v>4.8808362462834909</v>
          </cell>
          <cell r="AR45">
            <v>0</v>
          </cell>
          <cell r="AS45">
            <v>0</v>
          </cell>
          <cell r="AU45">
            <v>0</v>
          </cell>
          <cell r="AV45">
            <v>0</v>
          </cell>
          <cell r="AX45">
            <v>2557995</v>
          </cell>
          <cell r="AY45">
            <v>3.49932352663554</v>
          </cell>
        </row>
        <row r="46">
          <cell r="E46" t="str">
            <v>Totale</v>
          </cell>
          <cell r="H46">
            <v>93118318</v>
          </cell>
          <cell r="J46">
            <v>523872.39381153305</v>
          </cell>
          <cell r="O46">
            <v>1.3937466286170656E-2</v>
          </cell>
          <cell r="Q46">
            <v>0.35545193160790445</v>
          </cell>
          <cell r="S46">
            <v>42944547</v>
          </cell>
          <cell r="U46">
            <v>471055.36014625226</v>
          </cell>
          <cell r="Z46">
            <v>1.2977161924630179E-2</v>
          </cell>
          <cell r="AB46">
            <v>0.32914884888776758</v>
          </cell>
          <cell r="AD46">
            <v>51771360</v>
          </cell>
          <cell r="AF46">
            <v>742241.72043010744</v>
          </cell>
          <cell r="AK46">
            <v>2.0258954942144115E-2</v>
          </cell>
          <cell r="AM46">
            <v>0.31448347901072299</v>
          </cell>
          <cell r="AO46">
            <v>0.4168368656149008</v>
          </cell>
          <cell r="AP46">
            <v>0.57569955301996312</v>
          </cell>
          <cell r="AR46">
            <v>0</v>
          </cell>
          <cell r="AS46">
            <v>0</v>
          </cell>
          <cell r="AU46">
            <v>0</v>
          </cell>
          <cell r="AV46">
            <v>0</v>
          </cell>
          <cell r="AX46">
            <v>8826813</v>
          </cell>
          <cell r="AY46">
            <v>0.20553978599424974</v>
          </cell>
        </row>
        <row r="47">
          <cell r="H47">
            <v>0</v>
          </cell>
          <cell r="L47">
            <v>0</v>
          </cell>
          <cell r="M47">
            <v>0</v>
          </cell>
          <cell r="S47">
            <v>0</v>
          </cell>
          <cell r="W47">
            <v>0</v>
          </cell>
          <cell r="X47">
            <v>0</v>
          </cell>
          <cell r="AD47">
            <v>0</v>
          </cell>
          <cell r="AH47">
            <v>0</v>
          </cell>
          <cell r="AI47">
            <v>0</v>
          </cell>
        </row>
        <row r="48">
          <cell r="H48">
            <v>0</v>
          </cell>
          <cell r="L48">
            <v>0</v>
          </cell>
          <cell r="M48">
            <v>0</v>
          </cell>
          <cell r="S48">
            <v>0</v>
          </cell>
          <cell r="W48">
            <v>0</v>
          </cell>
          <cell r="X48">
            <v>0</v>
          </cell>
          <cell r="AD48">
            <v>0</v>
          </cell>
          <cell r="AH48">
            <v>0</v>
          </cell>
          <cell r="AI48">
            <v>0</v>
          </cell>
        </row>
        <row r="50">
          <cell r="E50" t="str">
            <v>Indennità</v>
          </cell>
          <cell r="F50" t="str">
            <v>Indennità di turno</v>
          </cell>
          <cell r="H50">
            <v>0</v>
          </cell>
          <cell r="J50">
            <v>0</v>
          </cell>
          <cell r="M50">
            <v>0</v>
          </cell>
          <cell r="O50">
            <v>0</v>
          </cell>
          <cell r="Q50">
            <v>0</v>
          </cell>
          <cell r="S50">
            <v>0</v>
          </cell>
          <cell r="U50">
            <v>0</v>
          </cell>
          <cell r="X50">
            <v>0</v>
          </cell>
          <cell r="Z50">
            <v>0</v>
          </cell>
          <cell r="AB50">
            <v>0</v>
          </cell>
          <cell r="AD50">
            <v>0</v>
          </cell>
          <cell r="AF50">
            <v>0</v>
          </cell>
          <cell r="AI50">
            <v>0</v>
          </cell>
          <cell r="AK50">
            <v>0</v>
          </cell>
          <cell r="AM50">
            <v>0</v>
          </cell>
          <cell r="AO50">
            <v>0</v>
          </cell>
          <cell r="AP50">
            <v>0</v>
          </cell>
          <cell r="AR50">
            <v>0</v>
          </cell>
          <cell r="AS50">
            <v>0</v>
          </cell>
          <cell r="AU50">
            <v>0</v>
          </cell>
          <cell r="AV50">
            <v>0</v>
          </cell>
          <cell r="AX50">
            <v>0</v>
          </cell>
          <cell r="AY50">
            <v>0</v>
          </cell>
        </row>
        <row r="51">
          <cell r="F51" t="str">
            <v>Reperibilità</v>
          </cell>
          <cell r="H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Q51">
            <v>0</v>
          </cell>
          <cell r="S51">
            <v>0</v>
          </cell>
          <cell r="U51">
            <v>0</v>
          </cell>
          <cell r="W51">
            <v>0</v>
          </cell>
          <cell r="X51">
            <v>0</v>
          </cell>
          <cell r="Z51">
            <v>0</v>
          </cell>
          <cell r="AB51">
            <v>0</v>
          </cell>
          <cell r="AD51">
            <v>0</v>
          </cell>
          <cell r="AF51">
            <v>0</v>
          </cell>
          <cell r="AH51">
            <v>0</v>
          </cell>
          <cell r="AI51">
            <v>0</v>
          </cell>
          <cell r="AK51">
            <v>0</v>
          </cell>
          <cell r="AM51">
            <v>0</v>
          </cell>
          <cell r="AO51">
            <v>0</v>
          </cell>
          <cell r="AP51">
            <v>0</v>
          </cell>
          <cell r="AR51">
            <v>0</v>
          </cell>
          <cell r="AS51">
            <v>0</v>
          </cell>
          <cell r="AU51">
            <v>0</v>
          </cell>
          <cell r="AV51">
            <v>0</v>
          </cell>
          <cell r="AX51">
            <v>0</v>
          </cell>
          <cell r="AY51">
            <v>0</v>
          </cell>
        </row>
        <row r="52">
          <cell r="F52" t="str">
            <v>Mutamento temp. mansioni</v>
          </cell>
          <cell r="H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Q52">
            <v>0</v>
          </cell>
          <cell r="S52">
            <v>0</v>
          </cell>
          <cell r="U52">
            <v>0</v>
          </cell>
          <cell r="W52">
            <v>0</v>
          </cell>
          <cell r="X52">
            <v>0</v>
          </cell>
          <cell r="Z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K52">
            <v>0</v>
          </cell>
          <cell r="AM52">
            <v>0</v>
          </cell>
          <cell r="AO52">
            <v>0</v>
          </cell>
          <cell r="AP52">
            <v>0</v>
          </cell>
          <cell r="AR52">
            <v>0</v>
          </cell>
          <cell r="AS52">
            <v>0</v>
          </cell>
          <cell r="AU52">
            <v>0</v>
          </cell>
          <cell r="AV52">
            <v>0</v>
          </cell>
          <cell r="AX52">
            <v>0</v>
          </cell>
          <cell r="AY52">
            <v>0</v>
          </cell>
        </row>
        <row r="53">
          <cell r="F53" t="str">
            <v xml:space="preserve">  .Altre indennità</v>
          </cell>
        </row>
        <row r="54">
          <cell r="F54" t="str">
            <v>Indennità di trasferimento</v>
          </cell>
          <cell r="H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Q54">
            <v>0</v>
          </cell>
          <cell r="S54">
            <v>0</v>
          </cell>
          <cell r="U54">
            <v>0</v>
          </cell>
          <cell r="W54">
            <v>0</v>
          </cell>
          <cell r="X54">
            <v>0</v>
          </cell>
          <cell r="Z54">
            <v>0</v>
          </cell>
          <cell r="AB54">
            <v>0</v>
          </cell>
          <cell r="AD54">
            <v>12309058</v>
          </cell>
          <cell r="AF54">
            <v>176473.94982078855</v>
          </cell>
          <cell r="AH54">
            <v>0.33333333333333331</v>
          </cell>
          <cell r="AI54">
            <v>36927174</v>
          </cell>
          <cell r="AK54">
            <v>4.8167297788244039E-3</v>
          </cell>
          <cell r="AM54">
            <v>7.4770981159945835E-2</v>
          </cell>
          <cell r="AO54">
            <v>0</v>
          </cell>
          <cell r="AP54">
            <v>0</v>
          </cell>
          <cell r="AR54">
            <v>0</v>
          </cell>
          <cell r="AS54">
            <v>0</v>
          </cell>
          <cell r="AU54">
            <v>0</v>
          </cell>
          <cell r="AV54">
            <v>0</v>
          </cell>
          <cell r="AX54">
            <v>12309058</v>
          </cell>
          <cell r="AY54">
            <v>0</v>
          </cell>
        </row>
        <row r="55">
          <cell r="F55" t="str">
            <v>Compenso letture</v>
          </cell>
          <cell r="H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Q55">
            <v>0</v>
          </cell>
          <cell r="S55">
            <v>0</v>
          </cell>
          <cell r="U55">
            <v>0</v>
          </cell>
          <cell r="W55">
            <v>0</v>
          </cell>
          <cell r="X55">
            <v>0</v>
          </cell>
          <cell r="Z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K55">
            <v>0</v>
          </cell>
          <cell r="AM55">
            <v>0</v>
          </cell>
          <cell r="AO55">
            <v>0</v>
          </cell>
          <cell r="AP55">
            <v>0</v>
          </cell>
          <cell r="AR55">
            <v>0</v>
          </cell>
          <cell r="AS55">
            <v>0</v>
          </cell>
          <cell r="AU55">
            <v>0</v>
          </cell>
          <cell r="AV55">
            <v>0</v>
          </cell>
          <cell r="AX55">
            <v>0</v>
          </cell>
          <cell r="AY55">
            <v>0</v>
          </cell>
        </row>
        <row r="56">
          <cell r="F56" t="str">
            <v>Guida mezzi</v>
          </cell>
          <cell r="H56">
            <v>10652700</v>
          </cell>
          <cell r="J56">
            <v>59930.801687763713</v>
          </cell>
          <cell r="L56">
            <v>28.5</v>
          </cell>
          <cell r="M56">
            <v>373778.94736842107</v>
          </cell>
          <cell r="O56">
            <v>1.5944408178280253E-3</v>
          </cell>
          <cell r="Q56">
            <v>4.0663565162759104E-2</v>
          </cell>
          <cell r="S56">
            <v>4749599</v>
          </cell>
          <cell r="U56">
            <v>52097.978062157221</v>
          </cell>
          <cell r="W56">
            <v>26.833333333333332</v>
          </cell>
          <cell r="X56">
            <v>177003.6894409938</v>
          </cell>
          <cell r="Z56">
            <v>1.4352535911034659E-3</v>
          </cell>
          <cell r="AB56">
            <v>3.6403342280650716E-2</v>
          </cell>
          <cell r="AD56">
            <v>5071745</v>
          </cell>
          <cell r="AF56">
            <v>72713.189964157704</v>
          </cell>
          <cell r="AH56">
            <v>24.833333333333332</v>
          </cell>
          <cell r="AI56">
            <v>204231.34228187922</v>
          </cell>
          <cell r="AK56">
            <v>1.9846543230281127E-3</v>
          </cell>
          <cell r="AM56">
            <v>3.0808153625001149E-2</v>
          </cell>
          <cell r="AO56">
            <v>0.21328578821604213</v>
          </cell>
          <cell r="AP56">
            <v>0.3957008058432675</v>
          </cell>
          <cell r="AR56">
            <v>-0.12865497076023397</v>
          </cell>
          <cell r="AS56">
            <v>-7.4534161490683232E-2</v>
          </cell>
          <cell r="AU56">
            <v>-0.45360394500609635</v>
          </cell>
          <cell r="AV56">
            <v>0.1538253407421887</v>
          </cell>
          <cell r="AX56">
            <v>322146</v>
          </cell>
          <cell r="AY56">
            <v>6.7825936463267747E-2</v>
          </cell>
        </row>
        <row r="57">
          <cell r="F57" t="str">
            <v>Turno ad personam</v>
          </cell>
          <cell r="H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Q57">
            <v>0</v>
          </cell>
          <cell r="S57">
            <v>0</v>
          </cell>
          <cell r="U57">
            <v>0</v>
          </cell>
          <cell r="W57">
            <v>0</v>
          </cell>
          <cell r="X57">
            <v>0</v>
          </cell>
          <cell r="Z57">
            <v>0</v>
          </cell>
          <cell r="AB57">
            <v>0</v>
          </cell>
          <cell r="AD57">
            <v>0</v>
          </cell>
          <cell r="AF57">
            <v>0</v>
          </cell>
          <cell r="AH57">
            <v>0</v>
          </cell>
          <cell r="AI57">
            <v>0</v>
          </cell>
          <cell r="AK57">
            <v>0</v>
          </cell>
          <cell r="AM57">
            <v>0</v>
          </cell>
          <cell r="AO57">
            <v>0</v>
          </cell>
          <cell r="AP57">
            <v>0</v>
          </cell>
          <cell r="AR57">
            <v>0</v>
          </cell>
          <cell r="AS57">
            <v>0</v>
          </cell>
          <cell r="AU57">
            <v>0</v>
          </cell>
          <cell r="AV57">
            <v>0</v>
          </cell>
          <cell r="AX57">
            <v>0</v>
          </cell>
          <cell r="AY57">
            <v>0</v>
          </cell>
        </row>
        <row r="58">
          <cell r="F58" t="str">
            <v>Indennità ad personam</v>
          </cell>
          <cell r="H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Q58">
            <v>0</v>
          </cell>
          <cell r="S58">
            <v>0</v>
          </cell>
          <cell r="U58">
            <v>0</v>
          </cell>
          <cell r="W58">
            <v>0</v>
          </cell>
          <cell r="X58">
            <v>0</v>
          </cell>
          <cell r="Z58">
            <v>0</v>
          </cell>
          <cell r="AB58">
            <v>0</v>
          </cell>
          <cell r="AD58">
            <v>0</v>
          </cell>
          <cell r="AF58">
            <v>0</v>
          </cell>
          <cell r="AH58">
            <v>0</v>
          </cell>
          <cell r="AI58">
            <v>0</v>
          </cell>
          <cell r="AK58">
            <v>0</v>
          </cell>
          <cell r="AM58">
            <v>0</v>
          </cell>
          <cell r="AO58">
            <v>0</v>
          </cell>
          <cell r="AP58">
            <v>0</v>
          </cell>
          <cell r="AR58">
            <v>0</v>
          </cell>
          <cell r="AS58">
            <v>0</v>
          </cell>
          <cell r="AU58">
            <v>0</v>
          </cell>
          <cell r="AV58">
            <v>0</v>
          </cell>
          <cell r="AX58">
            <v>0</v>
          </cell>
          <cell r="AY58">
            <v>0</v>
          </cell>
        </row>
        <row r="59">
          <cell r="F59" t="str">
            <v>Altre indennità</v>
          </cell>
          <cell r="H59">
            <v>5067593</v>
          </cell>
          <cell r="J59">
            <v>28509.665260196907</v>
          </cell>
          <cell r="L59">
            <v>5.833333333333333</v>
          </cell>
          <cell r="M59">
            <v>868730.22857142857</v>
          </cell>
          <cell r="O59">
            <v>7.584910048475576E-4</v>
          </cell>
          <cell r="Q59">
            <v>1.9344053448782178E-2</v>
          </cell>
          <cell r="S59">
            <v>2456767</v>
          </cell>
          <cell r="U59">
            <v>26948.084095063983</v>
          </cell>
          <cell r="W59">
            <v>6</v>
          </cell>
          <cell r="X59">
            <v>409461.16666666669</v>
          </cell>
          <cell r="Z59">
            <v>7.4239607580650244E-4</v>
          </cell>
          <cell r="AB59">
            <v>1.8829911747245909E-2</v>
          </cell>
          <cell r="AD59">
            <v>1119290</v>
          </cell>
          <cell r="AF59">
            <v>16047.168458781363</v>
          </cell>
          <cell r="AH59">
            <v>2.1666666666666665</v>
          </cell>
          <cell r="AI59">
            <v>516595.38461538462</v>
          </cell>
          <cell r="AK59">
            <v>4.3799594364900767E-4</v>
          </cell>
          <cell r="AM59">
            <v>6.7990914903899033E-3</v>
          </cell>
          <cell r="AO59">
            <v>-0.4371323439849279</v>
          </cell>
          <cell r="AP59">
            <v>-0.40451542298249377</v>
          </cell>
          <cell r="AR59">
            <v>-0.62857142857142856</v>
          </cell>
          <cell r="AS59">
            <v>-0.63888888888888895</v>
          </cell>
          <cell r="AU59">
            <v>-0.40534429719926662</v>
          </cell>
          <cell r="AV59">
            <v>0.26164683410852863</v>
          </cell>
          <cell r="AX59">
            <v>-1337477</v>
          </cell>
          <cell r="AY59">
            <v>-0.54440530990525349</v>
          </cell>
        </row>
        <row r="60">
          <cell r="F60" t="str">
            <v>Totale</v>
          </cell>
          <cell r="H60">
            <v>15720293</v>
          </cell>
          <cell r="J60">
            <v>88440.466947960624</v>
          </cell>
          <cell r="O60">
            <v>2.352931822675583E-3</v>
          </cell>
          <cell r="Q60">
            <v>6.0007618611541282E-2</v>
          </cell>
          <cell r="S60">
            <v>7206366</v>
          </cell>
          <cell r="U60">
            <v>79046.062157221211</v>
          </cell>
          <cell r="Z60">
            <v>2.1776496669099685E-3</v>
          </cell>
          <cell r="AB60">
            <v>5.5233254027896632E-2</v>
          </cell>
          <cell r="AD60">
            <v>18500093</v>
          </cell>
          <cell r="AF60">
            <v>265234.3082437276</v>
          </cell>
          <cell r="AK60">
            <v>7.2393800455015245E-3</v>
          </cell>
          <cell r="AM60">
            <v>0.11237822627533688</v>
          </cell>
          <cell r="AO60">
            <v>1.9990152403853148</v>
          </cell>
          <cell r="AP60">
            <v>2.3554398663931075</v>
          </cell>
          <cell r="AR60">
            <v>0</v>
          </cell>
          <cell r="AS60">
            <v>0</v>
          </cell>
          <cell r="AU60">
            <v>0</v>
          </cell>
          <cell r="AV60">
            <v>0</v>
          </cell>
          <cell r="AX60">
            <v>11293727</v>
          </cell>
          <cell r="AY60">
            <v>1.567187539461637</v>
          </cell>
        </row>
        <row r="61">
          <cell r="E61" t="str">
            <v>Totale</v>
          </cell>
          <cell r="H61">
            <v>15720293</v>
          </cell>
          <cell r="J61">
            <v>88440.466947960624</v>
          </cell>
          <cell r="O61">
            <v>2.352931822675583E-3</v>
          </cell>
          <cell r="Q61">
            <v>6.0007618611541282E-2</v>
          </cell>
          <cell r="S61">
            <v>7206366</v>
          </cell>
          <cell r="U61">
            <v>79046.062157221211</v>
          </cell>
          <cell r="Z61">
            <v>2.1776496669099685E-3</v>
          </cell>
          <cell r="AB61">
            <v>5.5233254027896632E-2</v>
          </cell>
          <cell r="AD61">
            <v>18500093</v>
          </cell>
          <cell r="AF61">
            <v>265234.3082437276</v>
          </cell>
          <cell r="AK61">
            <v>7.2393800455015245E-3</v>
          </cell>
          <cell r="AM61">
            <v>0.11237822627533688</v>
          </cell>
          <cell r="AO61">
            <v>1.9990152403853148</v>
          </cell>
          <cell r="AP61">
            <v>2.3554398663931075</v>
          </cell>
          <cell r="AR61">
            <v>0</v>
          </cell>
          <cell r="AS61">
            <v>0</v>
          </cell>
          <cell r="AU61">
            <v>0</v>
          </cell>
          <cell r="AV61">
            <v>0</v>
          </cell>
          <cell r="AX61">
            <v>11293727</v>
          </cell>
          <cell r="AY61">
            <v>1.567187539461637</v>
          </cell>
        </row>
        <row r="63">
          <cell r="E63" t="str">
            <v>Rimborsi</v>
          </cell>
          <cell r="F63" t="str">
            <v>Rimborsi forfait</v>
          </cell>
          <cell r="H63">
            <v>123480007</v>
          </cell>
          <cell r="J63">
            <v>694683.58368495072</v>
          </cell>
          <cell r="L63">
            <v>61.916666666666664</v>
          </cell>
          <cell r="M63">
            <v>1994293.5181695828</v>
          </cell>
          <cell r="O63">
            <v>1.8481846231142365E-2</v>
          </cell>
          <cell r="Q63">
            <v>0.47134879522960843</v>
          </cell>
          <cell r="S63">
            <v>65009062</v>
          </cell>
          <cell r="U63">
            <v>713079.29067641683</v>
          </cell>
          <cell r="W63">
            <v>63.666666666666664</v>
          </cell>
          <cell r="X63">
            <v>1021084.7434554974</v>
          </cell>
          <cell r="Z63">
            <v>1.9644708888006727E-2</v>
          </cell>
          <cell r="AB63">
            <v>0.49826251338903432</v>
          </cell>
          <cell r="AD63">
            <v>69349050</v>
          </cell>
          <cell r="AF63">
            <v>994251.61290322582</v>
          </cell>
          <cell r="AH63">
            <v>49.5</v>
          </cell>
          <cell r="AI63">
            <v>1400990.9090909092</v>
          </cell>
          <cell r="AK63">
            <v>2.7137384052311926E-2</v>
          </cell>
          <cell r="AM63">
            <v>0.42125859761243639</v>
          </cell>
          <cell r="AO63">
            <v>0.43122946367786003</v>
          </cell>
          <cell r="AP63">
            <v>0.39430723329532252</v>
          </cell>
          <cell r="AR63">
            <v>-0.20053835800807535</v>
          </cell>
          <cell r="AS63">
            <v>-0.22251308900523559</v>
          </cell>
          <cell r="AU63">
            <v>-0.29750014412282855</v>
          </cell>
          <cell r="AV63">
            <v>0.37206134757214637</v>
          </cell>
          <cell r="AX63">
            <v>4339988</v>
          </cell>
          <cell r="AY63">
            <v>6.675973881918186E-2</v>
          </cell>
        </row>
        <row r="64">
          <cell r="F64" t="str">
            <v>Rimborsi chilometrici</v>
          </cell>
          <cell r="H64">
            <v>29653001</v>
          </cell>
          <cell r="J64">
            <v>166824.19690576653</v>
          </cell>
          <cell r="L64">
            <v>10.75</v>
          </cell>
          <cell r="M64">
            <v>2758418.6976744188</v>
          </cell>
          <cell r="O64">
            <v>4.4383072052620702E-3</v>
          </cell>
          <cell r="Q64">
            <v>0.11319165455094585</v>
          </cell>
          <cell r="S64">
            <v>15311534</v>
          </cell>
          <cell r="U64">
            <v>167951.01279707495</v>
          </cell>
          <cell r="W64">
            <v>9.3333333333333339</v>
          </cell>
          <cell r="X64">
            <v>1640521.5</v>
          </cell>
          <cell r="Z64">
            <v>4.6269030625117648E-3</v>
          </cell>
          <cell r="AB64">
            <v>0.11735538369530164</v>
          </cell>
          <cell r="AD64">
            <v>25002962</v>
          </cell>
          <cell r="AF64">
            <v>358465.40501792118</v>
          </cell>
          <cell r="AH64">
            <v>14.666666666666666</v>
          </cell>
          <cell r="AI64">
            <v>1704747.4090909092</v>
          </cell>
          <cell r="AK64">
            <v>9.7840559061639805E-3</v>
          </cell>
          <cell r="AM64">
            <v>0.15187969710150373</v>
          </cell>
          <cell r="AO64">
            <v>1.148761460667522</v>
          </cell>
          <cell r="AP64">
            <v>1.1343450036293217</v>
          </cell>
          <cell r="AR64">
            <v>0.36434108527131776</v>
          </cell>
          <cell r="AS64">
            <v>0.57142857142857129</v>
          </cell>
          <cell r="AU64">
            <v>-0.38198381176572072</v>
          </cell>
          <cell r="AV64">
            <v>3.9149690565414216E-2</v>
          </cell>
          <cell r="AX64">
            <v>9691428</v>
          </cell>
          <cell r="AY64">
            <v>0.63294951374565078</v>
          </cell>
        </row>
        <row r="65">
          <cell r="F65" t="str">
            <v>Altri rimborsi</v>
          </cell>
          <cell r="H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Q65">
            <v>0</v>
          </cell>
          <cell r="S65">
            <v>0</v>
          </cell>
          <cell r="U65">
            <v>0</v>
          </cell>
          <cell r="W65">
            <v>0</v>
          </cell>
          <cell r="X65">
            <v>0</v>
          </cell>
          <cell r="Z65">
            <v>0</v>
          </cell>
          <cell r="AB65">
            <v>0</v>
          </cell>
          <cell r="AD65">
            <v>0</v>
          </cell>
          <cell r="AF65">
            <v>0</v>
          </cell>
          <cell r="AH65">
            <v>0</v>
          </cell>
          <cell r="AI65">
            <v>0</v>
          </cell>
          <cell r="AK65">
            <v>0</v>
          </cell>
          <cell r="AM65">
            <v>0</v>
          </cell>
          <cell r="AO65">
            <v>0</v>
          </cell>
          <cell r="AP65">
            <v>0</v>
          </cell>
          <cell r="AR65">
            <v>0</v>
          </cell>
          <cell r="AS65">
            <v>0</v>
          </cell>
          <cell r="AU65">
            <v>0</v>
          </cell>
          <cell r="AV65">
            <v>0</v>
          </cell>
          <cell r="AX65">
            <v>0</v>
          </cell>
          <cell r="AY65">
            <v>0</v>
          </cell>
        </row>
        <row r="66">
          <cell r="E66" t="str">
            <v>Totale</v>
          </cell>
          <cell r="H66">
            <v>153133008</v>
          </cell>
          <cell r="J66">
            <v>861507.78059071733</v>
          </cell>
          <cell r="O66">
            <v>2.2920153436404439E-2</v>
          </cell>
          <cell r="Q66">
            <v>0.58454044978055431</v>
          </cell>
          <cell r="S66">
            <v>80320596</v>
          </cell>
          <cell r="U66">
            <v>881030.30347349169</v>
          </cell>
          <cell r="Z66">
            <v>2.4271611950518489E-2</v>
          </cell>
          <cell r="AB66">
            <v>0.6156178970843359</v>
          </cell>
          <cell r="AD66">
            <v>94352012</v>
          </cell>
          <cell r="AF66">
            <v>1352717.0179211469</v>
          </cell>
          <cell r="AK66">
            <v>3.6921439958475903E-2</v>
          </cell>
          <cell r="AM66">
            <v>0.57313829471394007</v>
          </cell>
          <cell r="AO66">
            <v>0.57017388397074953</v>
          </cell>
          <cell r="AP66">
            <v>0.5353808065261938</v>
          </cell>
          <cell r="AR66">
            <v>0</v>
          </cell>
          <cell r="AS66">
            <v>0</v>
          </cell>
          <cell r="AU66">
            <v>0</v>
          </cell>
          <cell r="AV66">
            <v>0</v>
          </cell>
          <cell r="AX66">
            <v>14031416</v>
          </cell>
          <cell r="AY66">
            <v>0.17469262802780997</v>
          </cell>
        </row>
        <row r="67">
          <cell r="H67">
            <v>261971619</v>
          </cell>
          <cell r="J67">
            <v>1473820.6413502109</v>
          </cell>
          <cell r="O67">
            <v>3.9210551545250674E-2</v>
          </cell>
          <cell r="Q67">
            <v>1</v>
          </cell>
          <cell r="S67">
            <v>130471509</v>
          </cell>
          <cell r="U67">
            <v>1431131.725776965</v>
          </cell>
          <cell r="Z67">
            <v>3.9426423542058629E-2</v>
          </cell>
          <cell r="AB67">
            <v>1</v>
          </cell>
          <cell r="AD67">
            <v>164623465</v>
          </cell>
          <cell r="AF67">
            <v>2360193.046594982</v>
          </cell>
          <cell r="AK67">
            <v>6.4419774946121541E-2</v>
          </cell>
          <cell r="AM67">
            <v>1</v>
          </cell>
          <cell r="AO67">
            <v>0.60141131178128915</v>
          </cell>
          <cell r="AP67">
            <v>0.64917945992261983</v>
          </cell>
          <cell r="AR67">
            <v>0</v>
          </cell>
          <cell r="AS67">
            <v>0</v>
          </cell>
          <cell r="AU67">
            <v>0</v>
          </cell>
          <cell r="AV67">
            <v>0</v>
          </cell>
          <cell r="AX67">
            <v>34151956</v>
          </cell>
          <cell r="AY67">
            <v>0.26175795973970073</v>
          </cell>
        </row>
        <row r="69">
          <cell r="F69" t="str">
            <v>Trattenute e rimborsi (C)</v>
          </cell>
          <cell r="H69">
            <v>13980378</v>
          </cell>
          <cell r="J69">
            <v>78651.915611814344</v>
          </cell>
          <cell r="L69">
            <v>44.833333333333336</v>
          </cell>
          <cell r="M69">
            <v>311829.99256505573</v>
          </cell>
          <cell r="O69">
            <v>2.0925103806419907E-3</v>
          </cell>
          <cell r="Q69">
            <v>1</v>
          </cell>
          <cell r="S69">
            <v>13493316</v>
          </cell>
          <cell r="U69">
            <v>148007.12248628883</v>
          </cell>
          <cell r="W69">
            <v>45</v>
          </cell>
          <cell r="X69">
            <v>299851.46666666667</v>
          </cell>
          <cell r="Z69">
            <v>4.0774663808236973E-3</v>
          </cell>
          <cell r="AB69">
            <v>1</v>
          </cell>
          <cell r="AD69">
            <v>-1236548</v>
          </cell>
          <cell r="AF69">
            <v>-17728.286738351253</v>
          </cell>
          <cell r="AH69">
            <v>46.5</v>
          </cell>
          <cell r="AI69">
            <v>-26592.430107526881</v>
          </cell>
          <cell r="AK69">
            <v>-4.8388086030188161E-4</v>
          </cell>
          <cell r="AM69">
            <v>1</v>
          </cell>
          <cell r="AO69">
            <v>-1.2254018430504479</v>
          </cell>
          <cell r="AP69">
            <v>-1.1197799568057516</v>
          </cell>
          <cell r="AR69">
            <v>3.7174721189591024E-2</v>
          </cell>
          <cell r="AS69">
            <v>3.3333333333333333E-2</v>
          </cell>
          <cell r="AU69">
            <v>-1.0852786157251344</v>
          </cell>
          <cell r="AV69">
            <v>-1.0886853427903644</v>
          </cell>
          <cell r="AX69">
            <v>-14729864</v>
          </cell>
          <cell r="AY69">
            <v>-1.0916415208833767</v>
          </cell>
        </row>
        <row r="71">
          <cell r="F71" t="str">
            <v>Totale lordo pagato (D)</v>
          </cell>
          <cell r="H71">
            <v>6681151085</v>
          </cell>
          <cell r="J71">
            <v>37587347.876230665</v>
          </cell>
          <cell r="O71">
            <v>1</v>
          </cell>
          <cell r="S71">
            <v>3332693825</v>
          </cell>
          <cell r="U71">
            <v>36298796.522851922</v>
          </cell>
          <cell r="Z71">
            <v>1</v>
          </cell>
          <cell r="AD71">
            <v>2588782247</v>
          </cell>
          <cell r="AF71">
            <v>36637710.215053767</v>
          </cell>
          <cell r="AK71">
            <v>1</v>
          </cell>
          <cell r="AO71">
            <v>-2.5264822203043106E-2</v>
          </cell>
          <cell r="AP71">
            <v>9.3367748979909602E-3</v>
          </cell>
          <cell r="AR71">
            <v>0</v>
          </cell>
          <cell r="AS71">
            <v>0</v>
          </cell>
          <cell r="AU71">
            <v>0</v>
          </cell>
          <cell r="AV71">
            <v>0</v>
          </cell>
          <cell r="AX71">
            <v>-743911578</v>
          </cell>
          <cell r="AY71">
            <v>-0.22321629800481296</v>
          </cell>
        </row>
        <row r="73">
          <cell r="F73" t="str">
            <v>Una tantum</v>
          </cell>
          <cell r="H73">
            <v>98081655</v>
          </cell>
          <cell r="J73">
            <v>551795.52742616029</v>
          </cell>
          <cell r="L73">
            <v>189</v>
          </cell>
          <cell r="M73">
            <v>518950.55555555556</v>
          </cell>
          <cell r="S73">
            <v>76568605</v>
          </cell>
          <cell r="U73">
            <v>419937.50457038387</v>
          </cell>
          <cell r="W73">
            <v>151</v>
          </cell>
          <cell r="X73">
            <v>507076.85430463578</v>
          </cell>
          <cell r="Z73">
            <v>1.1568909848182212E-2</v>
          </cell>
          <cell r="AB73">
            <v>1.2095093462794604E-2</v>
          </cell>
          <cell r="AD73">
            <v>1674396</v>
          </cell>
          <cell r="AF73">
            <v>12002.838709677419</v>
          </cell>
          <cell r="AH73">
            <v>4</v>
          </cell>
          <cell r="AI73">
            <v>418599</v>
          </cell>
          <cell r="AK73">
            <v>3.2760886636266017E-4</v>
          </cell>
          <cell r="AM73">
            <v>3.499855023740178E-4</v>
          </cell>
          <cell r="AO73" t="str">
            <v>Non Sign.</v>
          </cell>
          <cell r="AP73" t="str">
            <v>Non Sign.</v>
          </cell>
          <cell r="AR73" t="str">
            <v>Non Sign.</v>
          </cell>
          <cell r="AS73" t="str">
            <v>Non Sign.</v>
          </cell>
          <cell r="AU73" t="str">
            <v>Non Sign.</v>
          </cell>
          <cell r="AV73" t="str">
            <v>Non Sign.</v>
          </cell>
          <cell r="AX73">
            <v>-74894209</v>
          </cell>
          <cell r="AY73" t="str">
            <v>Non Sign.</v>
          </cell>
        </row>
        <row r="75">
          <cell r="E75" t="str">
            <v>Contr.</v>
          </cell>
          <cell r="F75" t="str">
            <v>.Oneri sociali obbligatori</v>
          </cell>
        </row>
        <row r="76">
          <cell r="F76" t="str">
            <v>SSN/Varie/Inpdap</v>
          </cell>
          <cell r="H76">
            <v>67</v>
          </cell>
          <cell r="J76">
            <v>0.37693389592123766</v>
          </cell>
          <cell r="S76">
            <v>67</v>
          </cell>
          <cell r="U76">
            <v>0.73491773308957953</v>
          </cell>
          <cell r="Z76">
            <v>2.0246338818062793E-8</v>
          </cell>
          <cell r="AB76">
            <v>5.1352207476959599E-7</v>
          </cell>
          <cell r="AD76">
            <v>0</v>
          </cell>
          <cell r="AF76">
            <v>0</v>
          </cell>
          <cell r="AO76">
            <v>-1</v>
          </cell>
          <cell r="AP76">
            <v>-1</v>
          </cell>
          <cell r="AX76">
            <v>-67</v>
          </cell>
          <cell r="AY76">
            <v>-1</v>
          </cell>
        </row>
        <row r="77">
          <cell r="F77" t="str">
            <v>F.do Gar. TFR</v>
          </cell>
          <cell r="H77">
            <v>2972248</v>
          </cell>
          <cell r="J77">
            <v>16721.507735583684</v>
          </cell>
          <cell r="S77">
            <v>1536992</v>
          </cell>
          <cell r="U77">
            <v>16859.144424131624</v>
          </cell>
          <cell r="Z77">
            <v>4.6445463869629789E-4</v>
          </cell>
          <cell r="AB77">
            <v>1.1780288369317472E-2</v>
          </cell>
          <cell r="AD77">
            <v>986604</v>
          </cell>
          <cell r="AF77">
            <v>14144.860215053763</v>
          </cell>
          <cell r="AO77">
            <v>-0.15409181763237573</v>
          </cell>
          <cell r="AP77">
            <v>-0.16099774346749912</v>
          </cell>
          <cell r="AX77">
            <v>-550388</v>
          </cell>
          <cell r="AY77">
            <v>-0.35809425162915615</v>
          </cell>
        </row>
        <row r="78">
          <cell r="F78" t="str">
            <v>TBC/DS/ENAOLI</v>
          </cell>
          <cell r="H78">
            <v>7578894</v>
          </cell>
          <cell r="J78">
            <v>42637.940928270044</v>
          </cell>
          <cell r="S78">
            <v>3919153</v>
          </cell>
          <cell r="U78">
            <v>42988.881170018278</v>
          </cell>
          <cell r="Z78">
            <v>1.1843059629526452E-3</v>
          </cell>
          <cell r="AB78">
            <v>3.0038381789544568E-2</v>
          </cell>
          <cell r="AD78">
            <v>423458</v>
          </cell>
          <cell r="AF78">
            <v>6071.0824372759853</v>
          </cell>
          <cell r="AO78">
            <v>-0.8576131420724703</v>
          </cell>
          <cell r="AP78">
            <v>-0.85877551887742209</v>
          </cell>
          <cell r="AX78">
            <v>-3495695</v>
          </cell>
          <cell r="AY78">
            <v>-0.89195165383949027</v>
          </cell>
        </row>
        <row r="79">
          <cell r="F79" t="str">
            <v>CUAAF</v>
          </cell>
          <cell r="H79">
            <v>94205099</v>
          </cell>
          <cell r="J79">
            <v>529986.4922644163</v>
          </cell>
          <cell r="S79">
            <v>48668066</v>
          </cell>
          <cell r="U79">
            <v>533836.19012797077</v>
          </cell>
          <cell r="Z79">
            <v>1.4706718714266298E-2</v>
          </cell>
          <cell r="AB79">
            <v>0.37301680936333775</v>
          </cell>
          <cell r="AD79">
            <v>31184763</v>
          </cell>
          <cell r="AF79">
            <v>447093.37634408608</v>
          </cell>
          <cell r="AO79">
            <v>-0.15640609172162431</v>
          </cell>
          <cell r="AP79">
            <v>-0.16248957149774873</v>
          </cell>
          <cell r="AX79">
            <v>-17483303</v>
          </cell>
          <cell r="AY79">
            <v>-0.35923562280038002</v>
          </cell>
        </row>
        <row r="80">
          <cell r="F80" t="str">
            <v>Gescal</v>
          </cell>
          <cell r="H80">
            <v>5201219</v>
          </cell>
          <cell r="J80">
            <v>29261.428973277074</v>
          </cell>
          <cell r="S80">
            <v>2689625</v>
          </cell>
          <cell r="U80">
            <v>29502.285191956122</v>
          </cell>
          <cell r="Z80">
            <v>8.1276207527659894E-4</v>
          </cell>
          <cell r="AB80">
            <v>2.0614653885853349E-2</v>
          </cell>
          <cell r="AD80">
            <v>0</v>
          </cell>
          <cell r="AF80">
            <v>0</v>
          </cell>
          <cell r="AO80">
            <v>-1</v>
          </cell>
          <cell r="AP80">
            <v>-1</v>
          </cell>
          <cell r="AX80">
            <v>-2689625</v>
          </cell>
          <cell r="AY80">
            <v>-1</v>
          </cell>
        </row>
        <row r="81">
          <cell r="F81" t="str">
            <v>Lav. Straord.</v>
          </cell>
          <cell r="H81">
            <v>602175</v>
          </cell>
          <cell r="J81">
            <v>3387.7637130801686</v>
          </cell>
          <cell r="S81">
            <v>231297</v>
          </cell>
          <cell r="U81">
            <v>2537.0786106032906</v>
          </cell>
          <cell r="Z81">
            <v>6.9894289994051781E-5</v>
          </cell>
          <cell r="AB81">
            <v>1.7727778407161676E-3</v>
          </cell>
          <cell r="AD81">
            <v>578352</v>
          </cell>
          <cell r="AF81">
            <v>8291.7849462365593</v>
          </cell>
          <cell r="AO81">
            <v>1.4475688532296234</v>
          </cell>
          <cell r="AP81">
            <v>2.2682412407650467</v>
          </cell>
          <cell r="AX81">
            <v>347055</v>
          </cell>
          <cell r="AY81">
            <v>1.5004734172946472</v>
          </cell>
        </row>
        <row r="82">
          <cell r="F82" t="str">
            <v>FPE</v>
          </cell>
          <cell r="H82">
            <v>391965993</v>
          </cell>
          <cell r="J82">
            <v>2205153.2658227845</v>
          </cell>
          <cell r="S82">
            <v>198824825</v>
          </cell>
          <cell r="U82">
            <v>2180893.8756855573</v>
          </cell>
          <cell r="Z82">
            <v>6.0081713020776729E-2</v>
          </cell>
          <cell r="AB82">
            <v>1.5238945768612211</v>
          </cell>
          <cell r="AD82">
            <v>135953348</v>
          </cell>
          <cell r="AF82">
            <v>1949151.9426523298</v>
          </cell>
          <cell r="AO82">
            <v>-0.11609230394012353</v>
          </cell>
          <cell r="AP82">
            <v>-0.10626006868875272</v>
          </cell>
          <cell r="AX82">
            <v>-62871477</v>
          </cell>
          <cell r="AY82">
            <v>-0.31621542732402758</v>
          </cell>
        </row>
        <row r="83">
          <cell r="F83" t="str">
            <v>Inail</v>
          </cell>
          <cell r="H83">
            <v>41961110</v>
          </cell>
          <cell r="J83">
            <v>236068.12939521798</v>
          </cell>
          <cell r="S83">
            <v>37251848</v>
          </cell>
          <cell r="U83">
            <v>408612.59232175496</v>
          </cell>
          <cell r="Z83">
            <v>1.1256918450850367E-2</v>
          </cell>
          <cell r="AB83">
            <v>0.28551710856659135</v>
          </cell>
          <cell r="AD83">
            <v>3095565</v>
          </cell>
          <cell r="AF83">
            <v>44380.86021505377</v>
          </cell>
          <cell r="AO83">
            <v>-0.81199978019585728</v>
          </cell>
          <cell r="AP83">
            <v>-0.89138645981789311</v>
          </cell>
          <cell r="AX83">
            <v>-34156283</v>
          </cell>
          <cell r="AY83">
            <v>-0.91690170646030766</v>
          </cell>
        </row>
        <row r="84">
          <cell r="F84" t="str">
            <v>Contibuto 13° / 14°</v>
          </cell>
          <cell r="H84">
            <v>0</v>
          </cell>
          <cell r="J84">
            <v>0</v>
          </cell>
          <cell r="U84">
            <v>0</v>
          </cell>
          <cell r="Z84">
            <v>0</v>
          </cell>
          <cell r="AB84">
            <v>0</v>
          </cell>
          <cell r="AD84">
            <v>9163244</v>
          </cell>
          <cell r="AF84">
            <v>131372.67383512543</v>
          </cell>
          <cell r="AO84">
            <v>0</v>
          </cell>
          <cell r="AP84">
            <v>0</v>
          </cell>
          <cell r="AX84">
            <v>9163244</v>
          </cell>
          <cell r="AY84">
            <v>0</v>
          </cell>
        </row>
        <row r="85">
          <cell r="F85" t="str">
            <v>13°/14°</v>
          </cell>
          <cell r="H85">
            <v>69865672</v>
          </cell>
          <cell r="J85">
            <v>393055.81997187063</v>
          </cell>
          <cell r="S85">
            <v>22713962</v>
          </cell>
          <cell r="U85">
            <v>249147.66361974404</v>
          </cell>
          <cell r="Z85">
            <v>6.863799560486614E-3</v>
          </cell>
          <cell r="AB85">
            <v>0.17409135660414568</v>
          </cell>
          <cell r="AD85">
            <v>18326488</v>
          </cell>
          <cell r="AF85">
            <v>262745.34767025086</v>
          </cell>
        </row>
        <row r="86">
          <cell r="F86" t="str">
            <v>Totale</v>
          </cell>
          <cell r="H86">
            <v>544486805</v>
          </cell>
          <cell r="J86">
            <v>3063216.9057665262</v>
          </cell>
          <cell r="S86">
            <v>293121873</v>
          </cell>
          <cell r="U86">
            <v>3215230.7824497255</v>
          </cell>
          <cell r="Z86">
            <v>8.8576787399151813E-2</v>
          </cell>
          <cell r="AB86">
            <v>2.2466351101986568</v>
          </cell>
          <cell r="AD86">
            <v>181385334</v>
          </cell>
          <cell r="AF86">
            <v>2600506.5806451612</v>
          </cell>
          <cell r="AO86">
            <v>-0.1510537253337528</v>
          </cell>
          <cell r="AP86">
            <v>-0.19119131514914089</v>
          </cell>
          <cell r="AX86">
            <v>-111736539</v>
          </cell>
          <cell r="AY86">
            <v>-0.3811948178974689</v>
          </cell>
        </row>
        <row r="88">
          <cell r="F88" t="str">
            <v>Imponibile TFR</v>
          </cell>
          <cell r="H88">
            <v>6514475579</v>
          </cell>
          <cell r="J88">
            <v>36649651.639943741</v>
          </cell>
          <cell r="S88">
            <v>3280432000</v>
          </cell>
          <cell r="U88">
            <v>35982800.731261425</v>
          </cell>
          <cell r="Z88">
            <v>0.99129459315843815</v>
          </cell>
          <cell r="AB88">
            <v>25.142899205680227</v>
          </cell>
          <cell r="AD88">
            <v>2502064828</v>
          </cell>
          <cell r="AF88">
            <v>35871897.175627239</v>
          </cell>
        </row>
        <row r="89">
          <cell r="E89" t="str">
            <v>TFR</v>
          </cell>
          <cell r="F89" t="str">
            <v>Accantonamento</v>
          </cell>
          <cell r="H89">
            <v>482553746.5925926</v>
          </cell>
          <cell r="J89">
            <v>3459166.6422408069</v>
          </cell>
          <cell r="AD89">
            <v>185338135.4074074</v>
          </cell>
          <cell r="AF89">
            <v>2657177.5685649808</v>
          </cell>
          <cell r="AO89">
            <v>-0.23184459050990017</v>
          </cell>
          <cell r="AP89">
            <v>0</v>
          </cell>
          <cell r="AX89">
            <v>185338135.4074074</v>
          </cell>
          <cell r="AY89">
            <v>0</v>
          </cell>
        </row>
        <row r="90">
          <cell r="F90" t="str">
            <v>TFR Maturato al 31/12 AP</v>
          </cell>
          <cell r="H90">
            <v>283758848</v>
          </cell>
          <cell r="J90">
            <v>1596392.9563994373</v>
          </cell>
          <cell r="S90">
            <v>283758848</v>
          </cell>
          <cell r="U90">
            <v>3112528.4972577696</v>
          </cell>
          <cell r="Z90">
            <v>8.5747429540763864E-2</v>
          </cell>
          <cell r="AB90">
            <v>2.1748721247640361</v>
          </cell>
          <cell r="AD90">
            <v>544812991</v>
          </cell>
          <cell r="AF90">
            <v>7810938.9390681004</v>
          </cell>
          <cell r="AO90">
            <v>3.8928673280325516</v>
          </cell>
          <cell r="AP90">
            <v>1.5095156384752044</v>
          </cell>
          <cell r="AX90">
            <v>261054143</v>
          </cell>
          <cell r="AY90">
            <v>0.91998591353176062</v>
          </cell>
        </row>
        <row r="91">
          <cell r="F91" t="str">
            <v>Rivalutazione</v>
          </cell>
          <cell r="H91">
            <v>7453666.7533132797</v>
          </cell>
          <cell r="J91">
            <v>53431.302891134626</v>
          </cell>
          <cell r="AD91">
            <v>14310935.170521511</v>
          </cell>
          <cell r="AF91">
            <v>205174.6977852546</v>
          </cell>
          <cell r="AO91">
            <v>2.8399718270635206</v>
          </cell>
          <cell r="AP91">
            <v>0</v>
          </cell>
          <cell r="AX91">
            <v>14310935.170521511</v>
          </cell>
          <cell r="AY91">
            <v>0</v>
          </cell>
        </row>
        <row r="92">
          <cell r="F92" t="str">
            <v>Totale</v>
          </cell>
          <cell r="H92">
            <v>490007413.3459059</v>
          </cell>
          <cell r="J92">
            <v>3512597.9451319422</v>
          </cell>
          <cell r="Z92">
            <v>0</v>
          </cell>
          <cell r="AB92">
            <v>0</v>
          </cell>
          <cell r="AD92">
            <v>199649070.5779289</v>
          </cell>
          <cell r="AF92">
            <v>2862352.2663502353</v>
          </cell>
          <cell r="AO92">
            <v>-0.18511816294912795</v>
          </cell>
          <cell r="AP92">
            <v>0</v>
          </cell>
          <cell r="AX92">
            <v>199649070.5779289</v>
          </cell>
          <cell r="AY92">
            <v>0</v>
          </cell>
        </row>
        <row r="93">
          <cell r="H93">
            <v>1034494218.3459059</v>
          </cell>
          <cell r="J93">
            <v>7415729.1637699353</v>
          </cell>
          <cell r="Z93">
            <v>0</v>
          </cell>
          <cell r="AB93">
            <v>0</v>
          </cell>
          <cell r="AD93">
            <v>381034404.5779289</v>
          </cell>
          <cell r="AF93">
            <v>5462858.8469953956</v>
          </cell>
          <cell r="AO93">
            <v>-0.26334164498825341</v>
          </cell>
          <cell r="AP93">
            <v>0</v>
          </cell>
          <cell r="AX93">
            <v>381034404.5779289</v>
          </cell>
          <cell r="AY93">
            <v>0</v>
          </cell>
        </row>
        <row r="95">
          <cell r="F95" t="str">
            <v>Assitalia</v>
          </cell>
          <cell r="H95">
            <v>11247783</v>
          </cell>
          <cell r="J95">
            <v>63278.666666666664</v>
          </cell>
          <cell r="S95">
            <v>6444855</v>
          </cell>
          <cell r="U95">
            <v>70693.107861060329</v>
          </cell>
          <cell r="Z95">
            <v>1.9475331039296429E-3</v>
          </cell>
          <cell r="AB95">
            <v>4.9396646435659768E-2</v>
          </cell>
          <cell r="AD95">
            <v>3253170</v>
          </cell>
          <cell r="AF95">
            <v>46640.430107526881</v>
          </cell>
          <cell r="AO95">
            <v>-0.26293595354632077</v>
          </cell>
          <cell r="AP95">
            <v>-0.34024077426057414</v>
          </cell>
          <cell r="AX95">
            <v>-3191685</v>
          </cell>
          <cell r="AY95">
            <v>-0.49522991595621624</v>
          </cell>
        </row>
        <row r="96">
          <cell r="F96" t="str">
            <v>Premi</v>
          </cell>
          <cell r="H96">
            <v>9153259</v>
          </cell>
          <cell r="J96">
            <v>51495.127988748245</v>
          </cell>
          <cell r="S96">
            <v>1203577</v>
          </cell>
          <cell r="U96">
            <v>13201.941499085922</v>
          </cell>
          <cell r="Z96">
            <v>3.6370190650190383E-4</v>
          </cell>
          <cell r="AB96">
            <v>9.2248262415666558E-3</v>
          </cell>
          <cell r="AD96">
            <v>2771264</v>
          </cell>
          <cell r="AF96">
            <v>39731.383512544802</v>
          </cell>
          <cell r="AO96">
            <v>-0.2284438341191003</v>
          </cell>
          <cell r="AP96">
            <v>2.0095106477555387</v>
          </cell>
          <cell r="AX96">
            <v>1567687</v>
          </cell>
          <cell r="AY96">
            <v>1.3025232286758555</v>
          </cell>
        </row>
        <row r="97">
          <cell r="F97" t="str">
            <v>Controvalore EE</v>
          </cell>
          <cell r="H97">
            <v>57362</v>
          </cell>
          <cell r="J97">
            <v>322.71167369901548</v>
          </cell>
          <cell r="S97">
            <v>57362</v>
          </cell>
          <cell r="U97">
            <v>629.19926873857401</v>
          </cell>
          <cell r="Z97">
            <v>1.7333887869876384E-5</v>
          </cell>
          <cell r="AB97">
            <v>4.3965154108856062E-4</v>
          </cell>
          <cell r="AD97">
            <v>0</v>
          </cell>
          <cell r="AF97">
            <v>0</v>
          </cell>
          <cell r="AO97">
            <v>-1</v>
          </cell>
          <cell r="AP97">
            <v>-1</v>
          </cell>
          <cell r="AX97">
            <v>-57362</v>
          </cell>
          <cell r="AY97">
            <v>-1</v>
          </cell>
        </row>
        <row r="98">
          <cell r="F98" t="str">
            <v>Rimborsi da terzi</v>
          </cell>
          <cell r="H98">
            <v>-4061639</v>
          </cell>
          <cell r="J98">
            <v>-22850.289732770747</v>
          </cell>
          <cell r="S98">
            <v>-806484</v>
          </cell>
          <cell r="U98">
            <v>-8846.2595978062145</v>
          </cell>
          <cell r="Z98">
            <v>-2.4370669127382911E-4</v>
          </cell>
          <cell r="AB98">
            <v>-6.1813035365445189E-3</v>
          </cell>
          <cell r="AD98">
            <v>-1708052</v>
          </cell>
          <cell r="AF98">
            <v>-24488.20071684588</v>
          </cell>
          <cell r="AO98">
            <v>7.1680096980395097E-2</v>
          </cell>
          <cell r="AP98">
            <v>1.7681982928602631</v>
          </cell>
          <cell r="AX98">
            <v>-901568</v>
          </cell>
          <cell r="AY98">
            <v>1.1178994251590857</v>
          </cell>
        </row>
        <row r="99">
          <cell r="F99" t="str">
            <v>Rimborsi Pie' di lista</v>
          </cell>
          <cell r="H99">
            <v>93840359</v>
          </cell>
          <cell r="J99">
            <v>527934.50914205343</v>
          </cell>
          <cell r="S99">
            <v>47157731</v>
          </cell>
          <cell r="U99">
            <v>517269.44424131623</v>
          </cell>
          <cell r="Z99">
            <v>1.4250319398762134E-2</v>
          </cell>
          <cell r="AB99">
            <v>0.36144083379920133</v>
          </cell>
          <cell r="AD99">
            <v>34043190</v>
          </cell>
          <cell r="AF99">
            <v>488074.40860215056</v>
          </cell>
          <cell r="AO99">
            <v>-7.550197960099167E-2</v>
          </cell>
          <cell r="AP99">
            <v>-5.644067316210083E-2</v>
          </cell>
          <cell r="AX99">
            <v>-13114541</v>
          </cell>
          <cell r="AY99">
            <v>-0.27809949125838984</v>
          </cell>
        </row>
        <row r="100">
          <cell r="F100" t="str">
            <v>Mensilità Aggiuntive</v>
          </cell>
          <cell r="H100">
            <v>4758249081.2975388</v>
          </cell>
        </row>
        <row r="102">
          <cell r="E102" t="str">
            <v>Forza Media</v>
          </cell>
          <cell r="F102" t="str">
            <v>Valore Medio</v>
          </cell>
          <cell r="J102">
            <v>177.75</v>
          </cell>
          <cell r="U102">
            <v>182.33333333333334</v>
          </cell>
          <cell r="AF102">
            <v>139.5</v>
          </cell>
          <cell r="AO102">
            <v>-0.21518987341772153</v>
          </cell>
          <cell r="AP102">
            <v>-0.23491773308957956</v>
          </cell>
        </row>
      </sheetData>
      <sheetData sheetId="30" refreshError="1">
        <row r="1">
          <cell r="F1" t="str">
            <v>Voci Economiche</v>
          </cell>
          <cell r="G1" t="str">
            <v>B</v>
          </cell>
          <cell r="H1" t="str">
            <v>Importo TotaleAnno 1998</v>
          </cell>
          <cell r="I1" t="str">
            <v>D</v>
          </cell>
          <cell r="J1" t="str">
            <v>Media AnnualeAnno 1998</v>
          </cell>
          <cell r="L1" t="str">
            <v>Esecutori Mensili - AnnualiAnno 1999</v>
          </cell>
          <cell r="R1" t="str">
            <v>F</v>
          </cell>
          <cell r="S1" t="str">
            <v>Gen. - Giu . '98Importo Totale</v>
          </cell>
          <cell r="T1" t="str">
            <v>H</v>
          </cell>
          <cell r="U1" t="str">
            <v>Media AnnualeGen. - Giu . '98</v>
          </cell>
          <cell r="W1" t="str">
            <v>Esecutori Mensili - AnnualiGen. - Giu . '98</v>
          </cell>
          <cell r="AC1" t="str">
            <v>L</v>
          </cell>
          <cell r="AD1" t="str">
            <v>Importo TotaleGen. - Giu . '99</v>
          </cell>
          <cell r="AE1" t="str">
            <v>N</v>
          </cell>
          <cell r="AF1" t="str">
            <v>Media AnnualeGen. - Giu . '99</v>
          </cell>
          <cell r="AH1" t="str">
            <v>Esecutori Mensili - Annuali</v>
          </cell>
          <cell r="AK1" t="str">
            <v>Q</v>
          </cell>
          <cell r="AL1" t="str">
            <v>R</v>
          </cell>
          <cell r="AM1" t="str">
            <v>S</v>
          </cell>
          <cell r="AN1" t="str">
            <v>T</v>
          </cell>
          <cell r="AO1" t="str">
            <v>U</v>
          </cell>
          <cell r="AP1" t="str">
            <v>Media AnnualeVar.% risp. Gen. - Giu . '98</v>
          </cell>
          <cell r="AQ1" t="str">
            <v>Z</v>
          </cell>
          <cell r="AR1" t="str">
            <v>EsecutoriVar.% risp. Anno '98</v>
          </cell>
          <cell r="AS1" t="str">
            <v>EsecutoriVar.% risp. Gen. - Giu . '98</v>
          </cell>
          <cell r="AT1" t="str">
            <v>Z</v>
          </cell>
          <cell r="AU1" t="str">
            <v>Media Esec.Var.% risp. Anno '98</v>
          </cell>
          <cell r="AV1" t="str">
            <v>Media Esec.Var.% risp. Gen. - Giu . '98</v>
          </cell>
          <cell r="AX1" t="str">
            <v>Importo TotaleVar. risp. Gen. - Giu . '98</v>
          </cell>
          <cell r="AY1" t="str">
            <v>Var.% risp. Gen. - Giu . '98</v>
          </cell>
        </row>
        <row r="2">
          <cell r="H2" t="str">
            <v>UNITOPER</v>
          </cell>
          <cell r="S2" t="str">
            <v>UNITOPER</v>
          </cell>
          <cell r="AD2" t="str">
            <v>UNITOPER</v>
          </cell>
        </row>
        <row r="3">
          <cell r="H3" t="str">
            <v>0xxXXXXXXX</v>
          </cell>
          <cell r="S3" t="str">
            <v>0xxXXXXXXX</v>
          </cell>
          <cell r="AD3" t="str">
            <v>0xxXXXXXXX</v>
          </cell>
        </row>
        <row r="4">
          <cell r="H4">
            <v>12</v>
          </cell>
          <cell r="S4">
            <v>6</v>
          </cell>
          <cell r="AD4">
            <v>6</v>
          </cell>
        </row>
        <row r="5">
          <cell r="E5" t="str">
            <v>RETRIBUZIONE, COMPENSI VARIABILI, TRATTENUTE E RIMBORSI (TOTALE LORDO PAGATO)</v>
          </cell>
        </row>
        <row r="6">
          <cell r="E6" t="str">
            <v>DIREZIONE DISTRIBUZIONE SICILIA</v>
          </cell>
        </row>
        <row r="7">
          <cell r="E7" t="str">
            <v>OPERAI</v>
          </cell>
        </row>
        <row r="8">
          <cell r="AD8" t="str">
            <v>Gen. - Giu . '99</v>
          </cell>
        </row>
        <row r="9">
          <cell r="H9" t="str">
            <v>Anno 1998</v>
          </cell>
          <cell r="L9" t="str">
            <v>Anno 1999</v>
          </cell>
          <cell r="S9" t="str">
            <v>Gen. - Giu . '98</v>
          </cell>
          <cell r="W9" t="str">
            <v>Gen. - Giu . '98</v>
          </cell>
          <cell r="AO9" t="str">
            <v>Media Annuale</v>
          </cell>
          <cell r="AR9" t="str">
            <v>Esecutori</v>
          </cell>
          <cell r="AU9" t="str">
            <v>Media Esec.</v>
          </cell>
          <cell r="AX9" t="str">
            <v>Importo Totale</v>
          </cell>
        </row>
        <row r="10">
          <cell r="H10" t="str">
            <v>Importo Totale</v>
          </cell>
          <cell r="J10" t="str">
            <v>Media Annuale</v>
          </cell>
          <cell r="L10" t="str">
            <v>Esecutori Mensili - Annuali</v>
          </cell>
          <cell r="M10" t="str">
            <v>Media Annuale Esecutori</v>
          </cell>
          <cell r="O10" t="str">
            <v>% sul tot. (D)</v>
          </cell>
          <cell r="Q10" t="str">
            <v>% sul tot. (A-B-C)</v>
          </cell>
          <cell r="S10" t="str">
            <v>Importo Totale</v>
          </cell>
          <cell r="U10" t="str">
            <v>Media Annuale</v>
          </cell>
          <cell r="W10" t="str">
            <v>Esecutori Mensili - Annuali</v>
          </cell>
          <cell r="X10" t="str">
            <v>Media Annuale Esecutori</v>
          </cell>
          <cell r="Z10" t="str">
            <v>% sul tot. (D)</v>
          </cell>
          <cell r="AB10" t="str">
            <v>% sul tot. (A-B-C)</v>
          </cell>
          <cell r="AD10" t="str">
            <v>Importo Totale</v>
          </cell>
          <cell r="AF10" t="str">
            <v>Media Annuale</v>
          </cell>
          <cell r="AH10" t="str">
            <v>Esecutori Mensili - Annuali</v>
          </cell>
          <cell r="AI10" t="str">
            <v>Media Annuale Esecutori</v>
          </cell>
          <cell r="AK10" t="str">
            <v>% sul tot. (D)</v>
          </cell>
          <cell r="AM10" t="str">
            <v>% sul tot. (A-B-C)</v>
          </cell>
          <cell r="AO10" t="str">
            <v>Var.% risp. Anno '98</v>
          </cell>
          <cell r="AP10" t="str">
            <v>Var.% risp. Gen. - Giu . '98</v>
          </cell>
          <cell r="AQ10" t="str">
            <v xml:space="preserve"> </v>
          </cell>
          <cell r="AR10" t="str">
            <v>Var.% risp. Anno '98</v>
          </cell>
          <cell r="AS10" t="str">
            <v>Var.% risp. Gen. - Giu . '98</v>
          </cell>
          <cell r="AT10" t="str">
            <v xml:space="preserve"> </v>
          </cell>
          <cell r="AU10" t="str">
            <v>Var.% risp. Anno '98</v>
          </cell>
          <cell r="AV10" t="str">
            <v>Var.% risp. Gen. - Giu . '98</v>
          </cell>
          <cell r="AX10" t="str">
            <v>Var. risp. Gen. - Giu . '98</v>
          </cell>
          <cell r="AY10" t="str">
            <v>Var.% risp. Gen. - Giu . '98</v>
          </cell>
        </row>
        <row r="11">
          <cell r="H11" t="str">
            <v>Dati L/mil.</v>
          </cell>
          <cell r="J11" t="str">
            <v>Dati L/000</v>
          </cell>
          <cell r="L11" t="str">
            <v>Dati L/mil.</v>
          </cell>
          <cell r="S11" t="str">
            <v>Dati L/mil.</v>
          </cell>
          <cell r="U11" t="str">
            <v>Dati L/000</v>
          </cell>
          <cell r="X11" t="str">
            <v>Dati L/000</v>
          </cell>
          <cell r="AD11" t="str">
            <v>Dati L/mil.</v>
          </cell>
          <cell r="AF11" t="str">
            <v>Dati L/000</v>
          </cell>
          <cell r="AI11" t="str">
            <v>Dati L/000</v>
          </cell>
          <cell r="AX11" t="str">
            <v>Dati L/milioni</v>
          </cell>
        </row>
        <row r="12">
          <cell r="E12" t="str">
            <v>Retribuzione (2)</v>
          </cell>
          <cell r="F12" t="str">
            <v>Minimo</v>
          </cell>
          <cell r="H12">
            <v>390008424118</v>
          </cell>
          <cell r="J12">
            <v>17683046.138967603</v>
          </cell>
          <cell r="L12">
            <v>22055.666666666668</v>
          </cell>
          <cell r="M12">
            <v>17682912.514606979</v>
          </cell>
          <cell r="O12">
            <v>0.32459497165715023</v>
          </cell>
          <cell r="Q12">
            <v>0.3894587373036047</v>
          </cell>
          <cell r="S12">
            <v>197765046322</v>
          </cell>
          <cell r="U12">
            <v>17678771.11617339</v>
          </cell>
          <cell r="W12">
            <v>22373.166666666668</v>
          </cell>
          <cell r="X12">
            <v>8839385.5580866951</v>
          </cell>
          <cell r="Z12">
            <v>0.32679793980687311</v>
          </cell>
          <cell r="AB12">
            <v>0.39049022000018607</v>
          </cell>
          <cell r="AD12">
            <v>176588172260</v>
          </cell>
          <cell r="AF12">
            <v>17687707.147674534</v>
          </cell>
          <cell r="AH12">
            <v>19967.333333333332</v>
          </cell>
          <cell r="AI12">
            <v>8843853.5738372672</v>
          </cell>
          <cell r="AK12">
            <v>0.31989738777259974</v>
          </cell>
          <cell r="AM12">
            <v>0.38812125359139626</v>
          </cell>
          <cell r="AO12">
            <v>2.6358630013749147E-4</v>
          </cell>
          <cell r="AP12">
            <v>5.0546677947366258E-4</v>
          </cell>
          <cell r="AR12">
            <v>-9.4684661538229131E-2</v>
          </cell>
          <cell r="AS12">
            <v>-0.10753208829028832</v>
          </cell>
          <cell r="AU12">
            <v>-0.49986442750696203</v>
          </cell>
          <cell r="AV12">
            <v>5.0546677947366258E-4</v>
          </cell>
          <cell r="AX12">
            <v>-21176874062</v>
          </cell>
          <cell r="AY12">
            <v>-0.10708097540917279</v>
          </cell>
        </row>
        <row r="13">
          <cell r="F13" t="str">
            <v>Livello di Funzione</v>
          </cell>
          <cell r="H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Q13">
            <v>0</v>
          </cell>
          <cell r="S13">
            <v>0</v>
          </cell>
          <cell r="U13">
            <v>0</v>
          </cell>
          <cell r="W13">
            <v>0</v>
          </cell>
          <cell r="X13">
            <v>0</v>
          </cell>
          <cell r="Z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K13">
            <v>0</v>
          </cell>
          <cell r="AM13">
            <v>0</v>
          </cell>
          <cell r="AO13">
            <v>0</v>
          </cell>
          <cell r="AP13">
            <v>0</v>
          </cell>
          <cell r="AR13">
            <v>0</v>
          </cell>
          <cell r="AS13">
            <v>0</v>
          </cell>
          <cell r="AU13">
            <v>0</v>
          </cell>
          <cell r="AV13">
            <v>0</v>
          </cell>
          <cell r="AX13">
            <v>0</v>
          </cell>
          <cell r="AY13">
            <v>0</v>
          </cell>
        </row>
        <row r="14">
          <cell r="F14" t="str">
            <v>Suppl. min. e Aum. Bien.</v>
          </cell>
          <cell r="H14">
            <v>145316378404</v>
          </cell>
          <cell r="J14">
            <v>6588668.5137040652</v>
          </cell>
          <cell r="L14">
            <v>21779.25</v>
          </cell>
          <cell r="M14">
            <v>6672239.7880551443</v>
          </cell>
          <cell r="O14">
            <v>0.1209434535575436</v>
          </cell>
          <cell r="Q14">
            <v>0.14511156616871307</v>
          </cell>
          <cell r="S14">
            <v>73448637122</v>
          </cell>
          <cell r="U14">
            <v>6565779.285185378</v>
          </cell>
          <cell r="W14">
            <v>22141.666666666668</v>
          </cell>
          <cell r="X14">
            <v>3317213.5696800901</v>
          </cell>
          <cell r="Z14">
            <v>0.12137060486417245</v>
          </cell>
          <cell r="AB14">
            <v>0.1450254987010465</v>
          </cell>
          <cell r="AD14">
            <v>66797945841</v>
          </cell>
          <cell r="AF14">
            <v>6690722.7646155395</v>
          </cell>
          <cell r="AH14">
            <v>19870.5</v>
          </cell>
          <cell r="AI14">
            <v>3361664.0668830681</v>
          </cell>
          <cell r="AK14">
            <v>0.12100747241241928</v>
          </cell>
          <cell r="AM14">
            <v>0.1468144901515111</v>
          </cell>
          <cell r="AO14">
            <v>1.5489358843779596E-2</v>
          </cell>
          <cell r="AP14">
            <v>1.9029497338126523E-2</v>
          </cell>
          <cell r="AR14">
            <v>-8.7640758979303693E-2</v>
          </cell>
          <cell r="AS14">
            <v>-0.10257433195333088</v>
          </cell>
          <cell r="AU14">
            <v>-0.49617157451366994</v>
          </cell>
          <cell r="AV14">
            <v>1.339995037077603E-2</v>
          </cell>
          <cell r="AX14">
            <v>-6650691281</v>
          </cell>
          <cell r="AY14">
            <v>-9.0548872540045053E-2</v>
          </cell>
        </row>
        <row r="15">
          <cell r="F15" t="str">
            <v>Altri elementi base</v>
          </cell>
          <cell r="H15">
            <v>22673343654</v>
          </cell>
          <cell r="J15">
            <v>1028013.1329600327</v>
          </cell>
          <cell r="L15">
            <v>22058.083333333332</v>
          </cell>
          <cell r="M15">
            <v>1027892.7371598469</v>
          </cell>
          <cell r="O15">
            <v>1.8870498393430184E-2</v>
          </cell>
          <cell r="Q15">
            <v>2.264138732363857E-2</v>
          </cell>
          <cell r="S15">
            <v>10231635364</v>
          </cell>
          <cell r="U15">
            <v>914634.52773039124</v>
          </cell>
          <cell r="W15">
            <v>22374.833333333332</v>
          </cell>
          <cell r="X15">
            <v>457283.19901079341</v>
          </cell>
          <cell r="Z15">
            <v>1.6907322198717507E-2</v>
          </cell>
          <cell r="AB15">
            <v>2.0202526273246639E-2</v>
          </cell>
          <cell r="AD15">
            <v>11363628350</v>
          </cell>
          <cell r="AF15">
            <v>1138221.9308203401</v>
          </cell>
          <cell r="AH15">
            <v>19975.833333333332</v>
          </cell>
          <cell r="AI15">
            <v>568868.80063409952</v>
          </cell>
          <cell r="AK15">
            <v>2.058572201218194E-2</v>
          </cell>
          <cell r="AM15">
            <v>2.4975997112960495E-2</v>
          </cell>
          <cell r="AO15">
            <v>0.10720563223056812</v>
          </cell>
          <cell r="AP15">
            <v>0.24445545877736222</v>
          </cell>
          <cell r="AR15">
            <v>-9.4398500927475565E-2</v>
          </cell>
          <cell r="AS15">
            <v>-0.10721867574432585</v>
          </cell>
          <cell r="AU15">
            <v>-0.44656793450459503</v>
          </cell>
          <cell r="AV15">
            <v>0.24401859037176724</v>
          </cell>
          <cell r="AX15">
            <v>1131992986</v>
          </cell>
          <cell r="AY15">
            <v>0.11063656451078352</v>
          </cell>
        </row>
        <row r="16">
          <cell r="F16" t="str">
            <v>13°</v>
          </cell>
          <cell r="H16">
            <v>69413427557</v>
          </cell>
          <cell r="J16">
            <v>3147216.2298292941</v>
          </cell>
          <cell r="L16">
            <v>23003</v>
          </cell>
          <cell r="M16">
            <v>3017581.5135851847</v>
          </cell>
          <cell r="O16">
            <v>5.7771186869730443E-2</v>
          </cell>
          <cell r="Q16">
            <v>6.9315594680809306E-2</v>
          </cell>
          <cell r="S16">
            <v>1044136199</v>
          </cell>
          <cell r="U16">
            <v>93338.257793934681</v>
          </cell>
          <cell r="W16">
            <v>1151</v>
          </cell>
          <cell r="X16">
            <v>907155.68983492616</v>
          </cell>
          <cell r="Z16">
            <v>1.7253886116730868E-3</v>
          </cell>
          <cell r="AB16">
            <v>2.0616634822000464E-3</v>
          </cell>
          <cell r="AD16">
            <v>110923023</v>
          </cell>
          <cell r="AF16">
            <v>11110.449367299923</v>
          </cell>
          <cell r="AH16">
            <v>1267</v>
          </cell>
          <cell r="AI16">
            <v>87547.768745067093</v>
          </cell>
          <cell r="AK16">
            <v>2.0094202713245751E-4</v>
          </cell>
          <cell r="AM16">
            <v>2.4379652491968818E-4</v>
          </cell>
          <cell r="AO16">
            <v>-0.99646975340874411</v>
          </cell>
          <cell r="AP16">
            <v>-0.88096575155892931</v>
          </cell>
          <cell r="AR16">
            <v>-0.94492022779637441</v>
          </cell>
          <cell r="AS16">
            <v>0.10078192875760209</v>
          </cell>
          <cell r="AU16">
            <v>-0.97098743866539283</v>
          </cell>
          <cell r="AV16">
            <v>-0.90349201385597</v>
          </cell>
          <cell r="AX16">
            <v>-933213176</v>
          </cell>
          <cell r="AY16">
            <v>-0.89376575287186266</v>
          </cell>
        </row>
        <row r="17">
          <cell r="F17" t="str">
            <v>14°</v>
          </cell>
          <cell r="H17">
            <v>68794554637</v>
          </cell>
          <cell r="J17">
            <v>3119156.4297794201</v>
          </cell>
          <cell r="L17">
            <v>23271</v>
          </cell>
          <cell r="M17">
            <v>2956235.42765674</v>
          </cell>
          <cell r="O17">
            <v>5.7256113282843003E-2</v>
          </cell>
          <cell r="Q17">
            <v>6.8697594014491214E-2</v>
          </cell>
          <cell r="S17">
            <v>68783618841</v>
          </cell>
          <cell r="U17">
            <v>6148760.2417479269</v>
          </cell>
          <cell r="W17">
            <v>22770</v>
          </cell>
          <cell r="X17">
            <v>3020800.1247694334</v>
          </cell>
          <cell r="Z17">
            <v>0.11366186971736603</v>
          </cell>
          <cell r="AB17">
            <v>0.13581434613019944</v>
          </cell>
          <cell r="AD17">
            <v>61870951079</v>
          </cell>
          <cell r="AF17">
            <v>6197217.2293746462</v>
          </cell>
          <cell r="AH17">
            <v>19923</v>
          </cell>
          <cell r="AI17">
            <v>3105503.7433619434</v>
          </cell>
          <cell r="AK17">
            <v>0.11208200059988782</v>
          </cell>
          <cell r="AM17">
            <v>0.1359855011031951</v>
          </cell>
          <cell r="AO17">
            <v>0.98682476140284503</v>
          </cell>
          <cell r="AP17">
            <v>7.8807736391660436E-3</v>
          </cell>
          <cell r="AR17">
            <v>-0.14387005285548538</v>
          </cell>
          <cell r="AS17">
            <v>-0.12503293807641633</v>
          </cell>
          <cell r="AU17">
            <v>5.0492702410890523E-2</v>
          </cell>
          <cell r="AV17">
            <v>2.8040126818710032E-2</v>
          </cell>
          <cell r="AX17">
            <v>-6912667762</v>
          </cell>
          <cell r="AY17">
            <v>-0.10049875069788493</v>
          </cell>
        </row>
        <row r="18">
          <cell r="H18">
            <v>138558690339</v>
          </cell>
          <cell r="J18">
            <v>6282273.8246242432</v>
          </cell>
          <cell r="L18">
            <v>22753.083333333332</v>
          </cell>
          <cell r="M18">
            <v>6089666.5436113058</v>
          </cell>
          <cell r="O18">
            <v>0.11531918641283476</v>
          </cell>
          <cell r="Q18">
            <v>0.13836340254420051</v>
          </cell>
          <cell r="S18">
            <v>70125406801</v>
          </cell>
          <cell r="U18">
            <v>7024013.2350505823</v>
          </cell>
          <cell r="W18">
            <v>22763.166666666668</v>
          </cell>
          <cell r="X18">
            <v>3080652.5220275442</v>
          </cell>
          <cell r="Z18">
            <v>0.12984121120787448</v>
          </cell>
          <cell r="AB18">
            <v>0.15514700967703957</v>
          </cell>
          <cell r="AD18">
            <v>62727654071</v>
          </cell>
          <cell r="AF18">
            <v>6283027.6856532348</v>
          </cell>
          <cell r="AH18">
            <v>20008.666666666668</v>
          </cell>
          <cell r="AI18">
            <v>3135024.1930663376</v>
          </cell>
          <cell r="AK18">
            <v>0.11363395646267495</v>
          </cell>
          <cell r="AM18">
            <v>0.13786843943907059</v>
          </cell>
          <cell r="AO18">
            <v>1.1999811692969778E-4</v>
          </cell>
          <cell r="AP18">
            <v>-0.10549318809647878</v>
          </cell>
          <cell r="AR18">
            <v>-0.12061735222698745</v>
          </cell>
          <cell r="AS18">
            <v>-0.12100688978539892</v>
          </cell>
          <cell r="AU18">
            <v>-0.48518951397177823</v>
          </cell>
          <cell r="AV18">
            <v>1.764940078441838E-2</v>
          </cell>
          <cell r="AX18">
            <v>-7397752730</v>
          </cell>
          <cell r="AY18">
            <v>-0.10549318809647899</v>
          </cell>
        </row>
        <row r="19">
          <cell r="F19" t="str">
            <v>13° - 14°  mensilità</v>
          </cell>
          <cell r="H19">
            <v>138207982194</v>
          </cell>
          <cell r="J19">
            <v>6266372.6596087143</v>
          </cell>
          <cell r="L19">
            <v>11376.541666666666</v>
          </cell>
          <cell r="M19">
            <v>12148505.780007839</v>
          </cell>
          <cell r="O19">
            <v>0.11502730015257345</v>
          </cell>
          <cell r="Q19">
            <v>0.13801318869530052</v>
          </cell>
          <cell r="S19">
            <v>70125406801</v>
          </cell>
          <cell r="U19">
            <v>6268706.4237069702</v>
          </cell>
          <cell r="W19">
            <v>11381.583333333334</v>
          </cell>
          <cell r="X19">
            <v>6161305.0440550884</v>
          </cell>
          <cell r="Z19">
            <v>0.11587911462055138</v>
          </cell>
          <cell r="AB19">
            <v>0.13846372773447393</v>
          </cell>
          <cell r="AD19">
            <v>62727654071</v>
          </cell>
          <cell r="AF19">
            <v>6283027.6856532348</v>
          </cell>
          <cell r="AH19">
            <v>10004.333333333334</v>
          </cell>
          <cell r="AI19">
            <v>6270048.3861326752</v>
          </cell>
          <cell r="AK19">
            <v>0.11363395646267495</v>
          </cell>
          <cell r="AM19">
            <v>0.13786843943907059</v>
          </cell>
          <cell r="AO19">
            <v>2.6578416173481333E-3</v>
          </cell>
          <cell r="AP19">
            <v>2.2845641474139801E-3</v>
          </cell>
          <cell r="AR19">
            <v>-0.12061735222698745</v>
          </cell>
          <cell r="AS19">
            <v>-0.12100688978539892</v>
          </cell>
          <cell r="AU19">
            <v>-0.48388316228560668</v>
          </cell>
          <cell r="AV19">
            <v>1.764940078441838E-2</v>
          </cell>
          <cell r="AX19">
            <v>-7397752730</v>
          </cell>
          <cell r="AY19">
            <v>-0.10549318809647899</v>
          </cell>
        </row>
        <row r="20">
          <cell r="F20" t="str">
            <v>Quote retr. ad personam</v>
          </cell>
          <cell r="H20">
            <v>17932580058</v>
          </cell>
          <cell r="J20">
            <v>813066.13125977654</v>
          </cell>
          <cell r="L20">
            <v>18758.083333333332</v>
          </cell>
          <cell r="M20">
            <v>955992.13093022129</v>
          </cell>
          <cell r="O20">
            <v>1.4924870735368918E-2</v>
          </cell>
          <cell r="Q20">
            <v>1.7907305468538859E-2</v>
          </cell>
          <cell r="S20">
            <v>9289108913</v>
          </cell>
          <cell r="U20">
            <v>830379.44975752197</v>
          </cell>
          <cell r="W20">
            <v>19202.166666666668</v>
          </cell>
          <cell r="X20">
            <v>483753.16568442795</v>
          </cell>
          <cell r="Z20">
            <v>1.5349839174650784E-2</v>
          </cell>
          <cell r="AB20">
            <v>1.8341492849737958E-2</v>
          </cell>
          <cell r="AD20">
            <v>7853733151</v>
          </cell>
          <cell r="AF20">
            <v>786658.19014390174</v>
          </cell>
          <cell r="AH20">
            <v>16753</v>
          </cell>
          <cell r="AI20">
            <v>468795.6277084701</v>
          </cell>
          <cell r="AK20">
            <v>1.4227389564737368E-2</v>
          </cell>
          <cell r="AM20">
            <v>1.726163602537548E-2</v>
          </cell>
          <cell r="AO20">
            <v>-3.2479450441451729E-2</v>
          </cell>
          <cell r="AP20">
            <v>-5.265214550575309E-2</v>
          </cell>
          <cell r="AR20">
            <v>-0.10689169558012762</v>
          </cell>
          <cell r="AS20">
            <v>-0.12754637063525823</v>
          </cell>
          <cell r="AU20">
            <v>-0.50962396808401356</v>
          </cell>
          <cell r="AV20">
            <v>-3.091977280354433E-2</v>
          </cell>
          <cell r="AX20">
            <v>-1435375762</v>
          </cell>
          <cell r="AY20">
            <v>-0.15452243863684365</v>
          </cell>
        </row>
        <row r="21">
          <cell r="F21" t="str">
            <v>Premio risultato aziendale</v>
          </cell>
          <cell r="H21">
            <v>14887123802</v>
          </cell>
          <cell r="J21">
            <v>674984.64337693539</v>
          </cell>
          <cell r="L21">
            <v>24446</v>
          </cell>
          <cell r="M21">
            <v>608979.94772150868</v>
          </cell>
          <cell r="O21">
            <v>1.2390208082030124E-2</v>
          </cell>
          <cell r="Q21">
            <v>1.4866141548407052E-2</v>
          </cell>
          <cell r="S21">
            <v>14887123802</v>
          </cell>
          <cell r="U21">
            <v>665400.83591206721</v>
          </cell>
          <cell r="W21">
            <v>28</v>
          </cell>
          <cell r="X21">
            <v>531682992.9285714</v>
          </cell>
          <cell r="Z21">
            <v>1.2300154851990791E-2</v>
          </cell>
          <cell r="AB21">
            <v>1.4697431008985887E-2</v>
          </cell>
          <cell r="AD21">
            <v>12692780261</v>
          </cell>
          <cell r="AF21">
            <v>635677.28595038562</v>
          </cell>
          <cell r="AH21">
            <v>19720</v>
          </cell>
          <cell r="AI21">
            <v>643650.11465517245</v>
          </cell>
          <cell r="AK21">
            <v>1.1496770132167164E-2</v>
          </cell>
          <cell r="AM21">
            <v>1.394866293538093E-2</v>
          </cell>
          <cell r="AO21">
            <v>-5.8234446979261348E-2</v>
          </cell>
          <cell r="AP21">
            <v>-4.4670142202240283E-2</v>
          </cell>
          <cell r="AR21">
            <v>-0.19332406119610571</v>
          </cell>
          <cell r="AS21">
            <v>703.28571428571433</v>
          </cell>
          <cell r="AU21">
            <v>5.6931541117867336E-2</v>
          </cell>
          <cell r="AV21">
            <v>-0.99878940999953769</v>
          </cell>
          <cell r="AX21">
            <v>-2194343541</v>
          </cell>
          <cell r="AY21">
            <v>-0.14739875681729755</v>
          </cell>
        </row>
        <row r="22">
          <cell r="F22" t="str">
            <v>Incentiv. Unità/Coll./ind.</v>
          </cell>
          <cell r="H22">
            <v>0</v>
          </cell>
          <cell r="J22">
            <v>0</v>
          </cell>
          <cell r="L22">
            <v>23372</v>
          </cell>
          <cell r="M22">
            <v>0</v>
          </cell>
          <cell r="O22">
            <v>0</v>
          </cell>
          <cell r="Q22">
            <v>0</v>
          </cell>
          <cell r="S22">
            <v>1221695</v>
          </cell>
          <cell r="U22">
            <v>54.60536803760457</v>
          </cell>
          <cell r="W22">
            <v>2</v>
          </cell>
          <cell r="X22">
            <v>610847.5</v>
          </cell>
          <cell r="Z22">
            <v>1.0093983150650023E-6</v>
          </cell>
          <cell r="AB22">
            <v>1.2061280751968194E-6</v>
          </cell>
          <cell r="AD22">
            <v>0</v>
          </cell>
          <cell r="AF22">
            <v>0</v>
          </cell>
          <cell r="AH22">
            <v>0</v>
          </cell>
          <cell r="AI22">
            <v>0</v>
          </cell>
          <cell r="AK22">
            <v>0</v>
          </cell>
          <cell r="AM22">
            <v>0</v>
          </cell>
          <cell r="AO22">
            <v>0</v>
          </cell>
          <cell r="AP22">
            <v>-1</v>
          </cell>
          <cell r="AR22">
            <v>-1</v>
          </cell>
          <cell r="AS22">
            <v>-1</v>
          </cell>
          <cell r="AU22">
            <v>0</v>
          </cell>
          <cell r="AV22">
            <v>-1</v>
          </cell>
          <cell r="AX22">
            <v>-1221695</v>
          </cell>
          <cell r="AY22">
            <v>-1</v>
          </cell>
        </row>
        <row r="23">
          <cell r="F23" t="str">
            <v>Gratifica Una Tantum Quadri</v>
          </cell>
          <cell r="H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Q23">
            <v>0</v>
          </cell>
          <cell r="S23">
            <v>0</v>
          </cell>
          <cell r="U23">
            <v>0</v>
          </cell>
          <cell r="W23">
            <v>0</v>
          </cell>
          <cell r="X23">
            <v>0</v>
          </cell>
          <cell r="Z23">
            <v>0</v>
          </cell>
          <cell r="AB23">
            <v>0</v>
          </cell>
          <cell r="AD23">
            <v>0</v>
          </cell>
          <cell r="AF23">
            <v>0</v>
          </cell>
          <cell r="AH23">
            <v>0</v>
          </cell>
          <cell r="AI23">
            <v>0</v>
          </cell>
          <cell r="AK23">
            <v>0</v>
          </cell>
          <cell r="AM23">
            <v>0</v>
          </cell>
          <cell r="AO23">
            <v>0</v>
          </cell>
          <cell r="AP23">
            <v>0</v>
          </cell>
          <cell r="AR23">
            <v>0</v>
          </cell>
          <cell r="AS23">
            <v>0</v>
          </cell>
          <cell r="AU23">
            <v>0</v>
          </cell>
          <cell r="AV23">
            <v>0</v>
          </cell>
          <cell r="AX23">
            <v>0</v>
          </cell>
          <cell r="AY23">
            <v>0</v>
          </cell>
        </row>
        <row r="24">
          <cell r="F24" t="str">
            <v>Emolumento ind. Quadri</v>
          </cell>
          <cell r="H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Q24">
            <v>0</v>
          </cell>
          <cell r="S24">
            <v>0</v>
          </cell>
          <cell r="U24">
            <v>0</v>
          </cell>
          <cell r="W24">
            <v>0</v>
          </cell>
          <cell r="X24">
            <v>0</v>
          </cell>
          <cell r="Z24">
            <v>0</v>
          </cell>
          <cell r="AB24">
            <v>0</v>
          </cell>
          <cell r="AD24">
            <v>0</v>
          </cell>
          <cell r="AF24">
            <v>0</v>
          </cell>
          <cell r="AH24">
            <v>0</v>
          </cell>
          <cell r="AI24">
            <v>0</v>
          </cell>
          <cell r="AK24">
            <v>0</v>
          </cell>
          <cell r="AM24">
            <v>0</v>
          </cell>
          <cell r="AO24">
            <v>0</v>
          </cell>
          <cell r="AP24">
            <v>0</v>
          </cell>
          <cell r="AR24">
            <v>0</v>
          </cell>
          <cell r="AS24">
            <v>0</v>
          </cell>
          <cell r="AU24">
            <v>0</v>
          </cell>
          <cell r="AV24">
            <v>0</v>
          </cell>
          <cell r="AX24">
            <v>0</v>
          </cell>
          <cell r="AY24">
            <v>0</v>
          </cell>
        </row>
        <row r="25">
          <cell r="M25">
            <v>0</v>
          </cell>
          <cell r="X25">
            <v>0</v>
          </cell>
          <cell r="AI25">
            <v>0</v>
          </cell>
        </row>
        <row r="26">
          <cell r="E26" t="str">
            <v>Totale</v>
          </cell>
          <cell r="H26">
            <v>729025832230</v>
          </cell>
          <cell r="J26">
            <v>33054151.219877128</v>
          </cell>
          <cell r="M26">
            <v>0</v>
          </cell>
          <cell r="O26">
            <v>0.60675130257809651</v>
          </cell>
          <cell r="Q26">
            <v>0.72799832650820273</v>
          </cell>
          <cell r="S26">
            <v>375748180019</v>
          </cell>
          <cell r="U26">
            <v>32923726.243833754</v>
          </cell>
          <cell r="X26">
            <v>0</v>
          </cell>
          <cell r="Z26">
            <v>0.60860598491527107</v>
          </cell>
          <cell r="AB26">
            <v>0.72722210269575216</v>
          </cell>
          <cell r="AD26">
            <v>338023913934</v>
          </cell>
          <cell r="AF26">
            <v>33222015.004857935</v>
          </cell>
          <cell r="AI26">
            <v>0</v>
          </cell>
          <cell r="AK26">
            <v>0.60084869835678045</v>
          </cell>
          <cell r="AM26">
            <v>0.72899047925569482</v>
          </cell>
          <cell r="AO26">
            <v>5.0784479039916322E-3</v>
          </cell>
          <cell r="AP26">
            <v>9.0599939634732861E-3</v>
          </cell>
          <cell r="AR26">
            <v>0</v>
          </cell>
          <cell r="AS26">
            <v>0</v>
          </cell>
          <cell r="AU26">
            <v>0</v>
          </cell>
          <cell r="AV26">
            <v>0</v>
          </cell>
          <cell r="AX26">
            <v>-37724266085</v>
          </cell>
          <cell r="AY26">
            <v>-0.10039773468255374</v>
          </cell>
        </row>
        <row r="28">
          <cell r="E28" t="str">
            <v>Contingenza</v>
          </cell>
          <cell r="F28" t="str">
            <v>Contingenza</v>
          </cell>
          <cell r="H28">
            <v>272385579973</v>
          </cell>
          <cell r="J28">
            <v>12350007.026501326</v>
          </cell>
          <cell r="L28">
            <v>22055.666666666668</v>
          </cell>
          <cell r="M28">
            <v>12349913.701981349</v>
          </cell>
          <cell r="O28">
            <v>0.22670020477404287</v>
          </cell>
          <cell r="Q28">
            <v>0.27200167349179727</v>
          </cell>
          <cell r="S28">
            <v>138149256327</v>
          </cell>
          <cell r="U28">
            <v>12349548.759481223</v>
          </cell>
          <cell r="W28">
            <v>22373.166666666668</v>
          </cell>
          <cell r="X28">
            <v>6174774.3797406117</v>
          </cell>
          <cell r="Z28">
            <v>0.22828549934960349</v>
          </cell>
          <cell r="AB28">
            <v>0.27277789730424784</v>
          </cell>
          <cell r="AD28">
            <v>123304445429</v>
          </cell>
          <cell r="AF28">
            <v>12350617.217688894</v>
          </cell>
          <cell r="AH28">
            <v>19967.333333333332</v>
          </cell>
          <cell r="AI28">
            <v>6175308.608844446</v>
          </cell>
          <cell r="AK28">
            <v>0.22337152873075544</v>
          </cell>
          <cell r="AM28">
            <v>0.27100952074430512</v>
          </cell>
          <cell r="AO28">
            <v>4.9408165214693968E-5</v>
          </cell>
          <cell r="AP28">
            <v>8.651799579723937E-5</v>
          </cell>
          <cell r="AR28">
            <v>-9.4684661538229131E-2</v>
          </cell>
          <cell r="AS28">
            <v>-0.10753208829028832</v>
          </cell>
          <cell r="AU28">
            <v>-0.49997151738366274</v>
          </cell>
          <cell r="AV28">
            <v>8.6517995797088544E-5</v>
          </cell>
          <cell r="AX28">
            <v>-14844810898</v>
          </cell>
          <cell r="AY28">
            <v>-0.10745487375525394</v>
          </cell>
        </row>
        <row r="30">
          <cell r="H30">
            <v>1001411412203</v>
          </cell>
          <cell r="J30">
            <v>45404158.246378452</v>
          </cell>
          <cell r="M30">
            <v>0</v>
          </cell>
          <cell r="O30">
            <v>0.83345150735213935</v>
          </cell>
          <cell r="Q30">
            <v>1</v>
          </cell>
          <cell r="S30">
            <v>513897436346</v>
          </cell>
          <cell r="U30">
            <v>45273275.003314979</v>
          </cell>
          <cell r="X30">
            <v>0</v>
          </cell>
          <cell r="Z30">
            <v>0.83689148426487459</v>
          </cell>
          <cell r="AB30">
            <v>1</v>
          </cell>
          <cell r="AD30">
            <v>461328359363</v>
          </cell>
          <cell r="AF30">
            <v>45572632.222546831</v>
          </cell>
          <cell r="AI30">
            <v>0</v>
          </cell>
          <cell r="AK30">
            <v>0.82422022708753595</v>
          </cell>
          <cell r="AM30">
            <v>1</v>
          </cell>
          <cell r="AO30">
            <v>3.7105406789876365E-3</v>
          </cell>
          <cell r="AP30">
            <v>6.6122280575004128E-3</v>
          </cell>
          <cell r="AR30">
            <v>0</v>
          </cell>
          <cell r="AS30">
            <v>0</v>
          </cell>
          <cell r="AU30">
            <v>0</v>
          </cell>
          <cell r="AV30">
            <v>0</v>
          </cell>
          <cell r="AX30">
            <v>-52569076983</v>
          </cell>
          <cell r="AY30">
            <v>-0.10229488077773942</v>
          </cell>
        </row>
        <row r="32">
          <cell r="E32" t="str">
            <v xml:space="preserve">Straord. </v>
          </cell>
          <cell r="F32" t="str">
            <v xml:space="preserve">  .Straordinario</v>
          </cell>
        </row>
        <row r="33">
          <cell r="E33" t="str">
            <v>e</v>
          </cell>
          <cell r="F33" t="str">
            <v>Compensi Forfait</v>
          </cell>
          <cell r="H33">
            <v>20600000</v>
          </cell>
          <cell r="J33">
            <v>934.00739044682734</v>
          </cell>
          <cell r="L33">
            <v>1.9166666666666667</v>
          </cell>
          <cell r="M33">
            <v>10747826.086956521</v>
          </cell>
          <cell r="O33">
            <v>1.7144902526808487E-5</v>
          </cell>
          <cell r="Q33">
            <v>1.0239314011496156E-4</v>
          </cell>
          <cell r="S33">
            <v>10800000</v>
          </cell>
          <cell r="U33">
            <v>965.44223362808123</v>
          </cell>
          <cell r="W33">
            <v>2</v>
          </cell>
          <cell r="X33">
            <v>5400000</v>
          </cell>
          <cell r="Z33">
            <v>1.7846519471229766E-5</v>
          </cell>
          <cell r="AB33">
            <v>1.0897965995705354E-4</v>
          </cell>
          <cell r="AD33">
            <v>12745830</v>
          </cell>
          <cell r="AF33">
            <v>1276.6682247671197</v>
          </cell>
          <cell r="AH33">
            <v>2</v>
          </cell>
          <cell r="AI33">
            <v>6372915</v>
          </cell>
          <cell r="AK33">
            <v>2.3089642243934255E-5</v>
          </cell>
          <cell r="AM33">
            <v>1.292675004934155E-4</v>
          </cell>
          <cell r="AO33">
            <v>0.36687165200734018</v>
          </cell>
          <cell r="AP33">
            <v>0.3223662486459366</v>
          </cell>
          <cell r="AR33">
            <v>4.3478260869565175E-2</v>
          </cell>
          <cell r="AS33">
            <v>0</v>
          </cell>
          <cell r="AU33">
            <v>-0.40705078883495144</v>
          </cell>
          <cell r="AV33">
            <v>0.18016944444444444</v>
          </cell>
          <cell r="AX33">
            <v>1945830</v>
          </cell>
          <cell r="AY33">
            <v>0.18016944444444444</v>
          </cell>
        </row>
        <row r="34">
          <cell r="E34" t="str">
            <v>Voci  Con.</v>
          </cell>
          <cell r="F34" t="str">
            <v>Straordinario C.2 C.3</v>
          </cell>
          <cell r="H34">
            <v>38652425812</v>
          </cell>
          <cell r="J34">
            <v>1752507.347917753</v>
          </cell>
          <cell r="L34">
            <v>14859.5</v>
          </cell>
          <cell r="M34">
            <v>2601192.8942427402</v>
          </cell>
          <cell r="O34">
            <v>3.2169518105409536E-2</v>
          </cell>
          <cell r="Q34">
            <v>0.19212345883258608</v>
          </cell>
          <cell r="S34">
            <v>17335016791</v>
          </cell>
          <cell r="U34">
            <v>1549625.6787669752</v>
          </cell>
          <cell r="W34">
            <v>14680.833333333334</v>
          </cell>
          <cell r="X34">
            <v>1180792.4248850541</v>
          </cell>
          <cell r="Z34">
            <v>2.8645343953210781E-2</v>
          </cell>
          <cell r="AB34">
            <v>0.17492261437342529</v>
          </cell>
          <cell r="AD34">
            <v>18870095232</v>
          </cell>
          <cell r="AF34">
            <v>1890096.6811124838</v>
          </cell>
          <cell r="AH34">
            <v>14073.666666666666</v>
          </cell>
          <cell r="AI34">
            <v>1340808.7372634471</v>
          </cell>
          <cell r="AK34">
            <v>3.41840231680361E-2</v>
          </cell>
          <cell r="AM34">
            <v>0.19137945859260302</v>
          </cell>
          <cell r="AO34">
            <v>7.8509989335113481E-2</v>
          </cell>
          <cell r="AP34">
            <v>0.21971177104939221</v>
          </cell>
          <cell r="AR34">
            <v>-5.2884237917381741E-2</v>
          </cell>
          <cell r="AS34">
            <v>-4.135777941760807E-2</v>
          </cell>
          <cell r="AU34">
            <v>-0.48454082731385301</v>
          </cell>
          <cell r="AV34">
            <v>0.13551603906501181</v>
          </cell>
          <cell r="AX34">
            <v>1535078441</v>
          </cell>
          <cell r="AY34">
            <v>8.8553617196204998E-2</v>
          </cell>
        </row>
        <row r="35">
          <cell r="F35" t="str">
            <v>Totale</v>
          </cell>
          <cell r="H35">
            <v>38673025812</v>
          </cell>
          <cell r="J35">
            <v>1753441.3553082</v>
          </cell>
          <cell r="O35">
            <v>3.218666300793635E-2</v>
          </cell>
          <cell r="Q35">
            <v>0.19222585197270103</v>
          </cell>
          <cell r="S35">
            <v>17345816791</v>
          </cell>
          <cell r="U35">
            <v>1550591.1210006035</v>
          </cell>
          <cell r="Z35">
            <v>2.8663190472682017E-2</v>
          </cell>
          <cell r="AB35">
            <v>0.17503159403338239</v>
          </cell>
          <cell r="AD35">
            <v>18882841062</v>
          </cell>
          <cell r="AF35">
            <v>1891373.3493372509</v>
          </cell>
          <cell r="AK35">
            <v>3.4207112810280035E-2</v>
          </cell>
          <cell r="AM35">
            <v>0.19150872609309644</v>
          </cell>
          <cell r="AO35">
            <v>7.8663591235309263E-2</v>
          </cell>
          <cell r="AP35">
            <v>0.21977568665344804</v>
          </cell>
          <cell r="AR35">
            <v>0</v>
          </cell>
          <cell r="AS35">
            <v>0</v>
          </cell>
          <cell r="AU35">
            <v>0</v>
          </cell>
          <cell r="AV35">
            <v>0</v>
          </cell>
          <cell r="AX35">
            <v>1537024271</v>
          </cell>
          <cell r="AY35">
            <v>8.8610659821882584E-2</v>
          </cell>
        </row>
        <row r="36">
          <cell r="F36" t="str">
            <v xml:space="preserve">  .Ore Viaggio</v>
          </cell>
        </row>
        <row r="37">
          <cell r="F37" t="str">
            <v>Ore viaggio normali</v>
          </cell>
          <cell r="H37">
            <v>495817666</v>
          </cell>
          <cell r="J37">
            <v>22480.454580490128</v>
          </cell>
          <cell r="L37">
            <v>554.58333333333337</v>
          </cell>
          <cell r="M37">
            <v>894036.36243425985</v>
          </cell>
          <cell r="O37">
            <v>4.1265755119610132E-4</v>
          </cell>
          <cell r="Q37">
            <v>2.4644819294277289E-3</v>
          </cell>
          <cell r="S37">
            <v>193518581</v>
          </cell>
          <cell r="U37">
            <v>17299.16769344229</v>
          </cell>
          <cell r="W37">
            <v>483.33333333333331</v>
          </cell>
          <cell r="X37">
            <v>400383.27103448275</v>
          </cell>
          <cell r="Z37">
            <v>3.19780844801968E-4</v>
          </cell>
          <cell r="AB37">
            <v>1.9527397363658812E-3</v>
          </cell>
          <cell r="AD37">
            <v>255420916</v>
          </cell>
          <cell r="AF37">
            <v>25583.878601716136</v>
          </cell>
          <cell r="AH37">
            <v>682.83333333333337</v>
          </cell>
          <cell r="AI37">
            <v>374060.4090798145</v>
          </cell>
          <cell r="AK37">
            <v>4.6270643591339149E-4</v>
          </cell>
          <cell r="AM37">
            <v>2.5904647547518394E-3</v>
          </cell>
          <cell r="AO37">
            <v>0.13804987840056152</v>
          </cell>
          <cell r="AP37">
            <v>0.47890806396508812</v>
          </cell>
          <cell r="AR37">
            <v>0.23125469571750562</v>
          </cell>
          <cell r="AS37">
            <v>0.4127586206896553</v>
          </cell>
          <cell r="AU37">
            <v>-0.58160492705091749</v>
          </cell>
          <cell r="AV37">
            <v>-6.574416030584157E-2</v>
          </cell>
          <cell r="AX37">
            <v>61902335</v>
          </cell>
          <cell r="AY37">
            <v>0.31987799145757484</v>
          </cell>
        </row>
        <row r="38">
          <cell r="F38" t="str">
            <v>Ore viaggio Reperibili</v>
          </cell>
          <cell r="H38">
            <v>8556034849</v>
          </cell>
          <cell r="J38">
            <v>387932.02824692259</v>
          </cell>
          <cell r="L38">
            <v>10314.75</v>
          </cell>
          <cell r="M38">
            <v>829495.12581497373</v>
          </cell>
          <cell r="O38">
            <v>7.1209894903923104E-3</v>
          </cell>
          <cell r="Q38">
            <v>4.2528120151560732E-2</v>
          </cell>
          <cell r="S38">
            <v>3931395212</v>
          </cell>
          <cell r="U38">
            <v>351438.42358777998</v>
          </cell>
          <cell r="W38">
            <v>10050.666666666666</v>
          </cell>
          <cell r="X38">
            <v>391157.65574422927</v>
          </cell>
          <cell r="Z38">
            <v>6.4964556666719884E-3</v>
          </cell>
          <cell r="AB38">
            <v>3.9670566051902625E-2</v>
          </cell>
          <cell r="AD38">
            <v>4120755098</v>
          </cell>
          <cell r="AF38">
            <v>412749.66759039764</v>
          </cell>
          <cell r="AH38">
            <v>9743.3333333333339</v>
          </cell>
          <cell r="AI38">
            <v>422930.73191926099</v>
          </cell>
          <cell r="AK38">
            <v>7.4649325299088586E-3</v>
          </cell>
          <cell r="AM38">
            <v>4.1792469510730915E-2</v>
          </cell>
          <cell r="AO38">
            <v>6.3974195313614007E-2</v>
          </cell>
          <cell r="AP38">
            <v>0.17445799857824523</v>
          </cell>
          <cell r="AR38">
            <v>-5.5398014170645535E-2</v>
          </cell>
          <cell r="AS38">
            <v>-3.0578402759352495E-2</v>
          </cell>
          <cell r="AU38">
            <v>-0.49013475937699547</v>
          </cell>
          <cell r="AV38">
            <v>8.1228312186755566E-2</v>
          </cell>
          <cell r="AX38">
            <v>189359886</v>
          </cell>
          <cell r="AY38">
            <v>4.8166077381894108E-2</v>
          </cell>
        </row>
        <row r="39">
          <cell r="F39" t="str">
            <v>Totale</v>
          </cell>
          <cell r="H39">
            <v>9051852515</v>
          </cell>
          <cell r="J39">
            <v>410412.48282741266</v>
          </cell>
          <cell r="O39">
            <v>7.5336470415884108E-3</v>
          </cell>
          <cell r="Q39">
            <v>4.4992602080988459E-2</v>
          </cell>
          <cell r="S39">
            <v>4124913793</v>
          </cell>
          <cell r="U39">
            <v>368737.59128122224</v>
          </cell>
          <cell r="Z39">
            <v>6.8162365114739559E-3</v>
          </cell>
          <cell r="AB39">
            <v>4.1623305788268505E-2</v>
          </cell>
          <cell r="AD39">
            <v>4376176014</v>
          </cell>
          <cell r="AF39">
            <v>438333.54619211378</v>
          </cell>
          <cell r="AK39">
            <v>7.927638965822251E-3</v>
          </cell>
          <cell r="AM39">
            <v>4.4382934265482753E-2</v>
          </cell>
          <cell r="AO39">
            <v>6.8031710859151731E-2</v>
          </cell>
          <cell r="AP39">
            <v>0.18874114426216265</v>
          </cell>
          <cell r="AR39">
            <v>0</v>
          </cell>
          <cell r="AS39">
            <v>0</v>
          </cell>
          <cell r="AU39">
            <v>0</v>
          </cell>
          <cell r="AV39">
            <v>0</v>
          </cell>
          <cell r="AX39">
            <v>251262221</v>
          </cell>
          <cell r="AY39">
            <v>6.0913326583065391E-2</v>
          </cell>
        </row>
        <row r="40">
          <cell r="F40" t="str">
            <v xml:space="preserve">  .Maggiorazioni conn. straord.</v>
          </cell>
          <cell r="AX40">
            <v>0</v>
          </cell>
        </row>
        <row r="41">
          <cell r="F41" t="str">
            <v>Straord. C.3 oltre plafond</v>
          </cell>
          <cell r="H41">
            <v>16562707</v>
          </cell>
          <cell r="J41">
            <v>750.95586134977668</v>
          </cell>
          <cell r="L41">
            <v>11.833333333333334</v>
          </cell>
          <cell r="M41">
            <v>1399665.38028169</v>
          </cell>
          <cell r="O41">
            <v>1.3784757140538283E-5</v>
          </cell>
          <cell r="Q41">
            <v>8.2325610608449256E-5</v>
          </cell>
          <cell r="S41">
            <v>2507657</v>
          </cell>
          <cell r="U41">
            <v>224.16647919010123</v>
          </cell>
          <cell r="W41">
            <v>5.333333333333333</v>
          </cell>
          <cell r="X41">
            <v>470185.6875</v>
          </cell>
          <cell r="Z41">
            <v>4.1437916183023729E-6</v>
          </cell>
          <cell r="AB41">
            <v>2.5304037698974537E-5</v>
          </cell>
          <cell r="AD41">
            <v>4394976</v>
          </cell>
          <cell r="AF41">
            <v>440.21662048011757</v>
          </cell>
          <cell r="AH41">
            <v>9.8333333333333339</v>
          </cell>
          <cell r="AI41">
            <v>446946.71186440677</v>
          </cell>
          <cell r="AK41">
            <v>7.961695982974605E-6</v>
          </cell>
          <cell r="AM41">
            <v>4.4573602680135325E-5</v>
          </cell>
          <cell r="AO41">
            <v>-0.41379161794027791</v>
          </cell>
          <cell r="AP41">
            <v>0.96379325789739534</v>
          </cell>
          <cell r="AR41">
            <v>-0.16901408450704225</v>
          </cell>
          <cell r="AS41">
            <v>0.84375000000000022</v>
          </cell>
          <cell r="AU41">
            <v>-0.68067602574091224</v>
          </cell>
          <cell r="AV41">
            <v>-4.9425102153057843E-2</v>
          </cell>
          <cell r="AX41">
            <v>1887319</v>
          </cell>
          <cell r="AY41">
            <v>0.75262246790529963</v>
          </cell>
        </row>
        <row r="42">
          <cell r="F42" t="str">
            <v>Integr. prest. inf. 3H</v>
          </cell>
          <cell r="H42">
            <v>1850670107</v>
          </cell>
          <cell r="J42">
            <v>83909.687243544686</v>
          </cell>
          <cell r="L42">
            <v>6125</v>
          </cell>
          <cell r="M42">
            <v>302150.2215510204</v>
          </cell>
          <cell r="O42">
            <v>1.5402698346501569E-3</v>
          </cell>
          <cell r="Q42">
            <v>9.1988312413894113E-3</v>
          </cell>
          <cell r="S42">
            <v>878340187</v>
          </cell>
          <cell r="U42">
            <v>78517.288150239488</v>
          </cell>
          <cell r="W42">
            <v>5933.666666666667</v>
          </cell>
          <cell r="X42">
            <v>148026.5468793888</v>
          </cell>
          <cell r="Z42">
            <v>1.4514180786721384E-3</v>
          </cell>
          <cell r="AB42">
            <v>8.863075454247667E-3</v>
          </cell>
          <cell r="AD42">
            <v>893625336</v>
          </cell>
          <cell r="AF42">
            <v>89508.731194284002</v>
          </cell>
          <cell r="AH42">
            <v>5949.166666666667</v>
          </cell>
          <cell r="AI42">
            <v>150210.16993976745</v>
          </cell>
          <cell r="AK42">
            <v>1.6188423436022247E-3</v>
          </cell>
          <cell r="AM42">
            <v>9.063098563397487E-3</v>
          </cell>
          <cell r="AO42">
            <v>6.6727026815012483E-2</v>
          </cell>
          <cell r="AP42">
            <v>0.13998755309802416</v>
          </cell>
          <cell r="AR42">
            <v>-2.8707482993197229E-2</v>
          </cell>
          <cell r="AS42">
            <v>2.6122127970338743E-3</v>
          </cell>
          <cell r="AU42">
            <v>-0.50286261857198966</v>
          </cell>
          <cell r="AV42">
            <v>1.4751563867512611E-2</v>
          </cell>
          <cell r="AX42">
            <v>15285149</v>
          </cell>
          <cell r="AY42">
            <v>1.7402310888457617E-2</v>
          </cell>
        </row>
        <row r="43">
          <cell r="F43" t="str">
            <v>Magg. prest. in R.S. con R.C.</v>
          </cell>
          <cell r="H43">
            <v>4641709555</v>
          </cell>
          <cell r="J43">
            <v>210455.87517852688</v>
          </cell>
          <cell r="L43">
            <v>4262.416666666667</v>
          </cell>
          <cell r="M43">
            <v>1088985.4085123853</v>
          </cell>
          <cell r="O43">
            <v>3.8631872756422618E-3</v>
          </cell>
          <cell r="Q43">
            <v>2.3071806642624797E-2</v>
          </cell>
          <cell r="S43">
            <v>2453016398</v>
          </cell>
          <cell r="U43">
            <v>219282.00281587316</v>
          </cell>
          <cell r="W43">
            <v>4495.166666666667</v>
          </cell>
          <cell r="X43">
            <v>545700.87827666744</v>
          </cell>
          <cell r="Z43">
            <v>4.0535004546437877E-3</v>
          </cell>
          <cell r="AB43">
            <v>2.4752675270658914E-2</v>
          </cell>
          <cell r="AD43">
            <v>2316267740</v>
          </cell>
          <cell r="AF43">
            <v>232005.71667056193</v>
          </cell>
          <cell r="AH43">
            <v>4289</v>
          </cell>
          <cell r="AI43">
            <v>540048.43553275825</v>
          </cell>
          <cell r="AK43">
            <v>4.1960228135606804E-3</v>
          </cell>
          <cell r="AM43">
            <v>2.3491458871123527E-2</v>
          </cell>
          <cell r="AO43">
            <v>0.10239600806465778</v>
          </cell>
          <cell r="AP43">
            <v>5.8024432882312862E-2</v>
          </cell>
          <cell r="AR43">
            <v>6.2366810690335358E-3</v>
          </cell>
          <cell r="AS43">
            <v>-4.5864076230024906E-2</v>
          </cell>
          <cell r="AU43">
            <v>-0.50408110952515472</v>
          </cell>
          <cell r="AV43">
            <v>-1.0358133858533828E-2</v>
          </cell>
          <cell r="AX43">
            <v>-136748658</v>
          </cell>
          <cell r="AY43">
            <v>-5.5747143847670273E-2</v>
          </cell>
        </row>
        <row r="44">
          <cell r="F44" t="str">
            <v>Altre maggiorazioni</v>
          </cell>
          <cell r="H44">
            <v>113598943</v>
          </cell>
          <cell r="J44">
            <v>5150.5947722790233</v>
          </cell>
          <cell r="L44">
            <v>266.25</v>
          </cell>
          <cell r="M44">
            <v>426662.69671361503</v>
          </cell>
          <cell r="O44">
            <v>9.4545767227353071E-5</v>
          </cell>
          <cell r="Q44">
            <v>5.646481790053656E-4</v>
          </cell>
          <cell r="S44">
            <v>56445206</v>
          </cell>
          <cell r="U44">
            <v>5045.7949776145533</v>
          </cell>
          <cell r="W44">
            <v>273.16666666666669</v>
          </cell>
          <cell r="X44">
            <v>206632.84685784014</v>
          </cell>
          <cell r="Z44">
            <v>9.3273191475608833E-5</v>
          </cell>
          <cell r="AB44">
            <v>5.6957216260054063E-4</v>
          </cell>
          <cell r="AD44">
            <v>43757969</v>
          </cell>
          <cell r="AF44">
            <v>4382.955727688558</v>
          </cell>
          <cell r="AH44">
            <v>219.5</v>
          </cell>
          <cell r="AI44">
            <v>199352.9339407745</v>
          </cell>
          <cell r="AK44">
            <v>7.926952183821419E-5</v>
          </cell>
          <cell r="AM44">
            <v>4.4379089312334774E-4</v>
          </cell>
          <cell r="AO44">
            <v>-0.14903891269450464</v>
          </cell>
          <cell r="AP44">
            <v>-0.1313646814558761</v>
          </cell>
          <cell r="AR44">
            <v>-0.17558685446009389</v>
          </cell>
          <cell r="AS44">
            <v>-0.19646125686394147</v>
          </cell>
          <cell r="AU44">
            <v>-0.53276221362613196</v>
          </cell>
          <cell r="AV44">
            <v>-3.523115045728472E-2</v>
          </cell>
          <cell r="AX44">
            <v>-12687237</v>
          </cell>
          <cell r="AY44">
            <v>-0.22477085122162543</v>
          </cell>
        </row>
        <row r="45">
          <cell r="F45" t="str">
            <v>Totale</v>
          </cell>
          <cell r="H45">
            <v>6622541312</v>
          </cell>
          <cell r="J45">
            <v>300267.11305570038</v>
          </cell>
          <cell r="M45">
            <v>0</v>
          </cell>
          <cell r="O45">
            <v>5.5117876346603102E-3</v>
          </cell>
          <cell r="Q45">
            <v>3.2917611673628028E-2</v>
          </cell>
          <cell r="S45">
            <v>3390309448</v>
          </cell>
          <cell r="U45">
            <v>303069.25242291734</v>
          </cell>
          <cell r="X45">
            <v>0</v>
          </cell>
          <cell r="Z45">
            <v>5.6023355164098376E-3</v>
          </cell>
          <cell r="AB45">
            <v>3.42106269252061E-2</v>
          </cell>
          <cell r="AD45">
            <v>3258046021</v>
          </cell>
          <cell r="AF45">
            <v>326337.6202130146</v>
          </cell>
          <cell r="AI45">
            <v>0</v>
          </cell>
          <cell r="AK45">
            <v>5.9020963749840932E-3</v>
          </cell>
          <cell r="AM45">
            <v>3.3042921930324494E-2</v>
          </cell>
          <cell r="AO45">
            <v>8.6824384102557606E-2</v>
          </cell>
          <cell r="AP45">
            <v>7.6775745490761493E-2</v>
          </cell>
          <cell r="AR45">
            <v>0</v>
          </cell>
          <cell r="AS45">
            <v>0</v>
          </cell>
          <cell r="AU45">
            <v>0</v>
          </cell>
          <cell r="AV45">
            <v>0</v>
          </cell>
          <cell r="AX45">
            <v>-132263427</v>
          </cell>
          <cell r="AY45">
            <v>-3.9012199042191976E-2</v>
          </cell>
        </row>
        <row r="46">
          <cell r="E46" t="str">
            <v>Totale</v>
          </cell>
          <cell r="H46">
            <v>54347419639</v>
          </cell>
          <cell r="J46">
            <v>2464120.9511913131</v>
          </cell>
          <cell r="O46">
            <v>4.5232097684185069E-2</v>
          </cell>
          <cell r="Q46">
            <v>0.27013606572731752</v>
          </cell>
          <cell r="S46">
            <v>24861040032</v>
          </cell>
          <cell r="U46">
            <v>2222397.9647047431</v>
          </cell>
          <cell r="Z46">
            <v>4.1081762500565812E-2</v>
          </cell>
          <cell r="AB46">
            <v>0.25086552674685697</v>
          </cell>
          <cell r="AD46">
            <v>26517063097</v>
          </cell>
          <cell r="AF46">
            <v>2656044.5157423792</v>
          </cell>
          <cell r="AK46">
            <v>4.803684815108638E-2</v>
          </cell>
          <cell r="AM46">
            <v>0.26893458228890366</v>
          </cell>
          <cell r="AO46">
            <v>7.7887233765159963E-2</v>
          </cell>
          <cell r="AP46">
            <v>0.19512551663772257</v>
          </cell>
          <cell r="AR46">
            <v>0</v>
          </cell>
          <cell r="AS46">
            <v>0</v>
          </cell>
          <cell r="AU46">
            <v>0</v>
          </cell>
          <cell r="AV46">
            <v>0</v>
          </cell>
          <cell r="AX46">
            <v>1656023065</v>
          </cell>
          <cell r="AY46">
            <v>6.661117406465869E-2</v>
          </cell>
        </row>
        <row r="47">
          <cell r="H47">
            <v>6465273212</v>
          </cell>
          <cell r="L47">
            <v>571</v>
          </cell>
          <cell r="M47">
            <v>11322720.161120841</v>
          </cell>
          <cell r="S47">
            <v>3337447093</v>
          </cell>
          <cell r="W47">
            <v>555.5</v>
          </cell>
          <cell r="X47">
            <v>6008005.5679567959</v>
          </cell>
          <cell r="AD47">
            <v>3217447208</v>
          </cell>
          <cell r="AH47">
            <v>576.16666666666663</v>
          </cell>
          <cell r="AI47">
            <v>5584230.0399190057</v>
          </cell>
        </row>
        <row r="48">
          <cell r="H48">
            <v>-2326384974</v>
          </cell>
          <cell r="L48">
            <v>326.66666666666669</v>
          </cell>
          <cell r="M48">
            <v>-7121586.6551020406</v>
          </cell>
          <cell r="S48">
            <v>-1231912236</v>
          </cell>
          <cell r="W48">
            <v>338.5</v>
          </cell>
          <cell r="X48">
            <v>-3639327.1373707531</v>
          </cell>
          <cell r="AD48">
            <v>-1104791177</v>
          </cell>
          <cell r="AH48">
            <v>309.66666666666669</v>
          </cell>
          <cell r="AI48">
            <v>-3567678.7201291709</v>
          </cell>
        </row>
        <row r="50">
          <cell r="E50" t="str">
            <v>Indennità</v>
          </cell>
          <cell r="F50" t="str">
            <v>Indennità di turno</v>
          </cell>
          <cell r="H50">
            <v>4138888238</v>
          </cell>
          <cell r="J50">
            <v>187657.87390900229</v>
          </cell>
          <cell r="M50">
            <v>0</v>
          </cell>
          <cell r="O50">
            <v>3.4447007480516568E-3</v>
          </cell>
          <cell r="Q50">
            <v>2.0572512780276716E-2</v>
          </cell>
          <cell r="S50">
            <v>2105534857</v>
          </cell>
          <cell r="U50">
            <v>188219.65512257986</v>
          </cell>
          <cell r="X50">
            <v>0</v>
          </cell>
          <cell r="Z50">
            <v>3.4793026687781003E-3</v>
          </cell>
          <cell r="AB50">
            <v>2.124634006885031E-2</v>
          </cell>
          <cell r="AD50">
            <v>2112656031</v>
          </cell>
          <cell r="AF50">
            <v>211611.23478347971</v>
          </cell>
          <cell r="AI50">
            <v>0</v>
          </cell>
          <cell r="AK50">
            <v>3.8271710779352996E-3</v>
          </cell>
          <cell r="AM50">
            <v>2.142644021846437E-2</v>
          </cell>
          <cell r="AO50">
            <v>0.12764378267491572</v>
          </cell>
          <cell r="AP50">
            <v>0.12427809224103539</v>
          </cell>
          <cell r="AR50">
            <v>0</v>
          </cell>
          <cell r="AS50">
            <v>0</v>
          </cell>
          <cell r="AU50">
            <v>0</v>
          </cell>
          <cell r="AV50">
            <v>0</v>
          </cell>
          <cell r="AX50">
            <v>7121174</v>
          </cell>
          <cell r="AY50">
            <v>3.3821211633353644E-3</v>
          </cell>
        </row>
        <row r="51">
          <cell r="F51" t="str">
            <v>Reperibilità</v>
          </cell>
          <cell r="H51">
            <v>57649470810</v>
          </cell>
          <cell r="J51">
            <v>2613836.4947518758</v>
          </cell>
          <cell r="L51">
            <v>15696.5</v>
          </cell>
          <cell r="M51">
            <v>3672759.5839836905</v>
          </cell>
          <cell r="O51">
            <v>4.7980318337841804E-2</v>
          </cell>
          <cell r="Q51">
            <v>0.28654904573794737</v>
          </cell>
          <cell r="S51">
            <v>29944007757</v>
          </cell>
          <cell r="U51">
            <v>2676778.6789532104</v>
          </cell>
          <cell r="W51">
            <v>15912.333333333334</v>
          </cell>
          <cell r="X51">
            <v>1881811.2422439617</v>
          </cell>
          <cell r="Z51">
            <v>4.9481140507588492E-2</v>
          </cell>
          <cell r="AB51">
            <v>0.30215627621381791</v>
          </cell>
          <cell r="AD51">
            <v>27955555444</v>
          </cell>
          <cell r="AF51">
            <v>2800129.0885780114</v>
          </cell>
          <cell r="AH51">
            <v>14458</v>
          </cell>
          <cell r="AI51">
            <v>1933570.0265596902</v>
          </cell>
          <cell r="AK51">
            <v>5.0642741503097777E-2</v>
          </cell>
          <cell r="AM51">
            <v>0.28352369183889747</v>
          </cell>
          <cell r="AO51">
            <v>7.1271708922948471E-2</v>
          </cell>
          <cell r="AP51">
            <v>4.6081661735679555E-2</v>
          </cell>
          <cell r="AR51">
            <v>-7.89029401458924E-2</v>
          </cell>
          <cell r="AS51">
            <v>-9.1396610595554845E-2</v>
          </cell>
          <cell r="AU51">
            <v>-0.47353754517674507</v>
          </cell>
          <cell r="AV51">
            <v>2.7504769423105865E-2</v>
          </cell>
          <cell r="AX51">
            <v>-1988452313</v>
          </cell>
          <cell r="AY51">
            <v>-6.6405683872933149E-2</v>
          </cell>
        </row>
        <row r="52">
          <cell r="F52" t="str">
            <v>Mutamento temp. mansioni</v>
          </cell>
          <cell r="H52">
            <v>620598991</v>
          </cell>
          <cell r="J52">
            <v>28138.060393099226</v>
          </cell>
          <cell r="L52">
            <v>653.08333333333337</v>
          </cell>
          <cell r="M52">
            <v>950260.03470715834</v>
          </cell>
          <cell r="O52">
            <v>5.1651015577333485E-4</v>
          </cell>
          <cell r="Q52">
            <v>3.0847125942071243E-3</v>
          </cell>
          <cell r="S52">
            <v>272165589</v>
          </cell>
          <cell r="U52">
            <v>24329.643903783548</v>
          </cell>
          <cell r="W52">
            <v>596.5</v>
          </cell>
          <cell r="X52">
            <v>456270.89522212907</v>
          </cell>
          <cell r="Z52">
            <v>4.4974152624881647E-4</v>
          </cell>
          <cell r="AB52">
            <v>2.7463438278917769E-3</v>
          </cell>
          <cell r="AD52">
            <v>169378108</v>
          </cell>
          <cell r="AF52">
            <v>16965.521151213648</v>
          </cell>
          <cell r="AH52">
            <v>384.5</v>
          </cell>
          <cell r="AI52">
            <v>440515.23537061119</v>
          </cell>
          <cell r="AK52">
            <v>3.0683603324965563E-4</v>
          </cell>
          <cell r="AM52">
            <v>1.7178233712095471E-3</v>
          </cell>
          <cell r="AO52">
            <v>-0.39706145646860608</v>
          </cell>
          <cell r="AP52">
            <v>-0.30268107423572654</v>
          </cell>
          <cell r="AR52">
            <v>-0.41125430649483224</v>
          </cell>
          <cell r="AS52">
            <v>-0.35540653813914502</v>
          </cell>
          <cell r="AU52">
            <v>-0.53642664188611833</v>
          </cell>
          <cell r="AV52">
            <v>-3.453137164019076E-2</v>
          </cell>
          <cell r="AX52">
            <v>-102787481</v>
          </cell>
          <cell r="AY52">
            <v>-0.37766523452749934</v>
          </cell>
        </row>
        <row r="53">
          <cell r="F53" t="str">
            <v xml:space="preserve">  .Altre indennità</v>
          </cell>
        </row>
        <row r="54">
          <cell r="F54" t="str">
            <v>Indennità di trasferimento</v>
          </cell>
          <cell r="H54">
            <v>7079838411</v>
          </cell>
          <cell r="J54">
            <v>321001.03878851078</v>
          </cell>
          <cell r="L54">
            <v>1863</v>
          </cell>
          <cell r="M54">
            <v>3800235.3252818035</v>
          </cell>
          <cell r="O54">
            <v>5.892385410783965E-3</v>
          </cell>
          <cell r="Q54">
            <v>3.5190625553825718E-2</v>
          </cell>
          <cell r="S54">
            <v>3852643527</v>
          </cell>
          <cell r="U54">
            <v>344398.59000737488</v>
          </cell>
          <cell r="W54">
            <v>1907.8333333333333</v>
          </cell>
          <cell r="X54">
            <v>2019381.5988468595</v>
          </cell>
          <cell r="Z54">
            <v>6.3663220111400765E-3</v>
          </cell>
          <cell r="AB54">
            <v>3.8875905695204015E-2</v>
          </cell>
          <cell r="AD54">
            <v>5408154641</v>
          </cell>
          <cell r="AF54">
            <v>541700.24116056226</v>
          </cell>
          <cell r="AH54">
            <v>1664.5</v>
          </cell>
          <cell r="AI54">
            <v>3249116.636227095</v>
          </cell>
          <cell r="AK54">
            <v>9.7971144963146916E-3</v>
          </cell>
          <cell r="AM54">
            <v>5.4849204227887458E-2</v>
          </cell>
          <cell r="AO54">
            <v>0.68753423105729439</v>
          </cell>
          <cell r="AP54">
            <v>0.57288751138314009</v>
          </cell>
          <cell r="AR54">
            <v>-0.10654857756307032</v>
          </cell>
          <cell r="AS54">
            <v>-0.12754433476019914</v>
          </cell>
          <cell r="AU54">
            <v>-0.14502225306635205</v>
          </cell>
          <cell r="AV54">
            <v>0.60896614987601105</v>
          </cell>
          <cell r="AX54">
            <v>1555511114</v>
          </cell>
          <cell r="AY54">
            <v>0.40375163263839647</v>
          </cell>
        </row>
        <row r="55">
          <cell r="F55" t="str">
            <v>Compenso letture</v>
          </cell>
          <cell r="H55">
            <v>9339290</v>
          </cell>
          <cell r="J55">
            <v>423.44494570515286</v>
          </cell>
          <cell r="L55">
            <v>3.5</v>
          </cell>
          <cell r="M55">
            <v>2668368.5714285714</v>
          </cell>
          <cell r="O55">
            <v>7.7728745980387002E-6</v>
          </cell>
          <cell r="Q55">
            <v>4.6421321822536856E-5</v>
          </cell>
          <cell r="S55">
            <v>3186374</v>
          </cell>
          <cell r="U55">
            <v>284.8388918272633</v>
          </cell>
          <cell r="W55">
            <v>2.3333333333333335</v>
          </cell>
          <cell r="X55">
            <v>1365588.857142857</v>
          </cell>
          <cell r="Z55">
            <v>5.2653412623722475E-6</v>
          </cell>
          <cell r="AB55">
            <v>3.2152773612592267E-5</v>
          </cell>
          <cell r="AD55">
            <v>4365735</v>
          </cell>
          <cell r="AF55">
            <v>437.28773663650628</v>
          </cell>
          <cell r="AH55">
            <v>2.5</v>
          </cell>
          <cell r="AI55">
            <v>1746294</v>
          </cell>
          <cell r="AK55">
            <v>7.9087246010516622E-6</v>
          </cell>
          <cell r="AM55">
            <v>4.4277042080948924E-5</v>
          </cell>
          <cell r="AO55">
            <v>3.2690887143076768E-2</v>
          </cell>
          <cell r="AP55">
            <v>0.53521077768303327</v>
          </cell>
          <cell r="AR55">
            <v>-0.2857142857142857</v>
          </cell>
          <cell r="AS55">
            <v>7.1428571428571355E-2</v>
          </cell>
          <cell r="AU55">
            <v>-0.34555742460079941</v>
          </cell>
          <cell r="AV55">
            <v>0.27878459967348473</v>
          </cell>
          <cell r="AX55">
            <v>1179361</v>
          </cell>
          <cell r="AY55">
            <v>0.37012635679301925</v>
          </cell>
        </row>
        <row r="56">
          <cell r="F56" t="str">
            <v>Guida mezzi</v>
          </cell>
          <cell r="H56">
            <v>16068523169</v>
          </cell>
          <cell r="J56">
            <v>728549.48511709098</v>
          </cell>
          <cell r="L56">
            <v>20945.25</v>
          </cell>
          <cell r="M56">
            <v>767167.88622718758</v>
          </cell>
          <cell r="O56">
            <v>1.3373459392343147E-2</v>
          </cell>
          <cell r="Q56">
            <v>7.9869249722520547E-2</v>
          </cell>
          <cell r="S56">
            <v>8058816210</v>
          </cell>
          <cell r="U56">
            <v>720400.14094264701</v>
          </cell>
          <cell r="W56">
            <v>21265.833333333332</v>
          </cell>
          <cell r="X56">
            <v>378956.05047219718</v>
          </cell>
          <cell r="Z56">
            <v>1.3316835222854357E-2</v>
          </cell>
          <cell r="AB56">
            <v>8.1319171316869526E-2</v>
          </cell>
          <cell r="AD56">
            <v>7279287273</v>
          </cell>
          <cell r="AF56">
            <v>729119.62268371682</v>
          </cell>
          <cell r="AH56">
            <v>19290.166666666668</v>
          </cell>
          <cell r="AI56">
            <v>377357.40695172839</v>
          </cell>
          <cell r="AK56">
            <v>1.3186755113193397E-2</v>
          </cell>
          <cell r="AM56">
            <v>7.3826127537731212E-2</v>
          </cell>
          <cell r="AO56">
            <v>7.825653277816918E-4</v>
          </cell>
          <cell r="AP56">
            <v>1.2103664679549247E-2</v>
          </cell>
          <cell r="AR56">
            <v>-7.9019507207282416E-2</v>
          </cell>
          <cell r="AS56">
            <v>-9.290332693287344E-2</v>
          </cell>
          <cell r="AU56">
            <v>-0.50811626278113198</v>
          </cell>
          <cell r="AV56">
            <v>-4.2185459724862614E-3</v>
          </cell>
          <cell r="AX56">
            <v>-779528937</v>
          </cell>
          <cell r="AY56">
            <v>-9.6729955949696494E-2</v>
          </cell>
        </row>
        <row r="57">
          <cell r="F57" t="str">
            <v>Turno ad personam</v>
          </cell>
          <cell r="H57">
            <v>3652640869</v>
          </cell>
          <cell r="J57">
            <v>165611.33816961755</v>
          </cell>
          <cell r="L57">
            <v>593.75</v>
          </cell>
          <cell r="M57">
            <v>6151816.200421053</v>
          </cell>
          <cell r="O57">
            <v>3.0400083332253421E-3</v>
          </cell>
          <cell r="Q57">
            <v>1.8155600402386018E-2</v>
          </cell>
          <cell r="S57">
            <v>1876115005</v>
          </cell>
          <cell r="U57">
            <v>167711.17231207024</v>
          </cell>
          <cell r="W57">
            <v>604.16666666666663</v>
          </cell>
          <cell r="X57">
            <v>3105293.8013793104</v>
          </cell>
          <cell r="Z57">
            <v>3.10019657101841E-3</v>
          </cell>
          <cell r="AB57">
            <v>1.893133104492831E-2</v>
          </cell>
          <cell r="AD57">
            <v>1700830451</v>
          </cell>
          <cell r="AF57">
            <v>170361.30189309205</v>
          </cell>
          <cell r="AH57">
            <v>549.83333333333337</v>
          </cell>
          <cell r="AI57">
            <v>3093356.3825401636</v>
          </cell>
          <cell r="AK57">
            <v>3.0811305839776107E-3</v>
          </cell>
          <cell r="AM57">
            <v>1.7249728041552302E-2</v>
          </cell>
          <cell r="AO57">
            <v>2.8681392083249969E-2</v>
          </cell>
          <cell r="AP57">
            <v>1.5801747399932065E-2</v>
          </cell>
          <cell r="AR57">
            <v>-7.3964912280701692E-2</v>
          </cell>
          <cell r="AS57">
            <v>-8.9931034482758507E-2</v>
          </cell>
          <cell r="AU57">
            <v>-0.49716371852454844</v>
          </cell>
          <cell r="AV57">
            <v>-3.844215588825921E-3</v>
          </cell>
          <cell r="AX57">
            <v>-175284554</v>
          </cell>
          <cell r="AY57">
            <v>-9.3429535786906617E-2</v>
          </cell>
        </row>
        <row r="58">
          <cell r="F58" t="str">
            <v>Indennità ad personam</v>
          </cell>
          <cell r="H58">
            <v>216601239</v>
          </cell>
          <cell r="J58">
            <v>9820.7358255310464</v>
          </cell>
          <cell r="L58">
            <v>1378.1666666666667</v>
          </cell>
          <cell r="M58">
            <v>157166.21526182126</v>
          </cell>
          <cell r="O58">
            <v>1.802721907689781E-4</v>
          </cell>
          <cell r="Q58">
            <v>1.0766252919418096E-3</v>
          </cell>
          <cell r="S58">
            <v>112372822</v>
          </cell>
          <cell r="U58">
            <v>10045.32113618248</v>
          </cell>
          <cell r="W58">
            <v>1398.8333333333333</v>
          </cell>
          <cell r="X58">
            <v>80333.245800071498</v>
          </cell>
          <cell r="Z58">
            <v>1.8569108850555896E-4</v>
          </cell>
          <cell r="AB58">
            <v>1.1339214749976393E-3</v>
          </cell>
          <cell r="AD58">
            <v>124835910</v>
          </cell>
          <cell r="AF58">
            <v>12504.014223231279</v>
          </cell>
          <cell r="AH58">
            <v>1258.1666666666667</v>
          </cell>
          <cell r="AI58">
            <v>99220.487481785662</v>
          </cell>
          <cell r="AK58">
            <v>2.261458454330534E-4</v>
          </cell>
          <cell r="AM58">
            <v>1.266078871091249E-3</v>
          </cell>
          <cell r="AO58">
            <v>0.27322579950928849</v>
          </cell>
          <cell r="AP58">
            <v>0.24476002844675365</v>
          </cell>
          <cell r="AR58">
            <v>-8.7072197363647352E-2</v>
          </cell>
          <cell r="AS58">
            <v>-0.10055999046824725</v>
          </cell>
          <cell r="AU58">
            <v>-0.36869073727775731</v>
          </cell>
          <cell r="AV58">
            <v>0.23511114848663758</v>
          </cell>
          <cell r="AX58">
            <v>12463088</v>
          </cell>
          <cell r="AY58">
            <v>0.11090838316759545</v>
          </cell>
        </row>
        <row r="59">
          <cell r="F59" t="str">
            <v>Altre indennità</v>
          </cell>
          <cell r="H59">
            <v>1500955535</v>
          </cell>
          <cell r="J59">
            <v>68053.570991362692</v>
          </cell>
          <cell r="L59">
            <v>6099.666666666667</v>
          </cell>
          <cell r="M59">
            <v>246071.73096890538</v>
          </cell>
          <cell r="O59">
            <v>1.2492105021674118E-3</v>
          </cell>
          <cell r="Q59">
            <v>7.4605606991059257E-3</v>
          </cell>
          <cell r="S59">
            <v>720010322</v>
          </cell>
          <cell r="U59">
            <v>64363.738287680928</v>
          </cell>
          <cell r="W59">
            <v>6112.5</v>
          </cell>
          <cell r="X59">
            <v>117793.09971370143</v>
          </cell>
          <cell r="Z59">
            <v>1.1897850213943902E-3</v>
          </cell>
          <cell r="AB59">
            <v>7.2654148201045021E-3</v>
          </cell>
          <cell r="AD59">
            <v>853816109</v>
          </cell>
          <cell r="AF59">
            <v>85521.295682948825</v>
          </cell>
          <cell r="AH59">
            <v>5994.666666666667</v>
          </cell>
          <cell r="AI59">
            <v>142429.28864546263</v>
          </cell>
          <cell r="AK59">
            <v>1.5467261448581988E-3</v>
          </cell>
          <cell r="AM59">
            <v>8.6593555924913169E-3</v>
          </cell>
          <cell r="AO59">
            <v>0.25667609263007113</v>
          </cell>
          <cell r="AP59">
            <v>0.32871859152589655</v>
          </cell>
          <cell r="AR59">
            <v>-1.7214055412864089E-2</v>
          </cell>
          <cell r="AS59">
            <v>-1.9277436946148554E-2</v>
          </cell>
          <cell r="AU59">
            <v>-0.42118792725743631</v>
          </cell>
          <cell r="AV59">
            <v>0.20914798058324266</v>
          </cell>
          <cell r="AX59">
            <v>133805787</v>
          </cell>
          <cell r="AY59">
            <v>0.18583870662898636</v>
          </cell>
        </row>
        <row r="60">
          <cell r="F60" t="str">
            <v>Totale</v>
          </cell>
          <cell r="H60">
            <v>28527898513</v>
          </cell>
          <cell r="J60">
            <v>1293459.6138378184</v>
          </cell>
          <cell r="O60">
            <v>2.3743108703886885E-2</v>
          </cell>
          <cell r="Q60">
            <v>0.14179908299160257</v>
          </cell>
          <cell r="S60">
            <v>14623144260</v>
          </cell>
          <cell r="U60">
            <v>1307203.801577783</v>
          </cell>
          <cell r="Z60">
            <v>2.4164095256175168E-2</v>
          </cell>
          <cell r="AB60">
            <v>0.1475578971257166</v>
          </cell>
          <cell r="AD60">
            <v>15371290119</v>
          </cell>
          <cell r="AF60">
            <v>1539643.7633801878</v>
          </cell>
          <cell r="AK60">
            <v>2.7845780908378005E-2</v>
          </cell>
          <cell r="AM60">
            <v>0.1558947713128345</v>
          </cell>
          <cell r="AO60">
            <v>0.19032998549673885</v>
          </cell>
          <cell r="AP60">
            <v>0.1778146311400349</v>
          </cell>
          <cell r="AR60">
            <v>0</v>
          </cell>
          <cell r="AS60">
            <v>0</v>
          </cell>
          <cell r="AU60">
            <v>0</v>
          </cell>
          <cell r="AV60">
            <v>0</v>
          </cell>
          <cell r="AX60">
            <v>748145859</v>
          </cell>
          <cell r="AY60">
            <v>5.1161764234691341E-2</v>
          </cell>
        </row>
        <row r="61">
          <cell r="E61" t="str">
            <v>Totale</v>
          </cell>
          <cell r="H61">
            <v>90936856552</v>
          </cell>
          <cell r="J61">
            <v>4123092.0428917953</v>
          </cell>
          <cell r="O61">
            <v>7.5684637945553676E-2</v>
          </cell>
          <cell r="Q61">
            <v>0.45200535410403375</v>
          </cell>
          <cell r="S61">
            <v>46944852463</v>
          </cell>
          <cell r="U61">
            <v>4196531.7795573566</v>
          </cell>
          <cell r="Z61">
            <v>7.7574279958790571E-2</v>
          </cell>
          <cell r="AB61">
            <v>0.47370685723627659</v>
          </cell>
          <cell r="AD61">
            <v>45608879702</v>
          </cell>
          <cell r="AF61">
            <v>4568349.6078928923</v>
          </cell>
          <cell r="AK61">
            <v>8.2622529522660734E-2</v>
          </cell>
          <cell r="AM61">
            <v>0.46256272674140586</v>
          </cell>
          <cell r="AO61">
            <v>0.10799117758448309</v>
          </cell>
          <cell r="AP61">
            <v>8.8601218307646043E-2</v>
          </cell>
          <cell r="AR61">
            <v>0</v>
          </cell>
          <cell r="AS61">
            <v>0</v>
          </cell>
          <cell r="AU61">
            <v>0</v>
          </cell>
          <cell r="AV61">
            <v>0</v>
          </cell>
          <cell r="AX61">
            <v>-1335972761</v>
          </cell>
          <cell r="AY61">
            <v>-2.8458344012327202E-2</v>
          </cell>
        </row>
        <row r="63">
          <cell r="E63" t="str">
            <v>Rimborsi</v>
          </cell>
          <cell r="F63" t="str">
            <v>Rimborsi forfait</v>
          </cell>
          <cell r="H63">
            <v>50495666522</v>
          </cell>
          <cell r="J63">
            <v>2289481.8309265263</v>
          </cell>
          <cell r="L63">
            <v>18262.666666666668</v>
          </cell>
          <cell r="M63">
            <v>2764966.7731255018</v>
          </cell>
          <cell r="O63">
            <v>4.2026372842034788E-2</v>
          </cell>
          <cell r="Q63">
            <v>0.2509907697759961</v>
          </cell>
          <cell r="S63">
            <v>24842958185</v>
          </cell>
          <cell r="U63">
            <v>2220781.5777829094</v>
          </cell>
          <cell r="W63">
            <v>18622.5</v>
          </cell>
          <cell r="X63">
            <v>1334029.1682104981</v>
          </cell>
          <cell r="Z63">
            <v>4.1051883052921241E-2</v>
          </cell>
          <cell r="AB63">
            <v>0.25068306808598145</v>
          </cell>
          <cell r="AD63">
            <v>23814407814</v>
          </cell>
          <cell r="AF63">
            <v>2385336.8315582122</v>
          </cell>
          <cell r="AH63">
            <v>17103.833333333332</v>
          </cell>
          <cell r="AI63">
            <v>1392343.3039766916</v>
          </cell>
          <cell r="AK63">
            <v>4.3140866987588289E-2</v>
          </cell>
          <cell r="AM63">
            <v>0.24152440240036491</v>
          </cell>
          <cell r="AO63">
            <v>4.1867552446526492E-2</v>
          </cell>
          <cell r="AP63">
            <v>7.4097901127036792E-2</v>
          </cell>
          <cell r="AR63">
            <v>-6.3453675987442629E-2</v>
          </cell>
          <cell r="AS63">
            <v>-8.1550096209782139E-2</v>
          </cell>
          <cell r="AU63">
            <v>-0.49643398339908618</v>
          </cell>
          <cell r="AV63">
            <v>4.3712789162187231E-2</v>
          </cell>
          <cell r="AX63">
            <v>-1028550371</v>
          </cell>
          <cell r="AY63">
            <v>-4.1402089209369247E-2</v>
          </cell>
        </row>
        <row r="64">
          <cell r="F64" t="str">
            <v>Rimborsi chilometrici</v>
          </cell>
          <cell r="H64">
            <v>5405287908</v>
          </cell>
          <cell r="J64">
            <v>245076.64337693548</v>
          </cell>
          <cell r="L64">
            <v>9156.3333333333339</v>
          </cell>
          <cell r="M64">
            <v>590333.23834140296</v>
          </cell>
          <cell r="O64">
            <v>4.4986958403881831E-3</v>
          </cell>
          <cell r="Q64">
            <v>2.6867203986677256E-2</v>
          </cell>
          <cell r="S64">
            <v>2452118970</v>
          </cell>
          <cell r="U64">
            <v>219201.77921468424</v>
          </cell>
          <cell r="W64">
            <v>9050.8333333333339</v>
          </cell>
          <cell r="X64">
            <v>270927.42509897798</v>
          </cell>
          <cell r="Z64">
            <v>4.052017494803415E-3</v>
          </cell>
          <cell r="AB64">
            <v>2.4743619585633366E-2</v>
          </cell>
          <cell r="AD64">
            <v>2660040617</v>
          </cell>
          <cell r="AF64">
            <v>266439.24580147577</v>
          </cell>
          <cell r="AH64">
            <v>9195.3333333333339</v>
          </cell>
          <cell r="AI64">
            <v>289281.5867106503</v>
          </cell>
          <cell r="AK64">
            <v>4.818782786281014E-3</v>
          </cell>
          <cell r="AM64">
            <v>2.6977984310990556E-2</v>
          </cell>
          <cell r="AO64">
            <v>8.7167027139685244E-2</v>
          </cell>
          <cell r="AP64">
            <v>0.21549764219991838</v>
          </cell>
          <cell r="AR64">
            <v>4.2593469001419781E-3</v>
          </cell>
          <cell r="AS64">
            <v>1.5965380720007364E-2</v>
          </cell>
          <cell r="AU64">
            <v>-0.5099690006894847</v>
          </cell>
          <cell r="AV64">
            <v>6.7745676189728612E-2</v>
          </cell>
          <cell r="AX64">
            <v>207921647</v>
          </cell>
          <cell r="AY64">
            <v>8.4792642422239412E-2</v>
          </cell>
        </row>
        <row r="65">
          <cell r="F65" t="str">
            <v>Altri rimborsi</v>
          </cell>
          <cell r="H65">
            <v>122000</v>
          </cell>
          <cell r="J65">
            <v>5.531500079345288</v>
          </cell>
          <cell r="L65">
            <v>1.0833333333333333</v>
          </cell>
          <cell r="M65">
            <v>112615.38461538462</v>
          </cell>
          <cell r="O65">
            <v>1.0153777224614735E-7</v>
          </cell>
          <cell r="Q65">
            <v>6.0640597543812186E-7</v>
          </cell>
          <cell r="S65">
            <v>92000</v>
          </cell>
          <cell r="U65">
            <v>8.2241375457206924</v>
          </cell>
          <cell r="W65">
            <v>1.1666666666666667</v>
          </cell>
          <cell r="X65">
            <v>78857.142857142855</v>
          </cell>
          <cell r="Z65">
            <v>1.520259066067721E-7</v>
          </cell>
          <cell r="AB65">
            <v>9.2834525148601163E-7</v>
          </cell>
          <cell r="AD65">
            <v>30000</v>
          </cell>
          <cell r="AF65">
            <v>3.0049080164268305</v>
          </cell>
          <cell r="AH65">
            <v>1</v>
          </cell>
          <cell r="AI65">
            <v>30000</v>
          </cell>
          <cell r="AK65">
            <v>5.4346344437202408E-8</v>
          </cell>
          <cell r="AM65">
            <v>3.0425833506350428E-7</v>
          </cell>
          <cell r="AO65">
            <v>-0.45676435445654129</v>
          </cell>
          <cell r="AP65">
            <v>-0.6346233267960858</v>
          </cell>
          <cell r="AR65">
            <v>-7.6923076923076858E-2</v>
          </cell>
          <cell r="AS65">
            <v>-0.1428571428571429</v>
          </cell>
          <cell r="AU65">
            <v>-0.73360655737704916</v>
          </cell>
          <cell r="AV65">
            <v>-0.61956521739130432</v>
          </cell>
          <cell r="AX65">
            <v>-62000</v>
          </cell>
          <cell r="AY65">
            <v>-0.67391304347826086</v>
          </cell>
        </row>
        <row r="66">
          <cell r="E66" t="str">
            <v>Totale</v>
          </cell>
          <cell r="H66">
            <v>55901076430</v>
          </cell>
          <cell r="J66">
            <v>2534564.0058035408</v>
          </cell>
          <cell r="O66">
            <v>4.6525170220195207E-2</v>
          </cell>
          <cell r="Q66">
            <v>0.27785858016864878</v>
          </cell>
          <cell r="S66">
            <v>27295169155</v>
          </cell>
          <cell r="U66">
            <v>2439991.5811351393</v>
          </cell>
          <cell r="Z66">
            <v>4.5104052573631259E-2</v>
          </cell>
          <cell r="AB66">
            <v>0.27542761601686633</v>
          </cell>
          <cell r="AD66">
            <v>26474478431</v>
          </cell>
          <cell r="AF66">
            <v>2651779.082267704</v>
          </cell>
          <cell r="AK66">
            <v>4.7959704120213734E-2</v>
          </cell>
          <cell r="AM66">
            <v>0.26850269096969048</v>
          </cell>
          <cell r="AO66">
            <v>4.6246642892335273E-2</v>
          </cell>
          <cell r="AP66">
            <v>8.6798455687308679E-2</v>
          </cell>
          <cell r="AR66">
            <v>0</v>
          </cell>
          <cell r="AS66">
            <v>0</v>
          </cell>
          <cell r="AU66">
            <v>0</v>
          </cell>
          <cell r="AV66">
            <v>0</v>
          </cell>
          <cell r="AX66">
            <v>-820690724</v>
          </cell>
          <cell r="AY66">
            <v>-3.0067251803407993E-2</v>
          </cell>
        </row>
        <row r="67">
          <cell r="H67">
            <v>201185352621</v>
          </cell>
          <cell r="J67">
            <v>9121776.9998866487</v>
          </cell>
          <cell r="O67">
            <v>0.16744190584993393</v>
          </cell>
          <cell r="Q67">
            <v>1</v>
          </cell>
          <cell r="S67">
            <v>99101061650</v>
          </cell>
          <cell r="U67">
            <v>8858921.32539724</v>
          </cell>
          <cell r="Z67">
            <v>0.16376009503298766</v>
          </cell>
          <cell r="AB67">
            <v>1</v>
          </cell>
          <cell r="AD67">
            <v>98600421230</v>
          </cell>
          <cell r="AF67">
            <v>9876173.2059029751</v>
          </cell>
          <cell r="AK67">
            <v>0.17861908179396083</v>
          </cell>
          <cell r="AM67">
            <v>1</v>
          </cell>
          <cell r="AO67">
            <v>8.2702767895520876E-2</v>
          </cell>
          <cell r="AP67">
            <v>0.11482796190879602</v>
          </cell>
          <cell r="AR67">
            <v>0</v>
          </cell>
          <cell r="AS67">
            <v>0</v>
          </cell>
          <cell r="AU67">
            <v>0</v>
          </cell>
          <cell r="AV67">
            <v>0</v>
          </cell>
          <cell r="AX67">
            <v>-500640420</v>
          </cell>
          <cell r="AY67">
            <v>-5.0518169196626357E-3</v>
          </cell>
        </row>
        <row r="69">
          <cell r="F69" t="str">
            <v>Trattenute e rimborsi (C)</v>
          </cell>
          <cell r="H69">
            <v>-1073456786</v>
          </cell>
          <cell r="J69">
            <v>-48670.707351907688</v>
          </cell>
          <cell r="L69">
            <v>7200.416666666667</v>
          </cell>
          <cell r="M69">
            <v>-149082.59281291591</v>
          </cell>
          <cell r="O69">
            <v>-8.9341320207335525E-4</v>
          </cell>
          <cell r="Q69">
            <v>1</v>
          </cell>
          <cell r="S69">
            <v>-394309738</v>
          </cell>
          <cell r="U69">
            <v>-35248.451314446618</v>
          </cell>
          <cell r="W69">
            <v>6895.666666666667</v>
          </cell>
          <cell r="X69">
            <v>-57182.250398801174</v>
          </cell>
          <cell r="Z69">
            <v>-6.5157929786226925E-4</v>
          </cell>
          <cell r="AB69">
            <v>1</v>
          </cell>
          <cell r="AD69">
            <v>-1567341232</v>
          </cell>
          <cell r="AF69">
            <v>-156990.54108377016</v>
          </cell>
          <cell r="AH69">
            <v>7964.166666666667</v>
          </cell>
          <cell r="AI69">
            <v>-196799.15019357539</v>
          </cell>
          <cell r="AK69">
            <v>-2.8393088814967059E-3</v>
          </cell>
          <cell r="AM69">
            <v>1</v>
          </cell>
          <cell r="AO69">
            <v>2.2255652244515161</v>
          </cell>
          <cell r="AP69">
            <v>3.453828047175151</v>
          </cell>
          <cell r="AR69">
            <v>0.10607025056420345</v>
          </cell>
          <cell r="AS69">
            <v>0.15495238555614638</v>
          </cell>
          <cell r="AU69">
            <v>0.32006793335382283</v>
          </cell>
          <cell r="AV69">
            <v>2.4416125427218458</v>
          </cell>
          <cell r="AX69">
            <v>-1173031494</v>
          </cell>
          <cell r="AY69">
            <v>2.9748986163765503</v>
          </cell>
        </row>
        <row r="71">
          <cell r="F71" t="str">
            <v>Totale lordo pagato (D)</v>
          </cell>
          <cell r="H71">
            <v>1201523308038</v>
          </cell>
          <cell r="J71">
            <v>54477264.538913198</v>
          </cell>
          <cell r="O71">
            <v>1</v>
          </cell>
          <cell r="S71">
            <v>612604188258</v>
          </cell>
          <cell r="U71">
            <v>54096947.877397776</v>
          </cell>
          <cell r="Z71">
            <v>1</v>
          </cell>
          <cell r="AD71">
            <v>558361439361</v>
          </cell>
          <cell r="AF71">
            <v>55291814.887366034</v>
          </cell>
          <cell r="AK71">
            <v>1</v>
          </cell>
          <cell r="AO71">
            <v>1.4952115443883965E-2</v>
          </cell>
          <cell r="AP71">
            <v>2.2087512454052612E-2</v>
          </cell>
          <cell r="AR71">
            <v>0</v>
          </cell>
          <cell r="AS71">
            <v>0</v>
          </cell>
          <cell r="AU71">
            <v>0</v>
          </cell>
          <cell r="AV71">
            <v>0</v>
          </cell>
          <cell r="AX71">
            <v>-54242748897</v>
          </cell>
          <cell r="AY71">
            <v>-8.8544528321369415E-2</v>
          </cell>
        </row>
        <row r="73">
          <cell r="F73" t="str">
            <v>Una tantum</v>
          </cell>
          <cell r="H73">
            <v>12746558484</v>
          </cell>
          <cell r="J73">
            <v>577931.05955430621</v>
          </cell>
          <cell r="L73">
            <v>25412</v>
          </cell>
          <cell r="M73">
            <v>501596.03667558637</v>
          </cell>
          <cell r="S73">
            <v>12365423614</v>
          </cell>
          <cell r="U73">
            <v>552689.9163730361</v>
          </cell>
          <cell r="W73">
            <v>23531</v>
          </cell>
          <cell r="X73">
            <v>525495.03268029413</v>
          </cell>
          <cell r="Z73">
            <v>1.0216656171169229E-2</v>
          </cell>
          <cell r="AB73">
            <v>1.2207862504591667E-2</v>
          </cell>
          <cell r="AD73">
            <v>7035631</v>
          </cell>
          <cell r="AF73">
            <v>352.35706654201863</v>
          </cell>
          <cell r="AH73">
            <v>112</v>
          </cell>
          <cell r="AI73">
            <v>62818.133928571428</v>
          </cell>
          <cell r="AK73">
            <v>6.3726804276509806E-6</v>
          </cell>
          <cell r="AM73">
            <v>7.7317690323731567E-6</v>
          </cell>
          <cell r="AO73" t="str">
            <v>Non Sign.</v>
          </cell>
          <cell r="AP73" t="str">
            <v>Non Sign.</v>
          </cell>
          <cell r="AR73" t="str">
            <v>Non Sign.</v>
          </cell>
          <cell r="AS73" t="str">
            <v>Non Sign.</v>
          </cell>
          <cell r="AU73" t="str">
            <v>Non Sign.</v>
          </cell>
          <cell r="AV73" t="str">
            <v>Non Sign.</v>
          </cell>
          <cell r="AX73">
            <v>-12358387983</v>
          </cell>
          <cell r="AY73" t="str">
            <v>Non Sign.</v>
          </cell>
        </row>
        <row r="75">
          <cell r="E75" t="str">
            <v>Contr.</v>
          </cell>
          <cell r="F75" t="str">
            <v>.Oneri sociali obbligatori</v>
          </cell>
        </row>
        <row r="76">
          <cell r="F76" t="str">
            <v>SSN/Varie/Inpdap</v>
          </cell>
          <cell r="H76">
            <v>274071481</v>
          </cell>
          <cell r="J76">
            <v>12426.446056539186</v>
          </cell>
          <cell r="S76">
            <v>163637666</v>
          </cell>
          <cell r="U76">
            <v>14628.029052659809</v>
          </cell>
          <cell r="Z76">
            <v>2.7040396226811052E-4</v>
          </cell>
          <cell r="AB76">
            <v>1.651220110819065E-3</v>
          </cell>
          <cell r="AD76">
            <v>76832757</v>
          </cell>
          <cell r="AF76">
            <v>7695.8455811158228</v>
          </cell>
          <cell r="AO76">
            <v>-0.38068812707185673</v>
          </cell>
          <cell r="AP76">
            <v>-0.47389729994305074</v>
          </cell>
          <cell r="AX76">
            <v>-86804909</v>
          </cell>
          <cell r="AY76">
            <v>-0.53047022193533366</v>
          </cell>
        </row>
        <row r="77">
          <cell r="F77" t="str">
            <v>F.do Gar. TFR</v>
          </cell>
          <cell r="H77">
            <v>2369784203</v>
          </cell>
          <cell r="J77">
            <v>107446.40579447303</v>
          </cell>
          <cell r="S77">
            <v>1218145793</v>
          </cell>
          <cell r="U77">
            <v>108893.46252579354</v>
          </cell>
          <cell r="Z77">
            <v>2.012931723478808E-3</v>
          </cell>
          <cell r="AB77">
            <v>1.2291955027708827E-2</v>
          </cell>
          <cell r="AD77">
            <v>1070771788</v>
          </cell>
          <cell r="AF77">
            <v>107252.3576508297</v>
          </cell>
          <cell r="AO77">
            <v>-1.8059993929858804E-3</v>
          </cell>
          <cell r="AP77">
            <v>-1.5070738287664562E-2</v>
          </cell>
          <cell r="AX77">
            <v>-147374005</v>
          </cell>
          <cell r="AY77">
            <v>-0.12098223861780394</v>
          </cell>
        </row>
        <row r="78">
          <cell r="F78" t="str">
            <v>TBC/DS/ENAOLI</v>
          </cell>
          <cell r="H78">
            <v>6043005424</v>
          </cell>
          <cell r="J78">
            <v>273990.86051098368</v>
          </cell>
          <cell r="S78">
            <v>3106300097</v>
          </cell>
          <cell r="U78">
            <v>277680.86147840793</v>
          </cell>
          <cell r="Z78">
            <v>5.1330227004253168E-3</v>
          </cell>
          <cell r="AB78">
            <v>3.1344771138483558E-2</v>
          </cell>
          <cell r="AD78">
            <v>406959432</v>
          </cell>
          <cell r="AF78">
            <v>40762.521985910324</v>
          </cell>
          <cell r="AO78">
            <v>-0.85122670913223319</v>
          </cell>
          <cell r="AP78">
            <v>-0.85320370381708877</v>
          </cell>
          <cell r="AX78">
            <v>-2699340665</v>
          </cell>
          <cell r="AY78">
            <v>-0.86898901609891688</v>
          </cell>
        </row>
        <row r="79">
          <cell r="F79" t="str">
            <v>CUAAF</v>
          </cell>
          <cell r="H79">
            <v>73466253173</v>
          </cell>
          <cell r="J79">
            <v>3330972.0102922171</v>
          </cell>
          <cell r="S79">
            <v>37763103708</v>
          </cell>
          <cell r="U79">
            <v>3375749.5548685552</v>
          </cell>
          <cell r="Z79">
            <v>6.2401848668415832E-2</v>
          </cell>
          <cell r="AB79">
            <v>0.38105650009451736</v>
          </cell>
          <cell r="AD79">
            <v>33196076671</v>
          </cell>
          <cell r="AF79">
            <v>3325038.5634202533</v>
          </cell>
          <cell r="AO79">
            <v>-1.7812959261231589E-3</v>
          </cell>
          <cell r="AP79">
            <v>-1.5022142674999598E-2</v>
          </cell>
          <cell r="AX79">
            <v>-4567027037</v>
          </cell>
          <cell r="AY79">
            <v>-0.12093886859285057</v>
          </cell>
        </row>
        <row r="80">
          <cell r="F80" t="str">
            <v>Gescal</v>
          </cell>
          <cell r="H80">
            <v>4147177345</v>
          </cell>
          <cell r="J80">
            <v>188033.7033846433</v>
          </cell>
          <cell r="S80">
            <v>2131783132</v>
          </cell>
          <cell r="U80">
            <v>190566.0619045136</v>
          </cell>
          <cell r="Z80">
            <v>3.5226767753404795E-3</v>
          </cell>
          <cell r="AB80">
            <v>2.1511203780328017E-2</v>
          </cell>
          <cell r="AD80">
            <v>0</v>
          </cell>
          <cell r="AF80">
            <v>0</v>
          </cell>
          <cell r="AO80">
            <v>-1</v>
          </cell>
          <cell r="AP80">
            <v>-1</v>
          </cell>
          <cell r="AX80">
            <v>-2131783132</v>
          </cell>
          <cell r="AY80">
            <v>-1</v>
          </cell>
        </row>
        <row r="81">
          <cell r="F81" t="str">
            <v>Lav. Straord.</v>
          </cell>
          <cell r="H81">
            <v>91149535</v>
          </cell>
          <cell r="J81">
            <v>4132.734918727755</v>
          </cell>
          <cell r="S81">
            <v>40448367</v>
          </cell>
          <cell r="U81">
            <v>3615.7927576933675</v>
          </cell>
          <cell r="Z81">
            <v>6.683912678193959E-5</v>
          </cell>
          <cell r="AB81">
            <v>4.0815271124797274E-4</v>
          </cell>
          <cell r="AD81">
            <v>45451471</v>
          </cell>
          <cell r="AF81">
            <v>4552.5829855430538</v>
          </cell>
          <cell r="AO81">
            <v>0.10159085329008889</v>
          </cell>
          <cell r="AP81">
            <v>0.25908294269810295</v>
          </cell>
          <cell r="AX81">
            <v>5003104</v>
          </cell>
          <cell r="AY81">
            <v>0.12369112453909449</v>
          </cell>
        </row>
        <row r="82">
          <cell r="F82" t="str">
            <v>FPE</v>
          </cell>
          <cell r="H82">
            <v>285965051411</v>
          </cell>
          <cell r="J82">
            <v>12965702.496474802</v>
          </cell>
          <cell r="S82">
            <v>145773238295</v>
          </cell>
          <cell r="U82">
            <v>13031077.850252161</v>
          </cell>
          <cell r="Z82">
            <v>0.2408837903348087</v>
          </cell>
          <cell r="AB82">
            <v>1.470955364835892</v>
          </cell>
          <cell r="AD82">
            <v>129095496179</v>
          </cell>
          <cell r="AF82">
            <v>12930669.711762547</v>
          </cell>
          <cell r="AO82">
            <v>-2.7019580868664801E-3</v>
          </cell>
          <cell r="AP82">
            <v>-7.7052826821743178E-3</v>
          </cell>
          <cell r="AX82">
            <v>-16677742116</v>
          </cell>
          <cell r="AY82">
            <v>-0.11440880583478157</v>
          </cell>
        </row>
        <row r="83">
          <cell r="F83" t="str">
            <v>Inail</v>
          </cell>
          <cell r="H83">
            <v>26737141920</v>
          </cell>
          <cell r="J83">
            <v>1212266.4151798871</v>
          </cell>
          <cell r="S83">
            <v>14143347261</v>
          </cell>
          <cell r="U83">
            <v>1264313.4046886524</v>
          </cell>
          <cell r="Z83">
            <v>2.3371252063129695E-2</v>
          </cell>
          <cell r="AB83">
            <v>0.14271640510725042</v>
          </cell>
          <cell r="AD83">
            <v>11741279220</v>
          </cell>
          <cell r="AF83">
            <v>1176048.8017094589</v>
          </cell>
          <cell r="AO83">
            <v>-2.9875952197400323E-2</v>
          </cell>
          <cell r="AP83">
            <v>-6.9812281236493995E-2</v>
          </cell>
          <cell r="AX83">
            <v>-2402068041</v>
          </cell>
          <cell r="AY83">
            <v>-0.16983730913711317</v>
          </cell>
        </row>
        <row r="84">
          <cell r="F84" t="str">
            <v>Contibuto 13° / 14°</v>
          </cell>
          <cell r="H84">
            <v>0</v>
          </cell>
          <cell r="J84">
            <v>0</v>
          </cell>
          <cell r="U84">
            <v>0</v>
          </cell>
          <cell r="Z84">
            <v>0</v>
          </cell>
          <cell r="AB84">
            <v>0</v>
          </cell>
          <cell r="AD84">
            <v>10186781855</v>
          </cell>
          <cell r="AF84">
            <v>1020344.7485893626</v>
          </cell>
          <cell r="AO84">
            <v>0</v>
          </cell>
          <cell r="AP84">
            <v>0</v>
          </cell>
          <cell r="AX84">
            <v>10186781855</v>
          </cell>
          <cell r="AY84">
            <v>0</v>
          </cell>
        </row>
        <row r="85">
          <cell r="F85" t="str">
            <v>13°/14°</v>
          </cell>
          <cell r="H85">
            <v>46800782496</v>
          </cell>
          <cell r="J85">
            <v>2121955.1810659473</v>
          </cell>
          <cell r="S85">
            <v>23601759776</v>
          </cell>
          <cell r="U85">
            <v>2109827.377379152</v>
          </cell>
          <cell r="Z85">
            <v>3.9000857907191808E-2</v>
          </cell>
          <cell r="AB85">
            <v>0.23815849581264295</v>
          </cell>
          <cell r="AD85">
            <v>20373563710</v>
          </cell>
          <cell r="AF85">
            <v>2040689.4971787252</v>
          </cell>
        </row>
        <row r="86">
          <cell r="F86" t="str">
            <v>Totale</v>
          </cell>
          <cell r="H86">
            <v>399093634492</v>
          </cell>
          <cell r="J86">
            <v>18094971.072612274</v>
          </cell>
          <cell r="S86">
            <v>204340004319</v>
          </cell>
          <cell r="U86">
            <v>18266525.017528437</v>
          </cell>
          <cell r="Z86">
            <v>0.3376627653546489</v>
          </cell>
          <cell r="AB86">
            <v>2.0619355728062474</v>
          </cell>
          <cell r="AD86">
            <v>185819649373</v>
          </cell>
          <cell r="AF86">
            <v>18612365.133685019</v>
          </cell>
          <cell r="AO86">
            <v>2.8593251627566763E-2</v>
          </cell>
          <cell r="AP86">
            <v>1.8932999890494545E-2</v>
          </cell>
          <cell r="AX86">
            <v>-18520354946</v>
          </cell>
          <cell r="AY86">
            <v>-9.0634993415618398E-2</v>
          </cell>
        </row>
        <row r="88">
          <cell r="F88" t="str">
            <v>Imponibile TFR</v>
          </cell>
          <cell r="H88">
            <v>1082065691002</v>
          </cell>
          <cell r="J88">
            <v>49061036.52159325</v>
          </cell>
          <cell r="S88">
            <v>547075220430</v>
          </cell>
          <cell r="U88">
            <v>48904585.44208464</v>
          </cell>
          <cell r="Z88">
            <v>0.90401746052141785</v>
          </cell>
          <cell r="AB88">
            <v>5.5203769901288435</v>
          </cell>
          <cell r="AD88">
            <v>493073025748</v>
          </cell>
          <cell r="AF88">
            <v>49387969.591799945</v>
          </cell>
        </row>
        <row r="89">
          <cell r="E89" t="str">
            <v>TFR</v>
          </cell>
          <cell r="F89" t="str">
            <v>Accantonamento</v>
          </cell>
          <cell r="H89">
            <v>80153014148.296295</v>
          </cell>
          <cell r="J89">
            <v>4014207.2459164783</v>
          </cell>
          <cell r="AD89">
            <v>36523927833.185188</v>
          </cell>
          <cell r="AF89">
            <v>3658368.1179111074</v>
          </cell>
          <cell r="AO89">
            <v>-8.8644931914602682E-2</v>
          </cell>
          <cell r="AP89">
            <v>0</v>
          </cell>
          <cell r="AX89">
            <v>36523927833.185188</v>
          </cell>
          <cell r="AY89">
            <v>0</v>
          </cell>
        </row>
        <row r="90">
          <cell r="F90" t="str">
            <v>TFR Maturato al 31/12 AP</v>
          </cell>
          <cell r="H90">
            <v>1141928163468</v>
          </cell>
          <cell r="J90">
            <v>51775210.875654601</v>
          </cell>
          <cell r="S90">
            <v>1141928163468</v>
          </cell>
          <cell r="U90">
            <v>102080155.25753319</v>
          </cell>
          <cell r="Z90">
            <v>1.8869854818590102</v>
          </cell>
          <cell r="AB90">
            <v>11.522865087974562</v>
          </cell>
          <cell r="AD90">
            <v>1044625791842</v>
          </cell>
          <cell r="AF90">
            <v>104633480.53574173</v>
          </cell>
          <cell r="AO90">
            <v>1.0209184813758392</v>
          </cell>
          <cell r="AP90">
            <v>2.5012944697888395E-2</v>
          </cell>
          <cell r="AX90">
            <v>-97302371626</v>
          </cell>
          <cell r="AY90">
            <v>-8.5208837770053544E-2</v>
          </cell>
        </row>
        <row r="91">
          <cell r="F91" t="str">
            <v>Rivalutazione</v>
          </cell>
          <cell r="H91">
            <v>29995723645.993671</v>
          </cell>
          <cell r="J91">
            <v>1502239.8407061705</v>
          </cell>
          <cell r="AD91">
            <v>27439822896.046837</v>
          </cell>
          <cell r="AF91">
            <v>2748471.4596554539</v>
          </cell>
          <cell r="AO91">
            <v>0.82958232445989233</v>
          </cell>
          <cell r="AP91">
            <v>0</v>
          </cell>
          <cell r="AX91">
            <v>27439822896.046837</v>
          </cell>
          <cell r="AY91">
            <v>0</v>
          </cell>
        </row>
        <row r="92">
          <cell r="F92" t="str">
            <v>Totale</v>
          </cell>
          <cell r="H92">
            <v>110148737794.28996</v>
          </cell>
          <cell r="J92">
            <v>5516447.0866226489</v>
          </cell>
          <cell r="Z92">
            <v>0</v>
          </cell>
          <cell r="AB92">
            <v>0</v>
          </cell>
          <cell r="AD92">
            <v>63963750729.232025</v>
          </cell>
          <cell r="AF92">
            <v>6406839.5775665613</v>
          </cell>
          <cell r="AO92">
            <v>0.16140687601320583</v>
          </cell>
          <cell r="AP92">
            <v>0</v>
          </cell>
          <cell r="AX92">
            <v>63963750729.232025</v>
          </cell>
          <cell r="AY92">
            <v>0</v>
          </cell>
        </row>
        <row r="93">
          <cell r="H93">
            <v>509242372286.28998</v>
          </cell>
          <cell r="J93">
            <v>25503774.779788151</v>
          </cell>
          <cell r="Z93">
            <v>0</v>
          </cell>
          <cell r="AB93">
            <v>0</v>
          </cell>
          <cell r="AD93">
            <v>249783400102.23203</v>
          </cell>
          <cell r="AF93">
            <v>25019204.711251583</v>
          </cell>
          <cell r="AO93">
            <v>-1.8999935214319422E-2</v>
          </cell>
          <cell r="AP93">
            <v>0</v>
          </cell>
          <cell r="AX93">
            <v>249783400102.23203</v>
          </cell>
          <cell r="AY93">
            <v>0</v>
          </cell>
        </row>
        <row r="95">
          <cell r="F95" t="str">
            <v>Assitalia</v>
          </cell>
          <cell r="H95">
            <v>5571715123</v>
          </cell>
          <cell r="J95">
            <v>252622.48069642493</v>
          </cell>
          <cell r="S95">
            <v>3039998492</v>
          </cell>
          <cell r="U95">
            <v>271753.97540208133</v>
          </cell>
          <cell r="Z95">
            <v>5.0234622481469563E-3</v>
          </cell>
          <cell r="AB95">
            <v>3.0675740919269955E-2</v>
          </cell>
          <cell r="AD95">
            <v>2291983030</v>
          </cell>
          <cell r="AF95">
            <v>229573.27267870857</v>
          </cell>
          <cell r="AO95">
            <v>-9.1239734303038805E-2</v>
          </cell>
          <cell r="AP95">
            <v>-0.15521650662502029</v>
          </cell>
          <cell r="AX95">
            <v>-748015462</v>
          </cell>
          <cell r="AY95">
            <v>-0.24605783982079685</v>
          </cell>
        </row>
        <row r="96">
          <cell r="F96" t="str">
            <v>Premi</v>
          </cell>
          <cell r="H96">
            <v>3524313873</v>
          </cell>
          <cell r="J96">
            <v>159792.97105030491</v>
          </cell>
          <cell r="S96">
            <v>1148579148</v>
          </cell>
          <cell r="U96">
            <v>102674.70538368134</v>
          </cell>
          <cell r="Z96">
            <v>1.8979759378731941E-3</v>
          </cell>
          <cell r="AB96">
            <v>1.1589978239148358E-2</v>
          </cell>
          <cell r="AD96">
            <v>1468719907</v>
          </cell>
          <cell r="AF96">
            <v>147112.27408099899</v>
          </cell>
          <cell r="AO96">
            <v>-7.9357038585344736E-2</v>
          </cell>
          <cell r="AP96">
            <v>0.43279957348073733</v>
          </cell>
          <cell r="AX96">
            <v>320140759</v>
          </cell>
          <cell r="AY96">
            <v>0.2787276432429191</v>
          </cell>
        </row>
        <row r="97">
          <cell r="F97" t="str">
            <v>Controvalore EE</v>
          </cell>
          <cell r="H97">
            <v>20928120303</v>
          </cell>
          <cell r="J97">
            <v>948884.41898846102</v>
          </cell>
          <cell r="S97">
            <v>10424469200</v>
          </cell>
          <cell r="U97">
            <v>931872.48415140156</v>
          </cell>
          <cell r="Z97">
            <v>1.7225971532873609E-2</v>
          </cell>
          <cell r="AB97">
            <v>0.1051902878378498</v>
          </cell>
          <cell r="AD97">
            <v>9270058961</v>
          </cell>
          <cell r="AF97">
            <v>928522.48282194266</v>
          </cell>
          <cell r="AO97">
            <v>-2.1458816014941838E-2</v>
          </cell>
          <cell r="AP97">
            <v>-3.5949138819240264E-3</v>
          </cell>
          <cell r="AX97">
            <v>-1154410239</v>
          </cell>
          <cell r="AY97">
            <v>-0.11074043357526539</v>
          </cell>
        </row>
        <row r="98">
          <cell r="F98" t="str">
            <v>Rimborsi da terzi</v>
          </cell>
          <cell r="H98">
            <v>-3708595988</v>
          </cell>
          <cell r="J98">
            <v>-168148.35247443948</v>
          </cell>
          <cell r="S98">
            <v>-1842192550</v>
          </cell>
          <cell r="U98">
            <v>-164678.74909676026</v>
          </cell>
          <cell r="Z98">
            <v>-3.0441412234564276E-3</v>
          </cell>
          <cell r="AB98">
            <v>-1.8589029414297905E-2</v>
          </cell>
          <cell r="AD98">
            <v>-1697362483</v>
          </cell>
          <cell r="AF98">
            <v>-170013.93773162834</v>
          </cell>
          <cell r="AO98">
            <v>1.1094876814046955E-2</v>
          </cell>
          <cell r="AP98">
            <v>3.2397553807827842E-2</v>
          </cell>
          <cell r="AX98">
            <v>144830067</v>
          </cell>
          <cell r="AY98">
            <v>-7.8618311098913082E-2</v>
          </cell>
        </row>
        <row r="99">
          <cell r="F99" t="str">
            <v>Rimborsi Pie' di lista</v>
          </cell>
          <cell r="H99">
            <v>2710486027</v>
          </cell>
          <cell r="J99">
            <v>122893.88256897371</v>
          </cell>
          <cell r="S99">
            <v>1379187299</v>
          </cell>
          <cell r="U99">
            <v>123289.41356833706</v>
          </cell>
          <cell r="Z99">
            <v>2.2790456468589158E-3</v>
          </cell>
          <cell r="AB99">
            <v>1.3916978042787695E-2</v>
          </cell>
          <cell r="AD99">
            <v>1172976088</v>
          </cell>
          <cell r="AF99">
            <v>117489.50833027279</v>
          </cell>
          <cell r="AO99">
            <v>-4.3975941891718995E-2</v>
          </cell>
          <cell r="AP99">
            <v>-4.7043010995015296E-2</v>
          </cell>
          <cell r="AX99">
            <v>-206211211</v>
          </cell>
          <cell r="AY99">
            <v>-0.14951646607354668</v>
          </cell>
        </row>
        <row r="100">
          <cell r="F100" t="str">
            <v>Mensilità Aggiuntive</v>
          </cell>
          <cell r="H100">
            <v>4758249081.2975388</v>
          </cell>
        </row>
        <row r="102">
          <cell r="E102" t="str">
            <v>Forza Media</v>
          </cell>
          <cell r="F102" t="str">
            <v>Valore Medio</v>
          </cell>
          <cell r="J102">
            <v>22055.5</v>
          </cell>
          <cell r="U102">
            <v>22373.166666666668</v>
          </cell>
          <cell r="AF102">
            <v>19967.333333333332</v>
          </cell>
          <cell r="AO102">
            <v>-9.4677820347154579E-2</v>
          </cell>
          <cell r="AP102">
            <v>-0.10753208829028832</v>
          </cell>
        </row>
      </sheetData>
      <sheetData sheetId="31" refreshError="1">
        <row r="1">
          <cell r="F1" t="str">
            <v>Voci Economiche</v>
          </cell>
          <cell r="G1" t="str">
            <v>B</v>
          </cell>
          <cell r="H1" t="str">
            <v>Importo TotaleAnno 1998</v>
          </cell>
          <cell r="I1" t="str">
            <v>D</v>
          </cell>
          <cell r="J1" t="str">
            <v>Media AnnualeAnno 1998</v>
          </cell>
          <cell r="L1" t="str">
            <v>Esecutori Mensili - AnnualiAnno 1999</v>
          </cell>
          <cell r="R1" t="str">
            <v>F</v>
          </cell>
          <cell r="S1" t="str">
            <v>Gen. - Giu . '98Importo Totale</v>
          </cell>
          <cell r="T1" t="str">
            <v>H</v>
          </cell>
          <cell r="U1" t="str">
            <v>Media AnnualeGen. - Giu . '98</v>
          </cell>
          <cell r="W1" t="str">
            <v>Esecutori Mensili - AnnualiGen. - Giu . '98</v>
          </cell>
          <cell r="AC1" t="str">
            <v>L</v>
          </cell>
          <cell r="AD1" t="str">
            <v>Importo TotaleGen. - Giu . '99</v>
          </cell>
          <cell r="AE1" t="str">
            <v>N</v>
          </cell>
          <cell r="AF1" t="str">
            <v>Media AnnualeGen. - Giu . '99</v>
          </cell>
          <cell r="AH1" t="str">
            <v>Esecutori Mensili - Annuali</v>
          </cell>
          <cell r="AK1" t="str">
            <v>Q</v>
          </cell>
          <cell r="AL1" t="str">
            <v>R</v>
          </cell>
          <cell r="AM1" t="str">
            <v>S</v>
          </cell>
          <cell r="AN1" t="str">
            <v>T</v>
          </cell>
          <cell r="AO1" t="str">
            <v>U</v>
          </cell>
          <cell r="AP1" t="str">
            <v>Media AnnualeVar.% risp. Gen. - Giu . '98</v>
          </cell>
          <cell r="AQ1" t="str">
            <v>Z</v>
          </cell>
          <cell r="AR1" t="str">
            <v>EsecutoriVar.% risp. Anno '98</v>
          </cell>
          <cell r="AS1" t="str">
            <v>EsecutoriVar.% risp. Gen. - Giu . '98</v>
          </cell>
          <cell r="AT1" t="str">
            <v>Z</v>
          </cell>
          <cell r="AU1" t="str">
            <v>Media Esec.Var.% risp. Anno '98</v>
          </cell>
          <cell r="AV1" t="str">
            <v>Media Esec.Var.% risp. Gen. - Giu . '98</v>
          </cell>
          <cell r="AX1" t="str">
            <v>Importo TotaleVar. risp. Gen. - Giu . '98</v>
          </cell>
          <cell r="AY1" t="str">
            <v>Var.% risp. Gen. - Giu . '98</v>
          </cell>
        </row>
        <row r="2">
          <cell r="H2" t="str">
            <v>UNITOPER</v>
          </cell>
          <cell r="S2" t="str">
            <v>UNITOPER</v>
          </cell>
          <cell r="AD2" t="str">
            <v>UNITOPER</v>
          </cell>
        </row>
        <row r="3">
          <cell r="H3" t="str">
            <v>0xxXXXXXXX</v>
          </cell>
          <cell r="S3" t="str">
            <v>0xxXXXXXXX</v>
          </cell>
          <cell r="AD3" t="str">
            <v>0xxXXXXXXX</v>
          </cell>
        </row>
        <row r="4">
          <cell r="H4">
            <v>12</v>
          </cell>
          <cell r="S4">
            <v>6</v>
          </cell>
          <cell r="AD4">
            <v>6</v>
          </cell>
        </row>
        <row r="5">
          <cell r="E5" t="str">
            <v>RETRIBUZIONE, COMPENSI VARIABILI, TRATTENUTE E RIMBORSI (TOTALE LORDO PAGATO)</v>
          </cell>
        </row>
        <row r="6">
          <cell r="E6" t="str">
            <v>DIREZIONE DISTRIBUZIONE SICILIA</v>
          </cell>
        </row>
        <row r="7">
          <cell r="E7" t="str">
            <v>OPERAI CFL</v>
          </cell>
        </row>
        <row r="8">
          <cell r="AD8" t="str">
            <v>Gen. - Giu . '99</v>
          </cell>
        </row>
        <row r="9">
          <cell r="H9" t="str">
            <v>Anno 1998</v>
          </cell>
          <cell r="L9" t="str">
            <v>Anno 1999</v>
          </cell>
          <cell r="S9" t="str">
            <v>Gen. - Giu . '98</v>
          </cell>
          <cell r="W9" t="str">
            <v>Gen. - Giu . '98</v>
          </cell>
          <cell r="AO9" t="str">
            <v>Media Annuale</v>
          </cell>
          <cell r="AR9" t="str">
            <v>Esecutori</v>
          </cell>
          <cell r="AU9" t="str">
            <v>Media Esec.</v>
          </cell>
          <cell r="AX9" t="str">
            <v>Importo Totale</v>
          </cell>
        </row>
        <row r="10">
          <cell r="H10" t="str">
            <v>Importo Totale</v>
          </cell>
          <cell r="J10" t="str">
            <v>Media Annuale</v>
          </cell>
          <cell r="L10" t="str">
            <v>Esecutori Mensili - Annuali</v>
          </cell>
          <cell r="M10" t="str">
            <v>Media Annuale Esecutori</v>
          </cell>
          <cell r="O10" t="str">
            <v>% sul tot. (D)</v>
          </cell>
          <cell r="Q10" t="str">
            <v>% sul tot. (A-B-C)</v>
          </cell>
          <cell r="S10" t="str">
            <v>Importo Totale</v>
          </cell>
          <cell r="U10" t="str">
            <v>Media Annuale</v>
          </cell>
          <cell r="W10" t="str">
            <v>Esecutori Mensili - Annuali</v>
          </cell>
          <cell r="X10" t="str">
            <v>Media Annuale Esecutori</v>
          </cell>
          <cell r="Z10" t="str">
            <v>% sul tot. (D)</v>
          </cell>
          <cell r="AB10" t="str">
            <v>% sul tot. (A-B-C)</v>
          </cell>
          <cell r="AD10" t="str">
            <v>Importo Totale</v>
          </cell>
          <cell r="AF10" t="str">
            <v>Media Annuale</v>
          </cell>
          <cell r="AH10" t="str">
            <v>Esecutori Mensili - Annuali</v>
          </cell>
          <cell r="AI10" t="str">
            <v>Media Annuale Esecutori</v>
          </cell>
          <cell r="AK10" t="str">
            <v>% sul tot. (D)</v>
          </cell>
          <cell r="AM10" t="str">
            <v>% sul tot. (A-B-C)</v>
          </cell>
          <cell r="AO10" t="str">
            <v>Var.% risp. Anno '98</v>
          </cell>
          <cell r="AP10" t="str">
            <v>Var.% risp. Gen. - Giu . '98</v>
          </cell>
          <cell r="AQ10" t="str">
            <v xml:space="preserve"> </v>
          </cell>
          <cell r="AR10" t="str">
            <v>Var.% risp. Anno '98</v>
          </cell>
          <cell r="AS10" t="str">
            <v>Var.% risp. Gen. - Giu . '98</v>
          </cell>
          <cell r="AT10" t="str">
            <v xml:space="preserve"> </v>
          </cell>
          <cell r="AU10" t="str">
            <v>Var.% risp. Anno '98</v>
          </cell>
          <cell r="AV10" t="str">
            <v>Var.% risp. Gen. - Giu . '98</v>
          </cell>
          <cell r="AX10" t="str">
            <v>Var. risp. Gen. - Giu . '98</v>
          </cell>
          <cell r="AY10" t="str">
            <v>Var.% risp. Gen. - Giu . '98</v>
          </cell>
        </row>
        <row r="11">
          <cell r="H11" t="str">
            <v>Dati L/mil.</v>
          </cell>
          <cell r="J11" t="str">
            <v>Dati L/000</v>
          </cell>
          <cell r="L11" t="str">
            <v>Dati L/mil.</v>
          </cell>
          <cell r="S11" t="str">
            <v>Dati L/mil.</v>
          </cell>
          <cell r="U11" t="str">
            <v>Dati L/000</v>
          </cell>
          <cell r="X11" t="str">
            <v>Dati L/000</v>
          </cell>
          <cell r="AD11" t="str">
            <v>Dati L/mil.</v>
          </cell>
          <cell r="AF11" t="str">
            <v>Dati L/000</v>
          </cell>
          <cell r="AI11" t="str">
            <v>Dati L/000</v>
          </cell>
          <cell r="AX11" t="str">
            <v>Dati L/milioni</v>
          </cell>
        </row>
        <row r="12">
          <cell r="E12" t="str">
            <v>Retribuzione (2)</v>
          </cell>
          <cell r="F12" t="str">
            <v>Minimo</v>
          </cell>
          <cell r="H12">
            <v>2463162592</v>
          </cell>
          <cell r="J12">
            <v>10153882.206801785</v>
          </cell>
          <cell r="L12">
            <v>242.58333333333334</v>
          </cell>
          <cell r="M12">
            <v>10153882.206801785</v>
          </cell>
          <cell r="O12">
            <v>0.34309971144654572</v>
          </cell>
          <cell r="Q12">
            <v>0.3991802000279317</v>
          </cell>
          <cell r="S12">
            <v>1347476832</v>
          </cell>
          <cell r="U12">
            <v>9871625.1428571437</v>
          </cell>
          <cell r="W12">
            <v>273</v>
          </cell>
          <cell r="X12">
            <v>4935812.5714285718</v>
          </cell>
          <cell r="Z12">
            <v>0.34067113672233085</v>
          </cell>
          <cell r="AB12">
            <v>0.39902970452385911</v>
          </cell>
          <cell r="AD12">
            <v>966444356</v>
          </cell>
          <cell r="AF12">
            <v>10263125.904424777</v>
          </cell>
          <cell r="AH12">
            <v>188.33333333333334</v>
          </cell>
          <cell r="AI12">
            <v>5131562.9522123896</v>
          </cell>
          <cell r="AK12">
            <v>0.32857437805020684</v>
          </cell>
          <cell r="AM12">
            <v>0.38968045714908151</v>
          </cell>
          <cell r="AO12">
            <v>1.0758810807339579E-2</v>
          </cell>
          <cell r="AP12">
            <v>3.9659200577618528E-2</v>
          </cell>
          <cell r="AR12">
            <v>-0.22363448986602541</v>
          </cell>
          <cell r="AS12">
            <v>-0.31013431013431009</v>
          </cell>
          <cell r="AU12">
            <v>-0.49462059459633012</v>
          </cell>
          <cell r="AV12">
            <v>3.9659200577618715E-2</v>
          </cell>
          <cell r="AX12">
            <v>-381032476</v>
          </cell>
          <cell r="AY12">
            <v>-0.28277478836830938</v>
          </cell>
        </row>
        <row r="13">
          <cell r="F13" t="str">
            <v>Livello di Funzione</v>
          </cell>
          <cell r="H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Q13">
            <v>0</v>
          </cell>
          <cell r="S13">
            <v>0</v>
          </cell>
          <cell r="U13">
            <v>0</v>
          </cell>
          <cell r="W13">
            <v>0</v>
          </cell>
          <cell r="X13">
            <v>0</v>
          </cell>
          <cell r="Z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K13">
            <v>0</v>
          </cell>
          <cell r="AM13">
            <v>0</v>
          </cell>
          <cell r="AO13">
            <v>0</v>
          </cell>
          <cell r="AP13">
            <v>0</v>
          </cell>
          <cell r="AR13">
            <v>0</v>
          </cell>
          <cell r="AS13">
            <v>0</v>
          </cell>
          <cell r="AU13">
            <v>0</v>
          </cell>
          <cell r="AV13">
            <v>0</v>
          </cell>
          <cell r="AX13">
            <v>0</v>
          </cell>
          <cell r="AY13">
            <v>0</v>
          </cell>
        </row>
        <row r="14">
          <cell r="F14" t="str">
            <v>Suppl. min. e Aum. Bien.</v>
          </cell>
          <cell r="H14">
            <v>0</v>
          </cell>
          <cell r="J14">
            <v>0</v>
          </cell>
          <cell r="L14">
            <v>0</v>
          </cell>
          <cell r="M14">
            <v>0</v>
          </cell>
          <cell r="O14">
            <v>0</v>
          </cell>
          <cell r="Q14">
            <v>0</v>
          </cell>
          <cell r="S14">
            <v>0</v>
          </cell>
          <cell r="U14">
            <v>0</v>
          </cell>
          <cell r="W14">
            <v>0</v>
          </cell>
          <cell r="X14">
            <v>0</v>
          </cell>
          <cell r="Z14">
            <v>0</v>
          </cell>
          <cell r="AB14">
            <v>0</v>
          </cell>
          <cell r="AD14">
            <v>0</v>
          </cell>
          <cell r="AF14">
            <v>0</v>
          </cell>
          <cell r="AH14">
            <v>0</v>
          </cell>
          <cell r="AI14">
            <v>0</v>
          </cell>
          <cell r="AK14">
            <v>0</v>
          </cell>
          <cell r="AM14">
            <v>0</v>
          </cell>
          <cell r="AO14">
            <v>0</v>
          </cell>
          <cell r="AP14">
            <v>0</v>
          </cell>
          <cell r="AR14">
            <v>0</v>
          </cell>
          <cell r="AS14">
            <v>0</v>
          </cell>
          <cell r="AU14">
            <v>0</v>
          </cell>
          <cell r="AV14">
            <v>0</v>
          </cell>
          <cell r="AX14">
            <v>0</v>
          </cell>
          <cell r="AY14">
            <v>0</v>
          </cell>
        </row>
        <row r="15">
          <cell r="F15" t="str">
            <v>Altri elementi base</v>
          </cell>
          <cell r="H15">
            <v>113612979</v>
          </cell>
          <cell r="J15">
            <v>468346.18619031255</v>
          </cell>
          <cell r="L15">
            <v>242.83333333333334</v>
          </cell>
          <cell r="M15">
            <v>467864.01784488675</v>
          </cell>
          <cell r="O15">
            <v>1.5825419092546228E-2</v>
          </cell>
          <cell r="Q15">
            <v>1.8412122622471688E-2</v>
          </cell>
          <cell r="S15">
            <v>70055628</v>
          </cell>
          <cell r="U15">
            <v>513228.04395604396</v>
          </cell>
          <cell r="W15">
            <v>273.16666666666669</v>
          </cell>
          <cell r="X15">
            <v>256457.45454545453</v>
          </cell>
          <cell r="Z15">
            <v>1.7711570141902628E-2</v>
          </cell>
          <cell r="AB15">
            <v>2.0745645399766983E-2</v>
          </cell>
          <cell r="AD15">
            <v>37337538</v>
          </cell>
          <cell r="AF15">
            <v>396504.82831858407</v>
          </cell>
          <cell r="AH15">
            <v>188.5</v>
          </cell>
          <cell r="AI15">
            <v>198077.12466843502</v>
          </cell>
          <cell r="AK15">
            <v>1.2694117617958302E-2</v>
          </cell>
          <cell r="AM15">
            <v>1.5054885246452002E-2</v>
          </cell>
          <cell r="AO15">
            <v>-0.15339370745411757</v>
          </cell>
          <cell r="AP15">
            <v>-0.2274295354901861</v>
          </cell>
          <cell r="AR15">
            <v>-0.22374742621825672</v>
          </cell>
          <cell r="AS15">
            <v>-0.30994508846857843</v>
          </cell>
          <cell r="AU15">
            <v>-0.57663526769843521</v>
          </cell>
          <cell r="AV15">
            <v>-0.22764138394999228</v>
          </cell>
          <cell r="AX15">
            <v>-32718090</v>
          </cell>
          <cell r="AY15">
            <v>-0.46703014353108074</v>
          </cell>
        </row>
        <row r="16">
          <cell r="F16" t="str">
            <v>13°</v>
          </cell>
          <cell r="H16">
            <v>341878282</v>
          </cell>
          <cell r="J16">
            <v>1409323.0450017175</v>
          </cell>
          <cell r="L16">
            <v>227</v>
          </cell>
          <cell r="M16">
            <v>1506071.7268722467</v>
          </cell>
          <cell r="O16">
            <v>4.7621030087501744E-2</v>
          </cell>
          <cell r="Q16">
            <v>5.5404804147807407E-2</v>
          </cell>
          <cell r="S16">
            <v>1429124</v>
          </cell>
          <cell r="U16">
            <v>10469.772893772893</v>
          </cell>
          <cell r="W16">
            <v>8</v>
          </cell>
          <cell r="X16">
            <v>178640.5</v>
          </cell>
          <cell r="Z16">
            <v>3.6131329759082957E-4</v>
          </cell>
          <cell r="AB16">
            <v>4.2320796462343597E-4</v>
          </cell>
          <cell r="AD16">
            <v>2875885</v>
          </cell>
          <cell r="AF16">
            <v>30540.371681415927</v>
          </cell>
          <cell r="AH16">
            <v>9</v>
          </cell>
          <cell r="AI16">
            <v>319542.77777777775</v>
          </cell>
          <cell r="AK16">
            <v>9.7775119628192974E-4</v>
          </cell>
          <cell r="AM16">
            <v>1.1595868655558546E-3</v>
          </cell>
          <cell r="AO16">
            <v>-0.97832975782966869</v>
          </cell>
          <cell r="AP16">
            <v>1.917004216928184</v>
          </cell>
          <cell r="AR16">
            <v>-0.96035242290748901</v>
          </cell>
          <cell r="AS16">
            <v>0.125</v>
          </cell>
          <cell r="AU16">
            <v>-0.78783030577076685</v>
          </cell>
          <cell r="AV16">
            <v>0.78874766795758944</v>
          </cell>
          <cell r="AX16">
            <v>1446761</v>
          </cell>
          <cell r="AY16">
            <v>1.0123411264522884</v>
          </cell>
        </row>
        <row r="17">
          <cell r="F17" t="str">
            <v>14°</v>
          </cell>
          <cell r="H17">
            <v>411671870</v>
          </cell>
          <cell r="J17">
            <v>1697032.7859841979</v>
          </cell>
          <cell r="L17">
            <v>282</v>
          </cell>
          <cell r="M17">
            <v>1459829.3262411347</v>
          </cell>
          <cell r="O17">
            <v>5.7342743132914507E-2</v>
          </cell>
          <cell r="Q17">
            <v>6.6715555012972813E-2</v>
          </cell>
          <cell r="S17">
            <v>352592897</v>
          </cell>
          <cell r="U17">
            <v>2583098.1465201466</v>
          </cell>
          <cell r="W17">
            <v>198</v>
          </cell>
          <cell r="X17">
            <v>1780772.2070707071</v>
          </cell>
          <cell r="Z17">
            <v>8.9143071085625691E-2</v>
          </cell>
          <cell r="AB17">
            <v>0.10441369837750315</v>
          </cell>
          <cell r="AD17">
            <v>299749073</v>
          </cell>
          <cell r="AF17">
            <v>3183175.996460177</v>
          </cell>
          <cell r="AH17">
            <v>191</v>
          </cell>
          <cell r="AI17">
            <v>1569366.8743455498</v>
          </cell>
          <cell r="AK17">
            <v>0.10190950427786559</v>
          </cell>
          <cell r="AM17">
            <v>0.12086195658496186</v>
          </cell>
          <cell r="AO17">
            <v>0.87573040588846796</v>
          </cell>
          <cell r="AP17">
            <v>0.23230934943313433</v>
          </cell>
          <cell r="AR17">
            <v>-0.32269503546099293</v>
          </cell>
          <cell r="AS17">
            <v>-3.5353535353535352E-2</v>
          </cell>
          <cell r="AU17">
            <v>7.5034489399154441E-2</v>
          </cell>
          <cell r="AV17">
            <v>-0.11871553918336913</v>
          </cell>
          <cell r="AX17">
            <v>-52843824</v>
          </cell>
          <cell r="AY17">
            <v>-0.14987206052537128</v>
          </cell>
        </row>
        <row r="18">
          <cell r="H18">
            <v>765586327</v>
          </cell>
          <cell r="J18">
            <v>3155972.4919271725</v>
          </cell>
          <cell r="L18">
            <v>292.16666666666669</v>
          </cell>
          <cell r="M18">
            <v>2620375.3348545348</v>
          </cell>
          <cell r="O18">
            <v>0.10664032034841847</v>
          </cell>
          <cell r="Q18">
            <v>0.12407094202513348</v>
          </cell>
          <cell r="S18">
            <v>409573898</v>
          </cell>
          <cell r="U18">
            <v>4349457.323893805</v>
          </cell>
          <cell r="W18">
            <v>322.5</v>
          </cell>
          <cell r="X18">
            <v>1269996.5829457364</v>
          </cell>
          <cell r="Z18">
            <v>0.15010036840066956</v>
          </cell>
          <cell r="AB18">
            <v>0.17581326738771974</v>
          </cell>
          <cell r="AD18">
            <v>355087961</v>
          </cell>
          <cell r="AF18">
            <v>3770845.6035398226</v>
          </cell>
          <cell r="AH18">
            <v>211.16666666666666</v>
          </cell>
          <cell r="AI18">
            <v>1681553.090765588</v>
          </cell>
          <cell r="AK18">
            <v>0.12072376977975864</v>
          </cell>
          <cell r="AM18">
            <v>0.14317517414382339</v>
          </cell>
          <cell r="AO18">
            <v>0.1948284128538719</v>
          </cell>
          <cell r="AP18">
            <v>-0.13303078459360224</v>
          </cell>
          <cell r="AR18">
            <v>-0.27723901882487173</v>
          </cell>
          <cell r="AS18">
            <v>-0.34521963824289409</v>
          </cell>
          <cell r="AU18">
            <v>-0.35827777479101625</v>
          </cell>
          <cell r="AV18">
            <v>0.32406111429469597</v>
          </cell>
          <cell r="AX18">
            <v>-54485937</v>
          </cell>
          <cell r="AY18">
            <v>-0.13303078459360221</v>
          </cell>
        </row>
        <row r="19">
          <cell r="F19" t="str">
            <v>13° - 14°  mensilità</v>
          </cell>
          <cell r="H19">
            <v>753550152</v>
          </cell>
          <cell r="J19">
            <v>3106355.8309859154</v>
          </cell>
          <cell r="L19">
            <v>146.08333333333334</v>
          </cell>
          <cell r="M19">
            <v>5158358.142612664</v>
          </cell>
          <cell r="O19">
            <v>0.10496377322041625</v>
          </cell>
          <cell r="Q19">
            <v>0.12212035916078022</v>
          </cell>
          <cell r="S19">
            <v>409573898</v>
          </cell>
          <cell r="U19">
            <v>3000541.3772893772</v>
          </cell>
          <cell r="W19">
            <v>161.25</v>
          </cell>
          <cell r="X19">
            <v>2539993.1658914727</v>
          </cell>
          <cell r="Z19">
            <v>0.1035490941958221</v>
          </cell>
          <cell r="AB19">
            <v>0.12128754099397027</v>
          </cell>
          <cell r="AD19">
            <v>355087961</v>
          </cell>
          <cell r="AF19">
            <v>3770845.6035398226</v>
          </cell>
          <cell r="AH19">
            <v>105.58333333333333</v>
          </cell>
          <cell r="AI19">
            <v>3363106.181531176</v>
          </cell>
          <cell r="AK19">
            <v>0.12072376977975864</v>
          </cell>
          <cell r="AM19">
            <v>0.14317517414382339</v>
          </cell>
          <cell r="AO19">
            <v>0.21391296062273946</v>
          </cell>
          <cell r="AP19">
            <v>0.25672174764219424</v>
          </cell>
          <cell r="AR19">
            <v>-0.27723901882487173</v>
          </cell>
          <cell r="AS19">
            <v>-0.34521963824289409</v>
          </cell>
          <cell r="AU19">
            <v>-0.34802778547908431</v>
          </cell>
          <cell r="AV19">
            <v>0.32406111429469597</v>
          </cell>
          <cell r="AX19">
            <v>-54485937</v>
          </cell>
          <cell r="AY19">
            <v>-0.13303078459360221</v>
          </cell>
        </row>
        <row r="20">
          <cell r="F20" t="str">
            <v>Quote retr. ad personam</v>
          </cell>
          <cell r="H20">
            <v>0</v>
          </cell>
          <cell r="J20">
            <v>0</v>
          </cell>
          <cell r="L20">
            <v>0</v>
          </cell>
          <cell r="M20">
            <v>0</v>
          </cell>
          <cell r="O20">
            <v>0</v>
          </cell>
          <cell r="Q20">
            <v>0</v>
          </cell>
          <cell r="S20">
            <v>0</v>
          </cell>
          <cell r="U20">
            <v>0</v>
          </cell>
          <cell r="W20">
            <v>0</v>
          </cell>
          <cell r="X20">
            <v>0</v>
          </cell>
          <cell r="Z20">
            <v>0</v>
          </cell>
          <cell r="AB20">
            <v>0</v>
          </cell>
          <cell r="AD20">
            <v>0</v>
          </cell>
          <cell r="AF20">
            <v>0</v>
          </cell>
          <cell r="AH20">
            <v>0</v>
          </cell>
          <cell r="AI20">
            <v>0</v>
          </cell>
          <cell r="AK20">
            <v>0</v>
          </cell>
          <cell r="AM20">
            <v>0</v>
          </cell>
          <cell r="AO20">
            <v>0</v>
          </cell>
          <cell r="AP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X20">
            <v>0</v>
          </cell>
          <cell r="AY20">
            <v>0</v>
          </cell>
        </row>
        <row r="21">
          <cell r="F21" t="str">
            <v>Premio risultato aziendale</v>
          </cell>
          <cell r="H21">
            <v>48302024</v>
          </cell>
          <cell r="J21">
            <v>199115.17966334592</v>
          </cell>
          <cell r="L21">
            <v>203</v>
          </cell>
          <cell r="M21">
            <v>237941.00492610838</v>
          </cell>
          <cell r="O21">
            <v>6.7281025420363834E-3</v>
          </cell>
          <cell r="Q21">
            <v>7.8278273893475723E-3</v>
          </cell>
          <cell r="S21">
            <v>48302024</v>
          </cell>
          <cell r="U21">
            <v>176930.49084249084</v>
          </cell>
          <cell r="W21">
            <v>0</v>
          </cell>
          <cell r="X21">
            <v>0</v>
          </cell>
          <cell r="Z21">
            <v>6.105895489737557E-3</v>
          </cell>
          <cell r="AB21">
            <v>7.1518641014468847E-3</v>
          </cell>
          <cell r="AD21">
            <v>42513569</v>
          </cell>
          <cell r="AF21">
            <v>225735.76460176989</v>
          </cell>
          <cell r="AH21">
            <v>151</v>
          </cell>
          <cell r="AI21">
            <v>281546.81456953642</v>
          </cell>
          <cell r="AK21">
            <v>7.22693935048939E-3</v>
          </cell>
          <cell r="AM21">
            <v>8.5709575000917186E-3</v>
          </cell>
          <cell r="AO21">
            <v>0.13369440232247856</v>
          </cell>
          <cell r="AP21">
            <v>0.27584433596992086</v>
          </cell>
          <cell r="AR21">
            <v>-0.25615763546798032</v>
          </cell>
          <cell r="AS21">
            <v>0</v>
          </cell>
          <cell r="AU21">
            <v>0.18326311455635674</v>
          </cell>
          <cell r="AV21">
            <v>0</v>
          </cell>
          <cell r="AX21">
            <v>-5788455</v>
          </cell>
          <cell r="AY21">
            <v>-0.11983876700487747</v>
          </cell>
        </row>
        <row r="22">
          <cell r="F22" t="str">
            <v>Incentiv. Unità/Coll./ind.</v>
          </cell>
          <cell r="H22">
            <v>0</v>
          </cell>
          <cell r="J22">
            <v>0</v>
          </cell>
          <cell r="L22">
            <v>201</v>
          </cell>
          <cell r="M22">
            <v>0</v>
          </cell>
          <cell r="O22">
            <v>0</v>
          </cell>
          <cell r="Q22">
            <v>0</v>
          </cell>
          <cell r="S22">
            <v>0</v>
          </cell>
          <cell r="U22">
            <v>0</v>
          </cell>
          <cell r="W22">
            <v>0</v>
          </cell>
          <cell r="X22">
            <v>0</v>
          </cell>
          <cell r="Z22">
            <v>0</v>
          </cell>
          <cell r="AB22">
            <v>0</v>
          </cell>
          <cell r="AD22">
            <v>0</v>
          </cell>
          <cell r="AF22">
            <v>0</v>
          </cell>
          <cell r="AH22">
            <v>0</v>
          </cell>
          <cell r="AI22">
            <v>0</v>
          </cell>
          <cell r="AK22">
            <v>0</v>
          </cell>
          <cell r="AM22">
            <v>0</v>
          </cell>
          <cell r="AO22">
            <v>0</v>
          </cell>
          <cell r="AP22">
            <v>0</v>
          </cell>
          <cell r="AR22">
            <v>-1</v>
          </cell>
          <cell r="AS22">
            <v>0</v>
          </cell>
          <cell r="AU22">
            <v>0</v>
          </cell>
          <cell r="AV22">
            <v>0</v>
          </cell>
          <cell r="AX22">
            <v>0</v>
          </cell>
          <cell r="AY22">
            <v>0</v>
          </cell>
        </row>
        <row r="23">
          <cell r="F23" t="str">
            <v>Gratifica Una Tantum Quadri</v>
          </cell>
          <cell r="H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Q23">
            <v>0</v>
          </cell>
          <cell r="S23">
            <v>0</v>
          </cell>
          <cell r="U23">
            <v>0</v>
          </cell>
          <cell r="W23">
            <v>0</v>
          </cell>
          <cell r="X23">
            <v>0</v>
          </cell>
          <cell r="Z23">
            <v>0</v>
          </cell>
          <cell r="AB23">
            <v>0</v>
          </cell>
          <cell r="AD23">
            <v>0</v>
          </cell>
          <cell r="AF23">
            <v>0</v>
          </cell>
          <cell r="AH23">
            <v>0</v>
          </cell>
          <cell r="AI23">
            <v>0</v>
          </cell>
          <cell r="AK23">
            <v>0</v>
          </cell>
          <cell r="AM23">
            <v>0</v>
          </cell>
          <cell r="AO23">
            <v>0</v>
          </cell>
          <cell r="AP23">
            <v>0</v>
          </cell>
          <cell r="AR23">
            <v>0</v>
          </cell>
          <cell r="AS23">
            <v>0</v>
          </cell>
          <cell r="AU23">
            <v>0</v>
          </cell>
          <cell r="AV23">
            <v>0</v>
          </cell>
          <cell r="AX23">
            <v>0</v>
          </cell>
          <cell r="AY23">
            <v>0</v>
          </cell>
        </row>
        <row r="24">
          <cell r="F24" t="str">
            <v>Emolumento ind. Quadri</v>
          </cell>
          <cell r="H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Q24">
            <v>0</v>
          </cell>
          <cell r="S24">
            <v>0</v>
          </cell>
          <cell r="U24">
            <v>0</v>
          </cell>
          <cell r="W24">
            <v>0</v>
          </cell>
          <cell r="X24">
            <v>0</v>
          </cell>
          <cell r="Z24">
            <v>0</v>
          </cell>
          <cell r="AB24">
            <v>0</v>
          </cell>
          <cell r="AD24">
            <v>0</v>
          </cell>
          <cell r="AF24">
            <v>0</v>
          </cell>
          <cell r="AH24">
            <v>0</v>
          </cell>
          <cell r="AI24">
            <v>0</v>
          </cell>
          <cell r="AK24">
            <v>0</v>
          </cell>
          <cell r="AM24">
            <v>0</v>
          </cell>
          <cell r="AO24">
            <v>0</v>
          </cell>
          <cell r="AP24">
            <v>0</v>
          </cell>
          <cell r="AR24">
            <v>0</v>
          </cell>
          <cell r="AS24">
            <v>0</v>
          </cell>
          <cell r="AU24">
            <v>0</v>
          </cell>
          <cell r="AV24">
            <v>0</v>
          </cell>
          <cell r="AX24">
            <v>0</v>
          </cell>
          <cell r="AY24">
            <v>0</v>
          </cell>
        </row>
        <row r="25">
          <cell r="M25">
            <v>0</v>
          </cell>
          <cell r="X25">
            <v>0</v>
          </cell>
          <cell r="AI25">
            <v>0</v>
          </cell>
        </row>
        <row r="26">
          <cell r="E26" t="str">
            <v>Totale</v>
          </cell>
          <cell r="H26">
            <v>3378627747</v>
          </cell>
          <cell r="J26">
            <v>13927699.40364136</v>
          </cell>
          <cell r="M26">
            <v>0</v>
          </cell>
          <cell r="O26">
            <v>0.47061700630154457</v>
          </cell>
          <cell r="Q26">
            <v>0.54754050920053121</v>
          </cell>
          <cell r="S26">
            <v>1875408382</v>
          </cell>
          <cell r="U26">
            <v>13562325.054945055</v>
          </cell>
          <cell r="X26">
            <v>0</v>
          </cell>
          <cell r="Z26">
            <v>0.4680376965497931</v>
          </cell>
          <cell r="AB26">
            <v>0.54821475501904326</v>
          </cell>
          <cell r="AD26">
            <v>1401383424</v>
          </cell>
          <cell r="AF26">
            <v>14656212.100884955</v>
          </cell>
          <cell r="AI26">
            <v>0</v>
          </cell>
          <cell r="AK26">
            <v>0.46921920479841323</v>
          </cell>
          <cell r="AM26">
            <v>0.5564814740394487</v>
          </cell>
          <cell r="AO26">
            <v>5.2306750463980277E-2</v>
          </cell>
          <cell r="AP26">
            <v>8.0656306459861035E-2</v>
          </cell>
          <cell r="AR26">
            <v>0</v>
          </cell>
          <cell r="AS26">
            <v>0</v>
          </cell>
          <cell r="AU26">
            <v>0</v>
          </cell>
          <cell r="AV26">
            <v>0</v>
          </cell>
          <cell r="AX26">
            <v>-474024958</v>
          </cell>
          <cell r="AY26">
            <v>-0.25275825924083983</v>
          </cell>
        </row>
        <row r="28">
          <cell r="E28" t="str">
            <v>Contingenza</v>
          </cell>
          <cell r="F28" t="str">
            <v>Contingenza</v>
          </cell>
          <cell r="H28">
            <v>2791925281</v>
          </cell>
          <cell r="J28">
            <v>11509138.911714187</v>
          </cell>
          <cell r="L28">
            <v>242.58333333333334</v>
          </cell>
          <cell r="M28">
            <v>11509138.911714187</v>
          </cell>
          <cell r="O28">
            <v>0.38889383973374997</v>
          </cell>
          <cell r="Q28">
            <v>0.45245949079946868</v>
          </cell>
          <cell r="S28">
            <v>1525626147</v>
          </cell>
          <cell r="U28">
            <v>11176748.329670331</v>
          </cell>
          <cell r="W28">
            <v>273</v>
          </cell>
          <cell r="X28">
            <v>5588374.1648351653</v>
          </cell>
          <cell r="Z28">
            <v>0.38571111678438103</v>
          </cell>
          <cell r="AB28">
            <v>0.45178524498095685</v>
          </cell>
          <cell r="AD28">
            <v>1099967854</v>
          </cell>
          <cell r="AF28">
            <v>11681074.555752212</v>
          </cell>
          <cell r="AH28">
            <v>188.33333333333334</v>
          </cell>
          <cell r="AI28">
            <v>5840537.2778761061</v>
          </cell>
          <cell r="AK28">
            <v>0.37397005969298736</v>
          </cell>
          <cell r="AM28">
            <v>0.44351852596055125</v>
          </cell>
          <cell r="AO28">
            <v>1.4939053682202622E-2</v>
          </cell>
          <cell r="AP28">
            <v>4.5122804165060523E-2</v>
          </cell>
          <cell r="AR28">
            <v>-0.22363448986602541</v>
          </cell>
          <cell r="AS28">
            <v>-0.31013431013431009</v>
          </cell>
          <cell r="AU28">
            <v>-0.4925304731588987</v>
          </cell>
          <cell r="AV28">
            <v>4.5122804165060523E-2</v>
          </cell>
          <cell r="AX28">
            <v>-425658293</v>
          </cell>
          <cell r="AY28">
            <v>-0.27900563571030618</v>
          </cell>
        </row>
        <row r="30">
          <cell r="H30">
            <v>6170553028</v>
          </cell>
          <cell r="J30">
            <v>25436838.31535555</v>
          </cell>
          <cell r="M30">
            <v>0</v>
          </cell>
          <cell r="O30">
            <v>0.85951084603529471</v>
          </cell>
          <cell r="Q30">
            <v>1</v>
          </cell>
          <cell r="S30">
            <v>3401034529</v>
          </cell>
          <cell r="U30">
            <v>24739073.384615384</v>
          </cell>
          <cell r="X30">
            <v>0</v>
          </cell>
          <cell r="Z30">
            <v>0.85374881333417407</v>
          </cell>
          <cell r="AB30">
            <v>1</v>
          </cell>
          <cell r="AD30">
            <v>2501351278</v>
          </cell>
          <cell r="AF30">
            <v>26337286.656637169</v>
          </cell>
          <cell r="AI30">
            <v>0</v>
          </cell>
          <cell r="AK30">
            <v>0.84318926449140064</v>
          </cell>
          <cell r="AM30">
            <v>1</v>
          </cell>
          <cell r="AO30">
            <v>3.539938140574813E-2</v>
          </cell>
          <cell r="AP30">
            <v>6.4602794420573345E-2</v>
          </cell>
          <cell r="AR30">
            <v>0</v>
          </cell>
          <cell r="AS30">
            <v>0</v>
          </cell>
          <cell r="AU30">
            <v>0</v>
          </cell>
          <cell r="AV30">
            <v>0</v>
          </cell>
          <cell r="AX30">
            <v>-899683251</v>
          </cell>
          <cell r="AY30">
            <v>-0.26453223080464644</v>
          </cell>
        </row>
        <row r="32">
          <cell r="E32" t="str">
            <v xml:space="preserve">Straord. </v>
          </cell>
          <cell r="F32" t="str">
            <v xml:space="preserve">  .Straordinario</v>
          </cell>
        </row>
        <row r="33">
          <cell r="E33" t="str">
            <v>e</v>
          </cell>
          <cell r="F33" t="str">
            <v>Compensi Forfait</v>
          </cell>
          <cell r="H33">
            <v>0</v>
          </cell>
          <cell r="J33">
            <v>0</v>
          </cell>
          <cell r="L33">
            <v>0</v>
          </cell>
          <cell r="M33">
            <v>0</v>
          </cell>
          <cell r="O33">
            <v>0</v>
          </cell>
          <cell r="Q33">
            <v>0</v>
          </cell>
          <cell r="S33">
            <v>0</v>
          </cell>
          <cell r="U33">
            <v>0</v>
          </cell>
          <cell r="W33">
            <v>0</v>
          </cell>
          <cell r="X33">
            <v>0</v>
          </cell>
          <cell r="Z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K33">
            <v>0</v>
          </cell>
          <cell r="AM33">
            <v>0</v>
          </cell>
          <cell r="AO33">
            <v>0</v>
          </cell>
          <cell r="AP33">
            <v>0</v>
          </cell>
          <cell r="AR33">
            <v>0</v>
          </cell>
          <cell r="AS33">
            <v>0</v>
          </cell>
          <cell r="AU33">
            <v>0</v>
          </cell>
          <cell r="AV33">
            <v>0</v>
          </cell>
          <cell r="AX33">
            <v>0</v>
          </cell>
          <cell r="AY33">
            <v>0</v>
          </cell>
        </row>
        <row r="34">
          <cell r="E34" t="str">
            <v>Voci  Con.</v>
          </cell>
          <cell r="F34" t="str">
            <v>Straordinario C.2 C.3</v>
          </cell>
          <cell r="H34">
            <v>166098430</v>
          </cell>
          <cell r="J34">
            <v>684706.68498797657</v>
          </cell>
          <cell r="L34">
            <v>127.66666666666667</v>
          </cell>
          <cell r="M34">
            <v>1301032.0887728459</v>
          </cell>
          <cell r="O34">
            <v>2.3136241021934241E-2</v>
          </cell>
          <cell r="Q34">
            <v>0.1648440500255508</v>
          </cell>
          <cell r="S34">
            <v>89719113</v>
          </cell>
          <cell r="U34">
            <v>657282.87912087911</v>
          </cell>
          <cell r="W34">
            <v>141.66666666666666</v>
          </cell>
          <cell r="X34">
            <v>633311.38588235294</v>
          </cell>
          <cell r="Z34">
            <v>2.2682922248142404E-2</v>
          </cell>
          <cell r="AB34">
            <v>0.15548209086993514</v>
          </cell>
          <cell r="AD34">
            <v>80551200</v>
          </cell>
          <cell r="AF34">
            <v>855410.97345132742</v>
          </cell>
          <cell r="AH34">
            <v>107.33333333333333</v>
          </cell>
          <cell r="AI34">
            <v>750477.01863354037</v>
          </cell>
          <cell r="AK34">
            <v>2.7386015839279031E-2</v>
          </cell>
          <cell r="AM34">
            <v>0.17276390743052672</v>
          </cell>
          <cell r="AO34">
            <v>0.24931009468141591</v>
          </cell>
          <cell r="AP34">
            <v>0.30143504512919334</v>
          </cell>
          <cell r="AR34">
            <v>-0.15926892950391652</v>
          </cell>
          <cell r="AS34">
            <v>-0.24235294117647058</v>
          </cell>
          <cell r="AU34">
            <v>-0.4231679409680032</v>
          </cell>
          <cell r="AV34">
            <v>0.1850047786334173</v>
          </cell>
          <cell r="AX34">
            <v>-9167913</v>
          </cell>
          <cell r="AY34">
            <v>-0.10218461477656383</v>
          </cell>
        </row>
        <row r="35">
          <cell r="F35" t="str">
            <v>Totale</v>
          </cell>
          <cell r="H35">
            <v>166098430</v>
          </cell>
          <cell r="J35">
            <v>684706.68498797657</v>
          </cell>
          <cell r="O35">
            <v>2.3136241021934241E-2</v>
          </cell>
          <cell r="Q35">
            <v>0.1648440500255508</v>
          </cell>
          <cell r="S35">
            <v>89719113</v>
          </cell>
          <cell r="U35">
            <v>657282.87912087911</v>
          </cell>
          <cell r="Z35">
            <v>2.2682922248142404E-2</v>
          </cell>
          <cell r="AB35">
            <v>0.15548209086993514</v>
          </cell>
          <cell r="AD35">
            <v>80551200</v>
          </cell>
          <cell r="AF35">
            <v>855410.97345132742</v>
          </cell>
          <cell r="AK35">
            <v>2.7386015839279031E-2</v>
          </cell>
          <cell r="AM35">
            <v>0.17276390743052672</v>
          </cell>
          <cell r="AO35">
            <v>0.24931009468141591</v>
          </cell>
          <cell r="AP35">
            <v>0.30143504512919334</v>
          </cell>
          <cell r="AR35">
            <v>0</v>
          </cell>
          <cell r="AS35">
            <v>0</v>
          </cell>
          <cell r="AU35">
            <v>0</v>
          </cell>
          <cell r="AV35">
            <v>0</v>
          </cell>
          <cell r="AX35">
            <v>-9167913</v>
          </cell>
          <cell r="AY35">
            <v>-0.10218461477656383</v>
          </cell>
        </row>
        <row r="36">
          <cell r="F36" t="str">
            <v xml:space="preserve">  .Ore Viaggio</v>
          </cell>
        </row>
        <row r="37">
          <cell r="F37" t="str">
            <v>Ore viaggio normali</v>
          </cell>
          <cell r="H37">
            <v>9620040</v>
          </cell>
          <cell r="J37">
            <v>39656.640329783579</v>
          </cell>
          <cell r="L37">
            <v>18.416666666666668</v>
          </cell>
          <cell r="M37">
            <v>522355.1131221719</v>
          </cell>
          <cell r="O37">
            <v>1.3399980004666406E-3</v>
          </cell>
          <cell r="Q37">
            <v>9.5473891896979395E-3</v>
          </cell>
          <cell r="S37">
            <v>5932566</v>
          </cell>
          <cell r="U37">
            <v>43462.021978021978</v>
          </cell>
          <cell r="W37">
            <v>22</v>
          </cell>
          <cell r="X37">
            <v>269662.09090909088</v>
          </cell>
          <cell r="Z37">
            <v>1.4998803355308829E-3</v>
          </cell>
          <cell r="AB37">
            <v>1.0281062028599054E-2</v>
          </cell>
          <cell r="AD37">
            <v>5129668</v>
          </cell>
          <cell r="AF37">
            <v>54474.350442477873</v>
          </cell>
          <cell r="AH37">
            <v>19.666666666666668</v>
          </cell>
          <cell r="AI37">
            <v>260830.57627118644</v>
          </cell>
          <cell r="AK37">
            <v>1.7439984643089462E-3</v>
          </cell>
          <cell r="AM37">
            <v>1.1001965054540902E-2</v>
          </cell>
          <cell r="AO37">
            <v>0.37365016273367102</v>
          </cell>
          <cell r="AP37">
            <v>0.25337819004427925</v>
          </cell>
          <cell r="AR37">
            <v>6.7873303167420809E-2</v>
          </cell>
          <cell r="AS37">
            <v>-0.10606060606060601</v>
          </cell>
          <cell r="AU37">
            <v>-0.50066426130649999</v>
          </cell>
          <cell r="AV37">
            <v>-3.2750300971602815E-2</v>
          </cell>
          <cell r="AX37">
            <v>-802898</v>
          </cell>
          <cell r="AY37">
            <v>-0.1353373902624935</v>
          </cell>
        </row>
        <row r="38">
          <cell r="F38" t="str">
            <v>Ore viaggio Reperibili</v>
          </cell>
          <cell r="H38">
            <v>17044373</v>
          </cell>
          <cell r="J38">
            <v>70261.929233940216</v>
          </cell>
          <cell r="L38">
            <v>38</v>
          </cell>
          <cell r="M38">
            <v>448536.13157894736</v>
          </cell>
          <cell r="O38">
            <v>2.374150808022378E-3</v>
          </cell>
          <cell r="Q38">
            <v>1.6915653419879689E-2</v>
          </cell>
          <cell r="S38">
            <v>10476054</v>
          </cell>
          <cell r="U38">
            <v>76747.648351648342</v>
          </cell>
          <cell r="W38">
            <v>47</v>
          </cell>
          <cell r="X38">
            <v>222894.7659574468</v>
          </cell>
          <cell r="Z38">
            <v>2.6485718639387484E-3</v>
          </cell>
          <cell r="AB38">
            <v>1.8154869408777453E-2</v>
          </cell>
          <cell r="AD38">
            <v>8181299</v>
          </cell>
          <cell r="AF38">
            <v>86881.051327433626</v>
          </cell>
          <cell r="AH38">
            <v>32.5</v>
          </cell>
          <cell r="AI38">
            <v>251732.27692307692</v>
          </cell>
          <cell r="AK38">
            <v>2.7815002631851257E-3</v>
          </cell>
          <cell r="AM38">
            <v>1.75470158495151E-2</v>
          </cell>
          <cell r="AO38">
            <v>0.23653096740568144</v>
          </cell>
          <cell r="AP38">
            <v>0.13203535474279643</v>
          </cell>
          <cell r="AR38">
            <v>-0.14473684210526316</v>
          </cell>
          <cell r="AS38">
            <v>-0.30851063829787234</v>
          </cell>
          <cell r="AU38">
            <v>-0.43876923351319974</v>
          </cell>
          <cell r="AV38">
            <v>0.12937724599210884</v>
          </cell>
          <cell r="AX38">
            <v>-2294755</v>
          </cell>
          <cell r="AY38">
            <v>-0.21904764904800986</v>
          </cell>
        </row>
        <row r="39">
          <cell r="F39" t="str">
            <v>Totale</v>
          </cell>
          <cell r="H39">
            <v>26664413</v>
          </cell>
          <cell r="J39">
            <v>109918.56956372381</v>
          </cell>
          <cell r="O39">
            <v>3.7141488084890188E-3</v>
          </cell>
          <cell r="Q39">
            <v>2.6463042609577631E-2</v>
          </cell>
          <cell r="S39">
            <v>16408620</v>
          </cell>
          <cell r="U39">
            <v>120209.67032967032</v>
          </cell>
          <cell r="Z39">
            <v>4.1484521994696313E-3</v>
          </cell>
          <cell r="AB39">
            <v>2.8435931437376504E-2</v>
          </cell>
          <cell r="AD39">
            <v>13310967</v>
          </cell>
          <cell r="AF39">
            <v>141355.40176991149</v>
          </cell>
          <cell r="AK39">
            <v>4.5254987274940713E-3</v>
          </cell>
          <cell r="AM39">
            <v>2.8548980904056002E-2</v>
          </cell>
          <cell r="AO39">
            <v>0.28600110364393527</v>
          </cell>
          <cell r="AP39">
            <v>0.17590707454940879</v>
          </cell>
          <cell r="AR39">
            <v>0</v>
          </cell>
          <cell r="AS39">
            <v>0</v>
          </cell>
          <cell r="AU39">
            <v>0</v>
          </cell>
          <cell r="AV39">
            <v>0</v>
          </cell>
          <cell r="AX39">
            <v>-3097653</v>
          </cell>
          <cell r="AY39">
            <v>-0.1887820547980269</v>
          </cell>
        </row>
        <row r="40">
          <cell r="F40" t="str">
            <v xml:space="preserve">  .Maggiorazioni conn. straord.</v>
          </cell>
          <cell r="AX40">
            <v>0</v>
          </cell>
        </row>
        <row r="41">
          <cell r="F41" t="str">
            <v>Straord. C.3 oltre plafond</v>
          </cell>
          <cell r="H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Q41">
            <v>0</v>
          </cell>
          <cell r="S41">
            <v>0</v>
          </cell>
          <cell r="U41">
            <v>0</v>
          </cell>
          <cell r="W41">
            <v>0</v>
          </cell>
          <cell r="X41">
            <v>0</v>
          </cell>
          <cell r="Z41">
            <v>0</v>
          </cell>
          <cell r="AB41">
            <v>0</v>
          </cell>
          <cell r="AD41">
            <v>68265</v>
          </cell>
          <cell r="AF41">
            <v>724.938053097345</v>
          </cell>
          <cell r="AH41">
            <v>0.5</v>
          </cell>
          <cell r="AI41">
            <v>136530</v>
          </cell>
          <cell r="AK41">
            <v>2.320892018080901E-5</v>
          </cell>
          <cell r="AM41">
            <v>1.4641281744710079E-4</v>
          </cell>
          <cell r="AO41">
            <v>0</v>
          </cell>
          <cell r="AP41">
            <v>0</v>
          </cell>
          <cell r="AR41">
            <v>0</v>
          </cell>
          <cell r="AS41">
            <v>0</v>
          </cell>
          <cell r="AU41">
            <v>0</v>
          </cell>
          <cell r="AV41">
            <v>0</v>
          </cell>
          <cell r="AX41">
            <v>68265</v>
          </cell>
          <cell r="AY41">
            <v>0</v>
          </cell>
        </row>
        <row r="42">
          <cell r="F42" t="str">
            <v>Integr. prest. inf. 3H</v>
          </cell>
          <cell r="H42">
            <v>2254851</v>
          </cell>
          <cell r="J42">
            <v>9295.1604259704563</v>
          </cell>
          <cell r="L42">
            <v>16.083333333333332</v>
          </cell>
          <cell r="M42">
            <v>140197.9896373057</v>
          </cell>
          <cell r="O42">
            <v>3.140834997931615E-4</v>
          </cell>
          <cell r="Q42">
            <v>2.2378223023791569E-3</v>
          </cell>
          <cell r="S42">
            <v>1394810</v>
          </cell>
          <cell r="U42">
            <v>10218.388278388278</v>
          </cell>
          <cell r="W42">
            <v>20.166666666666668</v>
          </cell>
          <cell r="X42">
            <v>69164.132231404961</v>
          </cell>
          <cell r="Z42">
            <v>3.5263798005817897E-4</v>
          </cell>
          <cell r="AB42">
            <v>2.4171881321017321E-3</v>
          </cell>
          <cell r="AD42">
            <v>1307239</v>
          </cell>
          <cell r="AF42">
            <v>13882.184070796458</v>
          </cell>
          <cell r="AH42">
            <v>17.333333333333332</v>
          </cell>
          <cell r="AI42">
            <v>75417.634615384624</v>
          </cell>
          <cell r="AK42">
            <v>4.4443866708035733E-4</v>
          </cell>
          <cell r="AM42">
            <v>2.8037287785355686E-3</v>
          </cell>
          <cell r="AO42">
            <v>0.49348515083289662</v>
          </cell>
          <cell r="AP42">
            <v>0.35854928317384921</v>
          </cell>
          <cell r="AR42">
            <v>7.7720207253886023E-2</v>
          </cell>
          <cell r="AS42">
            <v>-0.14049586776859516</v>
          </cell>
          <cell r="AU42">
            <v>-0.46206336616886462</v>
          </cell>
          <cell r="AV42">
            <v>9.0415395700434609E-2</v>
          </cell>
          <cell r="AX42">
            <v>-87571</v>
          </cell>
          <cell r="AY42">
            <v>-6.2783461546733962E-2</v>
          </cell>
        </row>
        <row r="43">
          <cell r="F43" t="str">
            <v>Magg. prest. in R.S. con R.C.</v>
          </cell>
          <cell r="H43">
            <v>14404515</v>
          </cell>
          <cell r="J43">
            <v>59379.656475437987</v>
          </cell>
          <cell r="L43">
            <v>22.166666666666668</v>
          </cell>
          <cell r="M43">
            <v>649827.74436090223</v>
          </cell>
          <cell r="O43">
            <v>2.0064387775613961E-3</v>
          </cell>
          <cell r="Q43">
            <v>1.4295731701099141E-2</v>
          </cell>
          <cell r="S43">
            <v>8282053</v>
          </cell>
          <cell r="U43">
            <v>60674.380952380954</v>
          </cell>
          <cell r="W43">
            <v>26</v>
          </cell>
          <cell r="X43">
            <v>318540.5</v>
          </cell>
          <cell r="Z43">
            <v>2.093881202927124E-3</v>
          </cell>
          <cell r="AB43">
            <v>1.4352693356828206E-2</v>
          </cell>
          <cell r="AD43">
            <v>6637453</v>
          </cell>
          <cell r="AF43">
            <v>70486.226548672566</v>
          </cell>
          <cell r="AH43">
            <v>21.5</v>
          </cell>
          <cell r="AI43">
            <v>308718.74418604653</v>
          </cell>
          <cell r="AK43">
            <v>2.2566193053668985E-3</v>
          </cell>
          <cell r="AM43">
            <v>1.4235819151874484E-2</v>
          </cell>
          <cell r="AO43">
            <v>0.18704335343921602</v>
          </cell>
          <cell r="AP43">
            <v>0.16171315540890707</v>
          </cell>
          <cell r="AR43">
            <v>-3.0075187969924862E-2</v>
          </cell>
          <cell r="AS43">
            <v>-0.17307692307692307</v>
          </cell>
          <cell r="AU43">
            <v>-0.52492218612538977</v>
          </cell>
          <cell r="AV43">
            <v>-3.0833617119184111E-2</v>
          </cell>
          <cell r="AX43">
            <v>-1644600</v>
          </cell>
          <cell r="AY43">
            <v>-0.19857395261778693</v>
          </cell>
        </row>
        <row r="44">
          <cell r="F44" t="str">
            <v>Altre maggiorazioni</v>
          </cell>
          <cell r="H44">
            <v>249130</v>
          </cell>
          <cell r="J44">
            <v>1026.9872895912056</v>
          </cell>
          <cell r="L44">
            <v>0.91666666666666663</v>
          </cell>
          <cell r="M44">
            <v>271778.18181818182</v>
          </cell>
          <cell r="O44">
            <v>3.4701903719345674E-5</v>
          </cell>
          <cell r="Q44">
            <v>2.4724856329385816E-4</v>
          </cell>
          <cell r="S44">
            <v>161156</v>
          </cell>
          <cell r="U44">
            <v>1180.6300366300366</v>
          </cell>
          <cell r="W44">
            <v>1.1666666666666667</v>
          </cell>
          <cell r="X44">
            <v>138133.71428571429</v>
          </cell>
          <cell r="Z44">
            <v>4.0743704385727012E-5</v>
          </cell>
          <cell r="AB44">
            <v>2.7928131474321715E-4</v>
          </cell>
          <cell r="AD44">
            <v>7206</v>
          </cell>
          <cell r="AF44">
            <v>76.523893805309726</v>
          </cell>
          <cell r="AH44">
            <v>0.16666666666666666</v>
          </cell>
          <cell r="AI44">
            <v>43236</v>
          </cell>
          <cell r="AK44">
            <v>2.4499154592091078E-6</v>
          </cell>
          <cell r="AM44">
            <v>1.5455222478924901E-5</v>
          </cell>
          <cell r="AO44">
            <v>-0.92548700983848575</v>
          </cell>
          <cell r="AP44">
            <v>-0.93518384978266544</v>
          </cell>
          <cell r="AR44">
            <v>-0.81818181818181823</v>
          </cell>
          <cell r="AS44">
            <v>-0.8571428571428571</v>
          </cell>
          <cell r="AU44">
            <v>-0.84091438204953239</v>
          </cell>
          <cell r="AV44">
            <v>-0.68699893271116186</v>
          </cell>
          <cell r="AX44">
            <v>-153950</v>
          </cell>
          <cell r="AY44">
            <v>-0.95528556181588031</v>
          </cell>
        </row>
        <row r="45">
          <cell r="F45" t="str">
            <v>Totale</v>
          </cell>
          <cell r="H45">
            <v>16908496</v>
          </cell>
          <cell r="J45">
            <v>69701.804190999654</v>
          </cell>
          <cell r="M45">
            <v>0</v>
          </cell>
          <cell r="O45">
            <v>2.3552241810739032E-3</v>
          </cell>
          <cell r="Q45">
            <v>1.6780802566772158E-2</v>
          </cell>
          <cell r="S45">
            <v>9838019</v>
          </cell>
          <cell r="U45">
            <v>72073.399267399262</v>
          </cell>
          <cell r="X45">
            <v>0</v>
          </cell>
          <cell r="Z45">
            <v>2.4872628873710296E-3</v>
          </cell>
          <cell r="AB45">
            <v>1.7049162803673152E-2</v>
          </cell>
          <cell r="AD45">
            <v>8020163</v>
          </cell>
          <cell r="AF45">
            <v>85169.872566371676</v>
          </cell>
          <cell r="AI45">
            <v>0</v>
          </cell>
          <cell r="AK45">
            <v>2.7267168080872739E-3</v>
          </cell>
          <cell r="AM45">
            <v>1.7201415970336077E-2</v>
          </cell>
          <cell r="AO45">
            <v>0.22191776174094155</v>
          </cell>
          <cell r="AP45">
            <v>0.18171022085947738</v>
          </cell>
          <cell r="AR45">
            <v>0</v>
          </cell>
          <cell r="AS45">
            <v>0</v>
          </cell>
          <cell r="AU45">
            <v>0</v>
          </cell>
          <cell r="AV45">
            <v>0</v>
          </cell>
          <cell r="AX45">
            <v>-1817856</v>
          </cell>
          <cell r="AY45">
            <v>-0.18477866326543993</v>
          </cell>
        </row>
        <row r="46">
          <cell r="E46" t="str">
            <v>Totale</v>
          </cell>
          <cell r="H46">
            <v>209671339</v>
          </cell>
          <cell r="J46">
            <v>864327.05874270014</v>
          </cell>
          <cell r="O46">
            <v>2.9205614011497166E-2</v>
          </cell>
          <cell r="Q46">
            <v>0.2080878952019006</v>
          </cell>
          <cell r="S46">
            <v>115965752</v>
          </cell>
          <cell r="U46">
            <v>849565.94871794863</v>
          </cell>
          <cell r="Z46">
            <v>2.9318637334983064E-2</v>
          </cell>
          <cell r="AB46">
            <v>0.2009671851109848</v>
          </cell>
          <cell r="AD46">
            <v>101882330</v>
          </cell>
          <cell r="AF46">
            <v>1081936.2477876106</v>
          </cell>
          <cell r="AK46">
            <v>3.4638231374860377E-2</v>
          </cell>
          <cell r="AM46">
            <v>0.2185143043049188</v>
          </cell>
          <cell r="AO46">
            <v>0.25176718331768688</v>
          </cell>
          <cell r="AP46">
            <v>0.27351649324025307</v>
          </cell>
          <cell r="AR46">
            <v>0</v>
          </cell>
          <cell r="AS46">
            <v>0</v>
          </cell>
          <cell r="AU46">
            <v>0</v>
          </cell>
          <cell r="AV46">
            <v>0</v>
          </cell>
          <cell r="AX46">
            <v>-14083422</v>
          </cell>
          <cell r="AY46">
            <v>-0.12144466583547874</v>
          </cell>
        </row>
        <row r="47">
          <cell r="H47">
            <v>5791315</v>
          </cell>
          <cell r="L47">
            <v>6.5</v>
          </cell>
          <cell r="M47">
            <v>890971.5384615385</v>
          </cell>
          <cell r="S47">
            <v>3186631</v>
          </cell>
          <cell r="W47">
            <v>7.833333333333333</v>
          </cell>
          <cell r="X47">
            <v>406803.95744680852</v>
          </cell>
          <cell r="AD47">
            <v>529123</v>
          </cell>
          <cell r="AH47">
            <v>2.1666666666666665</v>
          </cell>
          <cell r="AI47">
            <v>244210.6153846154</v>
          </cell>
        </row>
        <row r="48">
          <cell r="H48">
            <v>0</v>
          </cell>
          <cell r="L48">
            <v>0</v>
          </cell>
          <cell r="M48">
            <v>0</v>
          </cell>
          <cell r="S48">
            <v>0</v>
          </cell>
          <cell r="W48">
            <v>0</v>
          </cell>
          <cell r="X48">
            <v>0</v>
          </cell>
          <cell r="AD48">
            <v>0</v>
          </cell>
          <cell r="AH48">
            <v>0</v>
          </cell>
          <cell r="AI48">
            <v>0</v>
          </cell>
        </row>
        <row r="50">
          <cell r="E50" t="str">
            <v>Indennità</v>
          </cell>
          <cell r="F50" t="str">
            <v>Indennità di turno</v>
          </cell>
          <cell r="H50">
            <v>5791315</v>
          </cell>
          <cell r="J50">
            <v>23873.507385778081</v>
          </cell>
          <cell r="M50">
            <v>0</v>
          </cell>
          <cell r="O50">
            <v>8.0668588904749482E-4</v>
          </cell>
          <cell r="Q50">
            <v>5.7475788276488988E-3</v>
          </cell>
          <cell r="S50">
            <v>3186631</v>
          </cell>
          <cell r="U50">
            <v>23345.282051282051</v>
          </cell>
          <cell r="X50">
            <v>0</v>
          </cell>
          <cell r="Z50">
            <v>8.056488833825216E-4</v>
          </cell>
          <cell r="AB50">
            <v>5.5223913182350821E-3</v>
          </cell>
          <cell r="AD50">
            <v>529123</v>
          </cell>
          <cell r="AF50">
            <v>5619.0053097345126</v>
          </cell>
          <cell r="AI50">
            <v>0</v>
          </cell>
          <cell r="AK50">
            <v>1.7989267520442697E-4</v>
          </cell>
          <cell r="AM50">
            <v>1.1348478606322758E-3</v>
          </cell>
          <cell r="AO50">
            <v>-0.76463427769805359</v>
          </cell>
          <cell r="AP50">
            <v>-0.75930874180952834</v>
          </cell>
          <cell r="AR50">
            <v>0</v>
          </cell>
          <cell r="AS50">
            <v>0</v>
          </cell>
          <cell r="AU50">
            <v>0</v>
          </cell>
          <cell r="AV50">
            <v>0</v>
          </cell>
          <cell r="AX50">
            <v>-2657508</v>
          </cell>
          <cell r="AY50">
            <v>-0.83395535912378937</v>
          </cell>
        </row>
        <row r="51">
          <cell r="F51" t="str">
            <v>Reperibilità</v>
          </cell>
          <cell r="H51">
            <v>212307114</v>
          </cell>
          <cell r="J51">
            <v>875192.50017176231</v>
          </cell>
          <cell r="L51">
            <v>60.083333333333336</v>
          </cell>
          <cell r="M51">
            <v>3533544.1997226072</v>
          </cell>
          <cell r="O51">
            <v>2.9572757311283858E-2</v>
          </cell>
          <cell r="Q51">
            <v>0.21070376475561101</v>
          </cell>
          <cell r="S51">
            <v>134376652</v>
          </cell>
          <cell r="U51">
            <v>984444.33699633693</v>
          </cell>
          <cell r="W51">
            <v>74.833333333333329</v>
          </cell>
          <cell r="X51">
            <v>1795679.0913140313</v>
          </cell>
          <cell r="Z51">
            <v>3.3973309001412995E-2</v>
          </cell>
          <cell r="AB51">
            <v>0.23287304252619676</v>
          </cell>
          <cell r="AD51">
            <v>116306732</v>
          </cell>
          <cell r="AF51">
            <v>1235115.7380530972</v>
          </cell>
          <cell r="AH51">
            <v>60.5</v>
          </cell>
          <cell r="AI51">
            <v>1922425.3223140496</v>
          </cell>
          <cell r="AK51">
            <v>3.9542278758935692E-2</v>
          </cell>
          <cell r="AM51">
            <v>0.24945134871727642</v>
          </cell>
          <cell r="AO51">
            <v>0.41125036813123689</v>
          </cell>
          <cell r="AP51">
            <v>0.25463237649534365</v>
          </cell>
          <cell r="AR51">
            <v>6.934812760055439E-3</v>
          </cell>
          <cell r="AS51">
            <v>-0.19153674832962134</v>
          </cell>
          <cell r="AU51">
            <v>-0.45594983007005679</v>
          </cell>
          <cell r="AV51">
            <v>7.0584010034481559E-2</v>
          </cell>
          <cell r="AX51">
            <v>-18069920</v>
          </cell>
          <cell r="AY51">
            <v>-0.13447217006120973</v>
          </cell>
        </row>
        <row r="52">
          <cell r="F52" t="str">
            <v>Mutamento temp. mansioni</v>
          </cell>
          <cell r="H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Q52">
            <v>0</v>
          </cell>
          <cell r="S52">
            <v>0</v>
          </cell>
          <cell r="U52">
            <v>0</v>
          </cell>
          <cell r="W52">
            <v>0</v>
          </cell>
          <cell r="X52">
            <v>0</v>
          </cell>
          <cell r="Z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K52">
            <v>0</v>
          </cell>
          <cell r="AM52">
            <v>0</v>
          </cell>
          <cell r="AO52">
            <v>0</v>
          </cell>
          <cell r="AP52">
            <v>0</v>
          </cell>
          <cell r="AR52">
            <v>0</v>
          </cell>
          <cell r="AS52">
            <v>0</v>
          </cell>
          <cell r="AU52">
            <v>0</v>
          </cell>
          <cell r="AV52">
            <v>0</v>
          </cell>
          <cell r="AX52">
            <v>0</v>
          </cell>
          <cell r="AY52">
            <v>0</v>
          </cell>
        </row>
        <row r="53">
          <cell r="F53" t="str">
            <v xml:space="preserve">  .Altre indennità</v>
          </cell>
        </row>
        <row r="54">
          <cell r="F54" t="str">
            <v>Indennità di trasferimento</v>
          </cell>
          <cell r="H54">
            <v>19871293</v>
          </cell>
          <cell r="J54">
            <v>81915.326691858456</v>
          </cell>
          <cell r="L54">
            <v>0.83333333333333337</v>
          </cell>
          <cell r="M54">
            <v>23845551.599999998</v>
          </cell>
          <cell r="O54">
            <v>2.7679191444824293E-3</v>
          </cell>
          <cell r="Q54">
            <v>1.9721224441220649E-2</v>
          </cell>
          <cell r="S54">
            <v>368368</v>
          </cell>
          <cell r="U54">
            <v>2698.6666666666665</v>
          </cell>
          <cell r="W54">
            <v>0.5</v>
          </cell>
          <cell r="X54">
            <v>736736</v>
          </cell>
          <cell r="Z54">
            <v>9.313135655614118E-5</v>
          </cell>
          <cell r="AB54">
            <v>6.3837709641173415E-4</v>
          </cell>
          <cell r="AD54">
            <v>10465780</v>
          </cell>
          <cell r="AF54">
            <v>111141.02654867257</v>
          </cell>
          <cell r="AH54">
            <v>2.1666666666666665</v>
          </cell>
          <cell r="AI54">
            <v>4830360</v>
          </cell>
          <cell r="AK54">
            <v>3.5581843206607686E-3</v>
          </cell>
          <cell r="AM54">
            <v>2.2446705289409195E-2</v>
          </cell>
          <cell r="AO54">
            <v>0.35677938472677601</v>
          </cell>
          <cell r="AP54">
            <v>40.183680786316415</v>
          </cell>
          <cell r="AR54">
            <v>1.5999999999999996</v>
          </cell>
          <cell r="AS54">
            <v>3.333333333333333</v>
          </cell>
          <cell r="AU54">
            <v>-0.7974314001610262</v>
          </cell>
          <cell r="AV54">
            <v>5.556432697737046</v>
          </cell>
          <cell r="AX54">
            <v>10097412</v>
          </cell>
          <cell r="AY54">
            <v>27.411208356860531</v>
          </cell>
        </row>
        <row r="55">
          <cell r="F55" t="str">
            <v>Compenso letture</v>
          </cell>
          <cell r="H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Q55">
            <v>0</v>
          </cell>
          <cell r="S55">
            <v>0</v>
          </cell>
          <cell r="U55">
            <v>0</v>
          </cell>
          <cell r="W55">
            <v>0</v>
          </cell>
          <cell r="X55">
            <v>0</v>
          </cell>
          <cell r="Z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K55">
            <v>0</v>
          </cell>
          <cell r="AM55">
            <v>0</v>
          </cell>
          <cell r="AO55">
            <v>0</v>
          </cell>
          <cell r="AP55">
            <v>0</v>
          </cell>
          <cell r="AR55">
            <v>0</v>
          </cell>
          <cell r="AS55">
            <v>0</v>
          </cell>
          <cell r="AU55">
            <v>0</v>
          </cell>
          <cell r="AV55">
            <v>0</v>
          </cell>
          <cell r="AX55">
            <v>0</v>
          </cell>
          <cell r="AY55">
            <v>0</v>
          </cell>
        </row>
        <row r="56">
          <cell r="F56" t="str">
            <v>Guida mezzi</v>
          </cell>
          <cell r="H56">
            <v>106692326</v>
          </cell>
          <cell r="J56">
            <v>439817.2147028512</v>
          </cell>
          <cell r="L56">
            <v>204.25</v>
          </cell>
          <cell r="M56">
            <v>522361.44920440635</v>
          </cell>
          <cell r="O56">
            <v>1.4861425056978449E-2</v>
          </cell>
          <cell r="Q56">
            <v>0.10588658257929574</v>
          </cell>
          <cell r="S56">
            <v>58921261</v>
          </cell>
          <cell r="U56">
            <v>431657.58974358975</v>
          </cell>
          <cell r="W56">
            <v>229.83333333333334</v>
          </cell>
          <cell r="X56">
            <v>256365.16751269036</v>
          </cell>
          <cell r="Z56">
            <v>1.4896562586675433E-2</v>
          </cell>
          <cell r="AB56">
            <v>0.1021098019211711</v>
          </cell>
          <cell r="AD56">
            <v>43527105</v>
          </cell>
          <cell r="AF56">
            <v>462234.74336283182</v>
          </cell>
          <cell r="AH56">
            <v>164.83333333333334</v>
          </cell>
          <cell r="AI56">
            <v>264067.3710819009</v>
          </cell>
          <cell r="AK56">
            <v>1.4798463424107419E-2</v>
          </cell>
          <cell r="AM56">
            <v>9.335568854267616E-2</v>
          </cell>
          <cell r="AO56">
            <v>5.0970102830391328E-2</v>
          </cell>
          <cell r="AP56">
            <v>7.0836594434503755E-2</v>
          </cell>
          <cell r="AR56">
            <v>-0.19298245614035084</v>
          </cell>
          <cell r="AS56">
            <v>-0.28281363306744017</v>
          </cell>
          <cell r="AU56">
            <v>-0.49447385237923991</v>
          </cell>
          <cell r="AV56">
            <v>3.004387703656845E-2</v>
          </cell>
          <cell r="AX56">
            <v>-15394156</v>
          </cell>
          <cell r="AY56">
            <v>-0.26126657404701503</v>
          </cell>
        </row>
        <row r="57">
          <cell r="F57" t="str">
            <v>Turno ad personam</v>
          </cell>
          <cell r="H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Q57">
            <v>0</v>
          </cell>
          <cell r="S57">
            <v>0</v>
          </cell>
          <cell r="U57">
            <v>0</v>
          </cell>
          <cell r="W57">
            <v>0</v>
          </cell>
          <cell r="X57">
            <v>0</v>
          </cell>
          <cell r="Z57">
            <v>0</v>
          </cell>
          <cell r="AB57">
            <v>0</v>
          </cell>
          <cell r="AD57">
            <v>0</v>
          </cell>
          <cell r="AF57">
            <v>0</v>
          </cell>
          <cell r="AH57">
            <v>0</v>
          </cell>
          <cell r="AI57">
            <v>0</v>
          </cell>
          <cell r="AK57">
            <v>0</v>
          </cell>
          <cell r="AM57">
            <v>0</v>
          </cell>
          <cell r="AO57">
            <v>0</v>
          </cell>
          <cell r="AP57">
            <v>0</v>
          </cell>
          <cell r="AR57">
            <v>0</v>
          </cell>
          <cell r="AS57">
            <v>0</v>
          </cell>
          <cell r="AU57">
            <v>0</v>
          </cell>
          <cell r="AV57">
            <v>0</v>
          </cell>
          <cell r="AX57">
            <v>0</v>
          </cell>
          <cell r="AY57">
            <v>0</v>
          </cell>
        </row>
        <row r="58">
          <cell r="F58" t="str">
            <v>Indennità ad personam</v>
          </cell>
          <cell r="H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Q58">
            <v>0</v>
          </cell>
          <cell r="S58">
            <v>0</v>
          </cell>
          <cell r="U58">
            <v>0</v>
          </cell>
          <cell r="W58">
            <v>0</v>
          </cell>
          <cell r="X58">
            <v>0</v>
          </cell>
          <cell r="Z58">
            <v>0</v>
          </cell>
          <cell r="AB58">
            <v>0</v>
          </cell>
          <cell r="AD58">
            <v>0</v>
          </cell>
          <cell r="AF58">
            <v>0</v>
          </cell>
          <cell r="AH58">
            <v>0</v>
          </cell>
          <cell r="AI58">
            <v>0</v>
          </cell>
          <cell r="AK58">
            <v>0</v>
          </cell>
          <cell r="AM58">
            <v>0</v>
          </cell>
          <cell r="AO58">
            <v>0</v>
          </cell>
          <cell r="AP58">
            <v>0</v>
          </cell>
          <cell r="AR58">
            <v>0</v>
          </cell>
          <cell r="AS58">
            <v>0</v>
          </cell>
          <cell r="AU58">
            <v>0</v>
          </cell>
          <cell r="AV58">
            <v>0</v>
          </cell>
          <cell r="AX58">
            <v>0</v>
          </cell>
          <cell r="AY58">
            <v>0</v>
          </cell>
        </row>
        <row r="59">
          <cell r="F59" t="str">
            <v>Altre indennità</v>
          </cell>
          <cell r="H59">
            <v>5744000</v>
          </cell>
          <cell r="J59">
            <v>23678.461009962211</v>
          </cell>
          <cell r="L59">
            <v>25.583333333333332</v>
          </cell>
          <cell r="M59">
            <v>224521.17263843649</v>
          </cell>
          <cell r="O59">
            <v>8.0009527140015887E-4</v>
          </cell>
          <cell r="Q59">
            <v>5.7006211518481169E-3</v>
          </cell>
          <cell r="S59">
            <v>2792000</v>
          </cell>
          <cell r="U59">
            <v>20454.212454212455</v>
          </cell>
          <cell r="W59">
            <v>26.666666666666668</v>
          </cell>
          <cell r="X59">
            <v>104700</v>
          </cell>
          <cell r="Z59">
            <v>7.0587767532670096E-4</v>
          </cell>
          <cell r="AB59">
            <v>4.8385007741757208E-3</v>
          </cell>
          <cell r="AD59">
            <v>4287700</v>
          </cell>
          <cell r="AF59">
            <v>45533.097345132737</v>
          </cell>
          <cell r="AH59">
            <v>25.333333333333332</v>
          </cell>
          <cell r="AI59">
            <v>169251.31578947368</v>
          </cell>
          <cell r="AK59">
            <v>1.4577438959826382E-3</v>
          </cell>
          <cell r="AM59">
            <v>9.1961361952381752E-3</v>
          </cell>
          <cell r="AO59">
            <v>0.92297537099119953</v>
          </cell>
          <cell r="AP59">
            <v>1.2260987777974994</v>
          </cell>
          <cell r="AR59">
            <v>-9.77198697068404E-3</v>
          </cell>
          <cell r="AS59">
            <v>-5.0000000000000086E-2</v>
          </cell>
          <cell r="AU59">
            <v>-0.24616768298270053</v>
          </cell>
          <cell r="AV59">
            <v>0.61653596742572758</v>
          </cell>
          <cell r="AX59">
            <v>1495700</v>
          </cell>
          <cell r="AY59">
            <v>0.53570916905444121</v>
          </cell>
        </row>
        <row r="60">
          <cell r="F60" t="str">
            <v>Totale</v>
          </cell>
          <cell r="H60">
            <v>132307619</v>
          </cell>
          <cell r="J60">
            <v>545411.00240467198</v>
          </cell>
          <cell r="O60">
            <v>1.8429439472861041E-2</v>
          </cell>
          <cell r="Q60">
            <v>0.13130842817236454</v>
          </cell>
          <cell r="S60">
            <v>62081629</v>
          </cell>
          <cell r="U60">
            <v>454810.46886446886</v>
          </cell>
          <cell r="Z60">
            <v>1.5695571618558276E-2</v>
          </cell>
          <cell r="AB60">
            <v>0.10758667979175854</v>
          </cell>
          <cell r="AD60">
            <v>58280585</v>
          </cell>
          <cell r="AF60">
            <v>618908.86725663708</v>
          </cell>
          <cell r="AK60">
            <v>1.9814391640750825E-2</v>
          </cell>
          <cell r="AM60">
            <v>0.12499853002732353</v>
          </cell>
          <cell r="AO60">
            <v>0.13475684305582231</v>
          </cell>
          <cell r="AP60">
            <v>0.36080611513159494</v>
          </cell>
          <cell r="AR60">
            <v>0</v>
          </cell>
          <cell r="AS60">
            <v>0</v>
          </cell>
          <cell r="AU60">
            <v>0</v>
          </cell>
          <cell r="AV60">
            <v>0</v>
          </cell>
          <cell r="AX60">
            <v>-3801044</v>
          </cell>
          <cell r="AY60">
            <v>-6.1226550611292757E-2</v>
          </cell>
        </row>
        <row r="61">
          <cell r="E61" t="str">
            <v>Totale</v>
          </cell>
          <cell r="H61">
            <v>350406048</v>
          </cell>
          <cell r="J61">
            <v>1444477.0099622123</v>
          </cell>
          <cell r="O61">
            <v>4.8808882673192389E-2</v>
          </cell>
          <cell r="Q61">
            <v>0.34775977175562439</v>
          </cell>
          <cell r="S61">
            <v>199644912</v>
          </cell>
          <cell r="U61">
            <v>1462600.0879120878</v>
          </cell>
          <cell r="Z61">
            <v>5.0474529503353786E-2</v>
          </cell>
          <cell r="AB61">
            <v>0.34598211363619036</v>
          </cell>
          <cell r="AD61">
            <v>175116440</v>
          </cell>
          <cell r="AF61">
            <v>1859643.6106194686</v>
          </cell>
          <cell r="AK61">
            <v>5.9536563074890941E-2</v>
          </cell>
          <cell r="AM61">
            <v>0.37558472660523218</v>
          </cell>
          <cell r="AO61">
            <v>0.28741655131507915</v>
          </cell>
          <cell r="AP61">
            <v>0.27146417259838551</v>
          </cell>
          <cell r="AR61">
            <v>0</v>
          </cell>
          <cell r="AS61">
            <v>0</v>
          </cell>
          <cell r="AU61">
            <v>0</v>
          </cell>
          <cell r="AV61">
            <v>0</v>
          </cell>
          <cell r="AX61">
            <v>-24528472</v>
          </cell>
          <cell r="AY61">
            <v>-0.12286049143090609</v>
          </cell>
        </row>
        <row r="63">
          <cell r="E63" t="str">
            <v>Rimborsi</v>
          </cell>
          <cell r="F63" t="str">
            <v>Rimborsi forfait</v>
          </cell>
          <cell r="H63">
            <v>400506679</v>
          </cell>
          <cell r="J63">
            <v>1651006.5778083133</v>
          </cell>
          <cell r="L63">
            <v>163.83333333333334</v>
          </cell>
          <cell r="M63">
            <v>2444598.2441505594</v>
          </cell>
          <cell r="O63">
            <v>5.5787517415055936E-2</v>
          </cell>
          <cell r="Q63">
            <v>0.39748204139342691</v>
          </cell>
          <cell r="S63">
            <v>231278574</v>
          </cell>
          <cell r="U63">
            <v>1694348.5274725275</v>
          </cell>
          <cell r="W63">
            <v>190.5</v>
          </cell>
          <cell r="X63">
            <v>1214060.7559055118</v>
          </cell>
          <cell r="Z63">
            <v>5.8472199916903431E-2</v>
          </cell>
          <cell r="AB63">
            <v>0.40080285076979105</v>
          </cell>
          <cell r="AD63">
            <v>164948857</v>
          </cell>
          <cell r="AF63">
            <v>1751669.2778761061</v>
          </cell>
          <cell r="AH63">
            <v>133</v>
          </cell>
          <cell r="AI63">
            <v>1240216.969924812</v>
          </cell>
          <cell r="AK63">
            <v>5.6079760580512415E-2</v>
          </cell>
          <cell r="AM63">
            <v>0.35377758570349277</v>
          </cell>
          <cell r="AO63">
            <v>6.0970502129325872E-2</v>
          </cell>
          <cell r="AP63">
            <v>3.3830554619765522E-2</v>
          </cell>
          <cell r="AR63">
            <v>-0.18819938962360128</v>
          </cell>
          <cell r="AS63">
            <v>-0.30183727034120733</v>
          </cell>
          <cell r="AU63">
            <v>-0.49267043249646186</v>
          </cell>
          <cell r="AV63">
            <v>2.1544402857986686E-2</v>
          </cell>
          <cell r="AX63">
            <v>-66329717</v>
          </cell>
          <cell r="AY63">
            <v>-0.28679577123300665</v>
          </cell>
        </row>
        <row r="64">
          <cell r="F64" t="str">
            <v>Rimborsi chilometrici</v>
          </cell>
          <cell r="H64">
            <v>47025429</v>
          </cell>
          <cell r="J64">
            <v>193852.67880453452</v>
          </cell>
          <cell r="L64">
            <v>50.833333333333336</v>
          </cell>
          <cell r="M64">
            <v>925090.40655737696</v>
          </cell>
          <cell r="O64">
            <v>6.550282621598868E-3</v>
          </cell>
          <cell r="Q64">
            <v>4.6670291649048019E-2</v>
          </cell>
          <cell r="S64">
            <v>30149008</v>
          </cell>
          <cell r="U64">
            <v>220871.85347985348</v>
          </cell>
          <cell r="W64">
            <v>64.666666666666671</v>
          </cell>
          <cell r="X64">
            <v>466221.77319587627</v>
          </cell>
          <cell r="Z64">
            <v>7.6223179371225323E-3</v>
          </cell>
          <cell r="AB64">
            <v>5.2247850483033667E-2</v>
          </cell>
          <cell r="AD64">
            <v>24302536</v>
          </cell>
          <cell r="AF64">
            <v>258080.02831858405</v>
          </cell>
          <cell r="AH64">
            <v>51.333333333333336</v>
          </cell>
          <cell r="AI64">
            <v>473426.02597402595</v>
          </cell>
          <cell r="AK64">
            <v>8.2624422209805551E-3</v>
          </cell>
          <cell r="AM64">
            <v>5.212338338635604E-2</v>
          </cell>
          <cell r="AO64">
            <v>0.33132041254282196</v>
          </cell>
          <cell r="AP64">
            <v>0.16846046362410075</v>
          </cell>
          <cell r="AR64">
            <v>9.8360655737704909E-3</v>
          </cell>
          <cell r="AS64">
            <v>-0.2061855670103093</v>
          </cell>
          <cell r="AU64">
            <v>-0.48823809800835655</v>
          </cell>
          <cell r="AV64">
            <v>1.5452415979557682E-2</v>
          </cell>
          <cell r="AX64">
            <v>-5846472</v>
          </cell>
          <cell r="AY64">
            <v>-0.19391921618117586</v>
          </cell>
        </row>
        <row r="65">
          <cell r="F65" t="str">
            <v>Altri rimborsi</v>
          </cell>
          <cell r="H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Q65">
            <v>0</v>
          </cell>
          <cell r="S65">
            <v>0</v>
          </cell>
          <cell r="U65">
            <v>0</v>
          </cell>
          <cell r="W65">
            <v>0</v>
          </cell>
          <cell r="X65">
            <v>0</v>
          </cell>
          <cell r="Z65">
            <v>0</v>
          </cell>
          <cell r="AB65">
            <v>0</v>
          </cell>
          <cell r="AD65">
            <v>0</v>
          </cell>
          <cell r="AF65">
            <v>0</v>
          </cell>
          <cell r="AH65">
            <v>0</v>
          </cell>
          <cell r="AI65">
            <v>0</v>
          </cell>
          <cell r="AK65">
            <v>0</v>
          </cell>
          <cell r="AM65">
            <v>0</v>
          </cell>
          <cell r="AO65">
            <v>0</v>
          </cell>
          <cell r="AP65">
            <v>0</v>
          </cell>
          <cell r="AR65">
            <v>0</v>
          </cell>
          <cell r="AS65">
            <v>0</v>
          </cell>
          <cell r="AU65">
            <v>0</v>
          </cell>
          <cell r="AV65">
            <v>0</v>
          </cell>
          <cell r="AX65">
            <v>0</v>
          </cell>
          <cell r="AY65">
            <v>0</v>
          </cell>
        </row>
        <row r="66">
          <cell r="E66" t="str">
            <v>Totale</v>
          </cell>
          <cell r="H66">
            <v>447532108</v>
          </cell>
          <cell r="J66">
            <v>1844859.2566128478</v>
          </cell>
          <cell r="O66">
            <v>6.2337800036654803E-2</v>
          </cell>
          <cell r="Q66">
            <v>0.44415233304247492</v>
          </cell>
          <cell r="S66">
            <v>261427582</v>
          </cell>
          <cell r="U66">
            <v>1915220.3809523808</v>
          </cell>
          <cell r="Z66">
            <v>6.6094517854025966E-2</v>
          </cell>
          <cell r="AB66">
            <v>0.45305070125282471</v>
          </cell>
          <cell r="AD66">
            <v>189251393</v>
          </cell>
          <cell r="AF66">
            <v>2009749.3061946901</v>
          </cell>
          <cell r="AK66">
            <v>6.434220280149297E-2</v>
          </cell>
          <cell r="AM66">
            <v>0.4059009690898488</v>
          </cell>
          <cell r="AO66">
            <v>8.9378118678050025E-2</v>
          </cell>
          <cell r="AP66">
            <v>4.9356683012794E-2</v>
          </cell>
          <cell r="AR66">
            <v>0</v>
          </cell>
          <cell r="AS66">
            <v>0</v>
          </cell>
          <cell r="AU66">
            <v>0</v>
          </cell>
          <cell r="AV66">
            <v>0</v>
          </cell>
          <cell r="AX66">
            <v>-72176189</v>
          </cell>
          <cell r="AY66">
            <v>-0.27608482795820682</v>
          </cell>
        </row>
        <row r="67">
          <cell r="H67">
            <v>1007609495</v>
          </cell>
          <cell r="J67">
            <v>4153663.3253177605</v>
          </cell>
          <cell r="O67">
            <v>0.14035229672134436</v>
          </cell>
          <cell r="Q67">
            <v>1</v>
          </cell>
          <cell r="S67">
            <v>577038246</v>
          </cell>
          <cell r="U67">
            <v>4227386.4175824178</v>
          </cell>
          <cell r="Z67">
            <v>0.14588768469236282</v>
          </cell>
          <cell r="AB67">
            <v>1</v>
          </cell>
          <cell r="AD67">
            <v>466250163</v>
          </cell>
          <cell r="AF67">
            <v>4951329.1646017702</v>
          </cell>
          <cell r="AK67">
            <v>0.15851699725124432</v>
          </cell>
          <cell r="AM67">
            <v>1</v>
          </cell>
          <cell r="AO67">
            <v>0.19203911747541247</v>
          </cell>
          <cell r="AP67">
            <v>0.17125066779047016</v>
          </cell>
          <cell r="AR67">
            <v>0</v>
          </cell>
          <cell r="AS67">
            <v>0</v>
          </cell>
          <cell r="AU67">
            <v>0</v>
          </cell>
          <cell r="AV67">
            <v>0</v>
          </cell>
          <cell r="AX67">
            <v>-110788083</v>
          </cell>
          <cell r="AY67">
            <v>-0.19199435005907736</v>
          </cell>
        </row>
        <row r="69">
          <cell r="F69" t="str">
            <v>Trattenute e rimborsi (C)</v>
          </cell>
          <cell r="H69">
            <v>982518</v>
          </cell>
          <cell r="J69">
            <v>4050.2287873582959</v>
          </cell>
          <cell r="L69">
            <v>49.083333333333336</v>
          </cell>
          <cell r="M69">
            <v>20017.344651952462</v>
          </cell>
          <cell r="O69">
            <v>1.3685724336099257E-4</v>
          </cell>
          <cell r="Q69">
            <v>1</v>
          </cell>
          <cell r="S69">
            <v>1437781</v>
          </cell>
          <cell r="U69">
            <v>10533.194139194138</v>
          </cell>
          <cell r="W69">
            <v>51.5</v>
          </cell>
          <cell r="X69">
            <v>27918.077669902912</v>
          </cell>
          <cell r="Z69">
            <v>3.6350197346307281E-4</v>
          </cell>
          <cell r="AB69">
            <v>1</v>
          </cell>
          <cell r="AD69">
            <v>-5018672</v>
          </cell>
          <cell r="AF69">
            <v>-53295.631858407076</v>
          </cell>
          <cell r="AH69">
            <v>54.333333333333336</v>
          </cell>
          <cell r="AI69">
            <v>-92368.196319018403</v>
          </cell>
          <cell r="AK69">
            <v>-1.7062617426450029E-3</v>
          </cell>
          <cell r="AM69">
            <v>1</v>
          </cell>
          <cell r="AO69">
            <v>-14.158671931016617</v>
          </cell>
          <cell r="AP69">
            <v>-6.0597787484133994</v>
          </cell>
          <cell r="AR69">
            <v>0.10696095076400679</v>
          </cell>
          <cell r="AS69">
            <v>5.501618122977351E-2</v>
          </cell>
          <cell r="AU69">
            <v>-5.6144080508704706</v>
          </cell>
          <cell r="AV69">
            <v>-4.3085442848594102</v>
          </cell>
          <cell r="AX69">
            <v>-6456453</v>
          </cell>
          <cell r="AY69">
            <v>-4.4905677568419673</v>
          </cell>
        </row>
        <row r="71">
          <cell r="F71" t="str">
            <v>Totale lordo pagato (D)</v>
          </cell>
          <cell r="H71">
            <v>7179145041</v>
          </cell>
          <cell r="J71">
            <v>29594551.869460668</v>
          </cell>
          <cell r="O71">
            <v>1</v>
          </cell>
          <cell r="S71">
            <v>3979510556</v>
          </cell>
          <cell r="U71">
            <v>28976992.996336997</v>
          </cell>
          <cell r="Z71">
            <v>1</v>
          </cell>
          <cell r="AD71">
            <v>2962582769</v>
          </cell>
          <cell r="AF71">
            <v>31235320.189380534</v>
          </cell>
          <cell r="AK71">
            <v>1</v>
          </cell>
          <cell r="AO71">
            <v>5.5441566649063335E-2</v>
          </cell>
          <cell r="AP71">
            <v>7.7935180966810957E-2</v>
          </cell>
          <cell r="AR71">
            <v>0</v>
          </cell>
          <cell r="AS71">
            <v>0</v>
          </cell>
          <cell r="AU71">
            <v>0</v>
          </cell>
          <cell r="AV71">
            <v>0</v>
          </cell>
          <cell r="AX71">
            <v>-1016927787</v>
          </cell>
          <cell r="AY71">
            <v>-0.25554091959041408</v>
          </cell>
        </row>
        <row r="73">
          <cell r="F73" t="str">
            <v>Una tantum</v>
          </cell>
          <cell r="H73">
            <v>58262661</v>
          </cell>
          <cell r="J73">
            <v>240175.86121607691</v>
          </cell>
          <cell r="L73">
            <v>197</v>
          </cell>
          <cell r="M73">
            <v>295749.54822335026</v>
          </cell>
          <cell r="S73">
            <v>39007367</v>
          </cell>
          <cell r="U73">
            <v>142884.12820512822</v>
          </cell>
          <cell r="W73">
            <v>127</v>
          </cell>
          <cell r="X73">
            <v>307144.62204724411</v>
          </cell>
          <cell r="Z73">
            <v>4.9309508485987589E-3</v>
          </cell>
          <cell r="AB73">
            <v>5.7756459178452619E-3</v>
          </cell>
          <cell r="AD73">
            <v>454212</v>
          </cell>
          <cell r="AF73">
            <v>2411.7451327433628</v>
          </cell>
          <cell r="AH73">
            <v>6</v>
          </cell>
          <cell r="AI73">
            <v>75702</v>
          </cell>
          <cell r="AK73">
            <v>7.7212114942984132E-5</v>
          </cell>
          <cell r="AM73">
            <v>9.1571510922351865E-5</v>
          </cell>
          <cell r="AO73" t="str">
            <v>Non Sign.</v>
          </cell>
          <cell r="AP73" t="str">
            <v>Non Sign.</v>
          </cell>
          <cell r="AR73" t="str">
            <v>Non Sign.</v>
          </cell>
          <cell r="AS73" t="str">
            <v>Non Sign.</v>
          </cell>
          <cell r="AU73" t="str">
            <v>Non Sign.</v>
          </cell>
          <cell r="AV73" t="str">
            <v>Non Sign.</v>
          </cell>
          <cell r="AX73">
            <v>-38553155</v>
          </cell>
          <cell r="AY73" t="str">
            <v>Non Sign.</v>
          </cell>
        </row>
        <row r="75">
          <cell r="E75" t="str">
            <v>Contr.</v>
          </cell>
          <cell r="F75" t="str">
            <v>.Oneri sociali obbligatori</v>
          </cell>
        </row>
        <row r="76">
          <cell r="F76" t="str">
            <v>SSN/Varie/Inpdap</v>
          </cell>
          <cell r="H76">
            <v>274071481</v>
          </cell>
          <cell r="J76">
            <v>1129803.4256269324</v>
          </cell>
          <cell r="S76">
            <v>0</v>
          </cell>
          <cell r="U76">
            <v>0</v>
          </cell>
          <cell r="Z76">
            <v>0</v>
          </cell>
          <cell r="AB76">
            <v>0</v>
          </cell>
          <cell r="AD76">
            <v>0</v>
          </cell>
          <cell r="AF76">
            <v>0</v>
          </cell>
          <cell r="AO76">
            <v>-1</v>
          </cell>
          <cell r="AP76">
            <v>0</v>
          </cell>
          <cell r="AX76">
            <v>0</v>
          </cell>
          <cell r="AY76">
            <v>0</v>
          </cell>
        </row>
        <row r="77">
          <cell r="F77" t="str">
            <v>F.do Gar. TFR</v>
          </cell>
          <cell r="H77">
            <v>2369784203</v>
          </cell>
          <cell r="J77">
            <v>9768948.9646169692</v>
          </cell>
          <cell r="S77">
            <v>2370960</v>
          </cell>
          <cell r="U77">
            <v>17369.670329670331</v>
          </cell>
          <cell r="Z77">
            <v>5.9942970382972601E-4</v>
          </cell>
          <cell r="AB77">
            <v>4.1088437663107692E-3</v>
          </cell>
          <cell r="AD77">
            <v>1596811</v>
          </cell>
          <cell r="AF77">
            <v>16957.284955752209</v>
          </cell>
          <cell r="AO77">
            <v>-0.99826416485364267</v>
          </cell>
          <cell r="AP77">
            <v>-2.3741692622323261E-2</v>
          </cell>
          <cell r="AX77">
            <v>-774149</v>
          </cell>
          <cell r="AY77">
            <v>-0.32651288929378819</v>
          </cell>
        </row>
        <row r="78">
          <cell r="F78" t="str">
            <v>TBC/DS/ENAOLI</v>
          </cell>
          <cell r="H78">
            <v>6043005424</v>
          </cell>
          <cell r="J78">
            <v>24911049.497767091</v>
          </cell>
          <cell r="S78">
            <v>6045659</v>
          </cell>
          <cell r="U78">
            <v>44290.542124542124</v>
          </cell>
          <cell r="Z78">
            <v>1.5284726793474025E-3</v>
          </cell>
          <cell r="AB78">
            <v>1.0477050770738686E-2</v>
          </cell>
          <cell r="AD78">
            <v>585701</v>
          </cell>
          <cell r="AF78">
            <v>6219.8336283185845</v>
          </cell>
          <cell r="AO78">
            <v>-0.99975031828229977</v>
          </cell>
          <cell r="AP78">
            <v>-0.85956745323123795</v>
          </cell>
          <cell r="AX78">
            <v>-5459958</v>
          </cell>
          <cell r="AY78">
            <v>-0.90312040424377227</v>
          </cell>
        </row>
        <row r="79">
          <cell r="F79" t="str">
            <v>CUAAF</v>
          </cell>
          <cell r="H79">
            <v>73466253173</v>
          </cell>
          <cell r="J79">
            <v>302849549.32188249</v>
          </cell>
          <cell r="S79">
            <v>75053200</v>
          </cell>
          <cell r="U79">
            <v>549840.29304029304</v>
          </cell>
          <cell r="Z79">
            <v>1.8975063876013592E-2</v>
          </cell>
          <cell r="AB79">
            <v>0.13006624867634856</v>
          </cell>
          <cell r="AD79">
            <v>50378237</v>
          </cell>
          <cell r="AF79">
            <v>534990.12743362831</v>
          </cell>
          <cell r="AO79">
            <v>-0.99823347887216085</v>
          </cell>
          <cell r="AP79">
            <v>-2.7008143627583303E-2</v>
          </cell>
          <cell r="AX79">
            <v>-24674963</v>
          </cell>
          <cell r="AY79">
            <v>-0.32876630176994454</v>
          </cell>
        </row>
        <row r="80">
          <cell r="F80" t="str">
            <v>Gescal</v>
          </cell>
          <cell r="H80">
            <v>4147177345</v>
          </cell>
          <cell r="J80">
            <v>17095887.372037102</v>
          </cell>
          <cell r="S80">
            <v>4148956</v>
          </cell>
          <cell r="U80">
            <v>30395.282051282051</v>
          </cell>
          <cell r="Z80">
            <v>1.0489453496822234E-3</v>
          </cell>
          <cell r="AB80">
            <v>7.1900884018699859E-3</v>
          </cell>
          <cell r="AD80">
            <v>0</v>
          </cell>
          <cell r="AF80">
            <v>0</v>
          </cell>
          <cell r="AO80">
            <v>-1</v>
          </cell>
          <cell r="AP80">
            <v>-1</v>
          </cell>
          <cell r="AX80">
            <v>-4148956</v>
          </cell>
          <cell r="AY80">
            <v>-1</v>
          </cell>
        </row>
        <row r="81">
          <cell r="F81" t="str">
            <v>Lav. Straord.</v>
          </cell>
          <cell r="H81">
            <v>91149535</v>
          </cell>
          <cell r="J81">
            <v>375745.24905530742</v>
          </cell>
          <cell r="S81">
            <v>232381</v>
          </cell>
          <cell r="U81">
            <v>1702.4249084249084</v>
          </cell>
          <cell r="Z81">
            <v>5.8750916930549458E-5</v>
          </cell>
          <cell r="AB81">
            <v>4.0271334111881377E-4</v>
          </cell>
          <cell r="AD81">
            <v>683416</v>
          </cell>
          <cell r="AF81">
            <v>7257.515044247787</v>
          </cell>
          <cell r="AO81">
            <v>-0.98068501181985801</v>
          </cell>
          <cell r="AP81">
            <v>3.2630456170677591</v>
          </cell>
          <cell r="AX81">
            <v>451035</v>
          </cell>
          <cell r="AY81">
            <v>1.9409289055473553</v>
          </cell>
        </row>
        <row r="82">
          <cell r="F82" t="str">
            <v>FPE</v>
          </cell>
          <cell r="H82">
            <v>285965051411</v>
          </cell>
          <cell r="J82">
            <v>1178832228.4204741</v>
          </cell>
          <cell r="S82">
            <v>301209921</v>
          </cell>
          <cell r="U82">
            <v>2206666.0879120878</v>
          </cell>
          <cell r="Z82">
            <v>7.6152349147857887E-2</v>
          </cell>
          <cell r="AB82">
            <v>0.52199299281801848</v>
          </cell>
          <cell r="AD82">
            <v>208218462</v>
          </cell>
          <cell r="AF82">
            <v>2211169.5079646017</v>
          </cell>
          <cell r="AO82">
            <v>-0.99812427124517344</v>
          </cell>
          <cell r="AP82">
            <v>2.0408253324702198E-3</v>
          </cell>
          <cell r="AX82">
            <v>-92991459</v>
          </cell>
          <cell r="AY82">
            <v>-0.30872641475843021</v>
          </cell>
        </row>
        <row r="83">
          <cell r="F83" t="str">
            <v>Inail</v>
          </cell>
          <cell r="H83">
            <v>26737141920</v>
          </cell>
          <cell r="J83">
            <v>110218379.60838199</v>
          </cell>
          <cell r="S83">
            <v>16408832</v>
          </cell>
          <cell r="U83">
            <v>120211.22344322344</v>
          </cell>
          <cell r="Z83">
            <v>4.1485057976312252E-3</v>
          </cell>
          <cell r="AB83">
            <v>2.8436298830701767E-2</v>
          </cell>
          <cell r="AD83">
            <v>17564159</v>
          </cell>
          <cell r="AF83">
            <v>186522.04247787609</v>
          </cell>
          <cell r="AO83">
            <v>-0.99830770473000408</v>
          </cell>
          <cell r="AP83">
            <v>0.55161920106379825</v>
          </cell>
          <cell r="AX83">
            <v>1155327</v>
          </cell>
          <cell r="AY83">
            <v>7.0408850550727806E-2</v>
          </cell>
        </row>
        <row r="84">
          <cell r="F84" t="str">
            <v>Contibuto 13° / 14°</v>
          </cell>
          <cell r="H84">
            <v>0</v>
          </cell>
          <cell r="J84">
            <v>0</v>
          </cell>
          <cell r="U84">
            <v>0</v>
          </cell>
          <cell r="Z84">
            <v>0</v>
          </cell>
          <cell r="AB84">
            <v>0</v>
          </cell>
          <cell r="AD84">
            <v>15138440</v>
          </cell>
          <cell r="AF84">
            <v>160762.19469026549</v>
          </cell>
          <cell r="AO84">
            <v>0</v>
          </cell>
          <cell r="AP84">
            <v>0</v>
          </cell>
          <cell r="AX84">
            <v>15138440</v>
          </cell>
          <cell r="AY84">
            <v>0</v>
          </cell>
        </row>
        <row r="85">
          <cell r="F85" t="str">
            <v>13°/14°</v>
          </cell>
          <cell r="H85">
            <v>46800782496</v>
          </cell>
          <cell r="J85">
            <v>192926619.7018207</v>
          </cell>
          <cell r="S85">
            <v>40693731</v>
          </cell>
          <cell r="U85">
            <v>298122.57142857142</v>
          </cell>
          <cell r="Z85">
            <v>1.0288250801808776E-2</v>
          </cell>
          <cell r="AB85">
            <v>7.0521722402434997E-2</v>
          </cell>
          <cell r="AD85">
            <v>30276880</v>
          </cell>
          <cell r="AF85">
            <v>321524.38938053098</v>
          </cell>
        </row>
        <row r="86">
          <cell r="F86" t="str">
            <v>Totale</v>
          </cell>
          <cell r="H86">
            <v>399093634492</v>
          </cell>
          <cell r="J86">
            <v>1645181591.8598421</v>
          </cell>
          <cell r="S86">
            <v>405469909</v>
          </cell>
          <cell r="U86">
            <v>2970475.5238095238</v>
          </cell>
          <cell r="Z86">
            <v>0.10251151747129261</v>
          </cell>
          <cell r="AB86">
            <v>0.70267423660510708</v>
          </cell>
          <cell r="AD86">
            <v>294165226</v>
          </cell>
          <cell r="AF86">
            <v>3123878.5061946902</v>
          </cell>
          <cell r="AO86">
            <v>-0.99810119531992625</v>
          </cell>
          <cell r="AP86">
            <v>5.1642567378718161E-2</v>
          </cell>
          <cell r="AX86">
            <v>-111304683</v>
          </cell>
          <cell r="AY86">
            <v>-0.27450787476315536</v>
          </cell>
        </row>
        <row r="88">
          <cell r="F88" t="str">
            <v>Imponibile TFR</v>
          </cell>
          <cell r="H88">
            <v>1082065691002</v>
          </cell>
          <cell r="J88">
            <v>4460593710.7605629</v>
          </cell>
          <cell r="S88">
            <v>3734135377</v>
          </cell>
          <cell r="U88">
            <v>27356303.128205132</v>
          </cell>
          <cell r="Z88">
            <v>0.94406977051287766</v>
          </cell>
          <cell r="AB88">
            <v>6.4712094958780257</v>
          </cell>
          <cell r="AD88">
            <v>2693925094</v>
          </cell>
          <cell r="AF88">
            <v>28608054.095575217</v>
          </cell>
        </row>
        <row r="89">
          <cell r="E89" t="str">
            <v>TFR</v>
          </cell>
          <cell r="F89" t="str">
            <v>Accantonamento</v>
          </cell>
          <cell r="H89">
            <v>80153014148.296295</v>
          </cell>
          <cell r="J89">
            <v>425591225.56617498</v>
          </cell>
          <cell r="AD89">
            <v>199550006.96296296</v>
          </cell>
          <cell r="AF89">
            <v>2119115.1181907565</v>
          </cell>
          <cell r="AO89">
            <v>-0.99502077347724538</v>
          </cell>
          <cell r="AP89">
            <v>0</v>
          </cell>
          <cell r="AX89">
            <v>199550006.96296296</v>
          </cell>
          <cell r="AY89">
            <v>0</v>
          </cell>
        </row>
        <row r="90">
          <cell r="F90" t="str">
            <v>TFR Maturato al 31/12 AP</v>
          </cell>
          <cell r="H90">
            <v>1141928163468</v>
          </cell>
          <cell r="J90">
            <v>4707364466.3744421</v>
          </cell>
          <cell r="S90">
            <v>875444525</v>
          </cell>
          <cell r="U90">
            <v>6413513.0036630034</v>
          </cell>
          <cell r="Z90">
            <v>0.22133121281679366</v>
          </cell>
          <cell r="AB90">
            <v>1.5171343166047262</v>
          </cell>
          <cell r="AD90">
            <v>536670940</v>
          </cell>
          <cell r="AF90">
            <v>5699160.4247787604</v>
          </cell>
          <cell r="AO90">
            <v>-0.99878930971555546</v>
          </cell>
          <cell r="AP90">
            <v>-0.1113824168558244</v>
          </cell>
          <cell r="AX90">
            <v>-338773585</v>
          </cell>
          <cell r="AY90">
            <v>-0.3869732179774612</v>
          </cell>
        </row>
        <row r="91">
          <cell r="F91" t="str">
            <v>Rivalutazione</v>
          </cell>
          <cell r="H91">
            <v>29995723645.993671</v>
          </cell>
          <cell r="J91">
            <v>159269329.0937717</v>
          </cell>
          <cell r="AD91">
            <v>14097062.950253401</v>
          </cell>
          <cell r="AF91">
            <v>149703.32336552284</v>
          </cell>
          <cell r="AO91">
            <v>-0.99906006181970308</v>
          </cell>
          <cell r="AP91">
            <v>0</v>
          </cell>
          <cell r="AX91">
            <v>14097062.950253401</v>
          </cell>
          <cell r="AY91">
            <v>0</v>
          </cell>
        </row>
        <row r="92">
          <cell r="F92" t="str">
            <v>Totale</v>
          </cell>
          <cell r="H92">
            <v>110148737794.28996</v>
          </cell>
          <cell r="J92">
            <v>584860554.65994668</v>
          </cell>
          <cell r="Z92">
            <v>0</v>
          </cell>
          <cell r="AB92">
            <v>0</v>
          </cell>
          <cell r="AD92">
            <v>213647069.91321635</v>
          </cell>
          <cell r="AF92">
            <v>2268818.44155628</v>
          </cell>
          <cell r="AO92">
            <v>-0.99612075318897941</v>
          </cell>
          <cell r="AP92">
            <v>0</v>
          </cell>
          <cell r="AX92">
            <v>213647069.91321635</v>
          </cell>
          <cell r="AY92">
            <v>0</v>
          </cell>
        </row>
        <row r="93">
          <cell r="H93">
            <v>509242372286.28998</v>
          </cell>
          <cell r="J93">
            <v>2703941799.7502122</v>
          </cell>
          <cell r="Z93">
            <v>0</v>
          </cell>
          <cell r="AB93">
            <v>0</v>
          </cell>
          <cell r="AD93">
            <v>507812295.91321635</v>
          </cell>
          <cell r="AF93">
            <v>5392696.9477509698</v>
          </cell>
          <cell r="AO93">
            <v>-0.9980056164861798</v>
          </cell>
          <cell r="AP93">
            <v>0</v>
          </cell>
          <cell r="AX93">
            <v>507812295.91321635</v>
          </cell>
          <cell r="AY93">
            <v>0</v>
          </cell>
        </row>
        <row r="95">
          <cell r="F95" t="str">
            <v>Assitalia</v>
          </cell>
          <cell r="H95">
            <v>5571715123</v>
          </cell>
          <cell r="J95">
            <v>22968251.96702164</v>
          </cell>
          <cell r="S95">
            <v>10940071</v>
          </cell>
          <cell r="U95">
            <v>80147.040293040292</v>
          </cell>
          <cell r="Z95">
            <v>2.7658853457697193E-3</v>
          </cell>
          <cell r="AB95">
            <v>1.8959005015414521E-2</v>
          </cell>
          <cell r="AD95">
            <v>5008526</v>
          </cell>
          <cell r="AF95">
            <v>53187.88672566371</v>
          </cell>
          <cell r="AO95">
            <v>-0.99768428669269071</v>
          </cell>
          <cell r="AP95">
            <v>-0.33637116815301321</v>
          </cell>
          <cell r="AX95">
            <v>-5931545</v>
          </cell>
          <cell r="AY95">
            <v>-0.54218523810311647</v>
          </cell>
        </row>
        <row r="96">
          <cell r="F96" t="str">
            <v>Premi</v>
          </cell>
          <cell r="H96">
            <v>3524313873</v>
          </cell>
          <cell r="J96">
            <v>14528260.555135692</v>
          </cell>
          <cell r="S96">
            <v>1871750</v>
          </cell>
          <cell r="U96">
            <v>13712.454212454213</v>
          </cell>
          <cell r="Z96">
            <v>4.732186743527051E-4</v>
          </cell>
          <cell r="AB96">
            <v>3.2437191346931966E-3</v>
          </cell>
          <cell r="AD96">
            <v>942750</v>
          </cell>
          <cell r="AF96">
            <v>10011.504424778761</v>
          </cell>
          <cell r="AO96">
            <v>-0.99931089448824351</v>
          </cell>
          <cell r="AP96">
            <v>-0.26989696595042029</v>
          </cell>
          <cell r="AX96">
            <v>-929000</v>
          </cell>
          <cell r="AY96">
            <v>-0.49632696674235344</v>
          </cell>
        </row>
        <row r="97">
          <cell r="F97" t="str">
            <v>Controvalore EE</v>
          </cell>
          <cell r="H97">
            <v>20928120303</v>
          </cell>
          <cell r="J97">
            <v>86271880.328409478</v>
          </cell>
          <cell r="S97">
            <v>71324</v>
          </cell>
          <cell r="U97">
            <v>522.52014652014657</v>
          </cell>
          <cell r="Z97">
            <v>1.8032241875000581E-5</v>
          </cell>
          <cell r="AB97">
            <v>1.2360359212654337E-4</v>
          </cell>
          <cell r="AD97">
            <v>0</v>
          </cell>
          <cell r="AF97">
            <v>0</v>
          </cell>
          <cell r="AO97">
            <v>-1</v>
          </cell>
          <cell r="AP97">
            <v>-1</v>
          </cell>
          <cell r="AX97">
            <v>-71324</v>
          </cell>
          <cell r="AY97">
            <v>-1</v>
          </cell>
        </row>
        <row r="98">
          <cell r="F98" t="str">
            <v>Rimborsi da terzi</v>
          </cell>
          <cell r="H98">
            <v>-3708595988</v>
          </cell>
          <cell r="J98">
            <v>-15287925.749227069</v>
          </cell>
          <cell r="S98">
            <v>-2594718</v>
          </cell>
          <cell r="U98">
            <v>-19008.923076923078</v>
          </cell>
          <cell r="Z98">
            <v>-6.5600054081960851E-4</v>
          </cell>
          <cell r="AB98">
            <v>-4.4966135572233803E-3</v>
          </cell>
          <cell r="AD98">
            <v>-3895200</v>
          </cell>
          <cell r="AF98">
            <v>-41364.955752212387</v>
          </cell>
          <cell r="AO98">
            <v>-0.99729427285095862</v>
          </cell>
          <cell r="AP98">
            <v>1.1760809691754519</v>
          </cell>
          <cell r="AX98">
            <v>-1300482</v>
          </cell>
          <cell r="AY98">
            <v>0.50120359900382239</v>
          </cell>
        </row>
        <row r="99">
          <cell r="F99" t="str">
            <v>Rimborsi Pie' di lista</v>
          </cell>
          <cell r="H99">
            <v>2710486027</v>
          </cell>
          <cell r="J99">
            <v>11173422.302988663</v>
          </cell>
          <cell r="S99">
            <v>27241360</v>
          </cell>
          <cell r="U99">
            <v>199570.40293040292</v>
          </cell>
          <cell r="Z99">
            <v>6.8872019590035024E-3</v>
          </cell>
          <cell r="AB99">
            <v>4.7208933183953979E-2</v>
          </cell>
          <cell r="AD99">
            <v>15462860</v>
          </cell>
          <cell r="AF99">
            <v>164207.36283185839</v>
          </cell>
          <cell r="AO99">
            <v>-0.98530375399953007</v>
          </cell>
          <cell r="AP99">
            <v>-0.17719581450600588</v>
          </cell>
          <cell r="AX99">
            <v>-11778500</v>
          </cell>
          <cell r="AY99">
            <v>-0.43237562294980869</v>
          </cell>
        </row>
        <row r="100">
          <cell r="F100" t="str">
            <v>Mensilità Aggiuntive</v>
          </cell>
          <cell r="H100">
            <v>4758249081.2975388</v>
          </cell>
        </row>
        <row r="102">
          <cell r="E102" t="str">
            <v>Forza Media</v>
          </cell>
          <cell r="F102" t="str">
            <v>Valore Medio</v>
          </cell>
          <cell r="J102">
            <v>242.58333333333334</v>
          </cell>
          <cell r="U102">
            <v>273</v>
          </cell>
          <cell r="AF102">
            <v>188.33333333333334</v>
          </cell>
          <cell r="AO102">
            <v>-0.22363448986602541</v>
          </cell>
          <cell r="AP102">
            <v>-0.31013431013431009</v>
          </cell>
        </row>
      </sheetData>
      <sheetData sheetId="32" refreshError="1"/>
      <sheetData sheetId="3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  <cell r="AJ1">
            <v>35</v>
          </cell>
          <cell r="AK1">
            <v>36</v>
          </cell>
          <cell r="AL1">
            <v>37</v>
          </cell>
          <cell r="AM1">
            <v>38</v>
          </cell>
          <cell r="AN1">
            <v>39</v>
          </cell>
          <cell r="AO1">
            <v>40</v>
          </cell>
          <cell r="AP1">
            <v>41</v>
          </cell>
          <cell r="AQ1">
            <v>42</v>
          </cell>
          <cell r="AR1">
            <v>43</v>
          </cell>
          <cell r="AS1">
            <v>44</v>
          </cell>
          <cell r="AT1">
            <v>45</v>
          </cell>
          <cell r="AU1">
            <v>46</v>
          </cell>
          <cell r="AV1">
            <v>47</v>
          </cell>
          <cell r="AW1">
            <v>48</v>
          </cell>
          <cell r="AX1">
            <v>49</v>
          </cell>
          <cell r="AY1">
            <v>50</v>
          </cell>
          <cell r="AZ1">
            <v>51</v>
          </cell>
          <cell r="BA1">
            <v>52</v>
          </cell>
          <cell r="BB1">
            <v>53</v>
          </cell>
          <cell r="BC1">
            <v>54</v>
          </cell>
          <cell r="BD1">
            <v>55</v>
          </cell>
          <cell r="BE1">
            <v>56</v>
          </cell>
          <cell r="BF1">
            <v>57</v>
          </cell>
          <cell r="BG1">
            <v>58</v>
          </cell>
          <cell r="BH1">
            <v>59</v>
          </cell>
          <cell r="BI1">
            <v>60</v>
          </cell>
          <cell r="BJ1">
            <v>61</v>
          </cell>
          <cell r="BK1">
            <v>62</v>
          </cell>
        </row>
        <row r="2">
          <cell r="P2" t="str">
            <v>NO</v>
          </cell>
          <cell r="AQ2" t="str">
            <v>SI</v>
          </cell>
        </row>
        <row r="6">
          <cell r="V6" t="str">
            <v>TOTALE DIPENDENTI</v>
          </cell>
        </row>
        <row r="7">
          <cell r="V7" t="str">
            <v>RETRIBUZIONE E COMPENSI VARIABILI CORRISPOSTI NELL'ANNO 1997</v>
          </cell>
        </row>
        <row r="8">
          <cell r="V8" t="str">
            <v>Valori medi mensili</v>
          </cell>
        </row>
        <row r="10">
          <cell r="B10" t="str">
            <v xml:space="preserve"> </v>
          </cell>
          <cell r="V10" t="str">
            <v xml:space="preserve">   VALORI ESPRESSI IN L/000 (*)</v>
          </cell>
        </row>
        <row r="11">
          <cell r="X11" t="str">
            <v>Costi Variabili</v>
          </cell>
          <cell r="BI11" t="str">
            <v>Retrib.</v>
          </cell>
        </row>
        <row r="12">
          <cell r="O12">
            <v>719308.71730535442</v>
          </cell>
          <cell r="P12">
            <v>0</v>
          </cell>
          <cell r="X12" t="str">
            <v>Straordinario</v>
          </cell>
          <cell r="AB12" t="str">
            <v>Ore Viaggio</v>
          </cell>
          <cell r="AF12" t="str">
            <v>Maggiorazioni conn. straordinario</v>
          </cell>
          <cell r="AN12" t="str">
            <v>Indennità</v>
          </cell>
          <cell r="AY12" t="str">
            <v>Rimborsi spese</v>
          </cell>
          <cell r="BD12" t="str">
            <v>Totale</v>
          </cell>
          <cell r="BI12" t="str">
            <v>&amp;</v>
          </cell>
        </row>
        <row r="13">
          <cell r="B13" t="str">
            <v xml:space="preserve"> </v>
          </cell>
          <cell r="N13" t="str">
            <v>Quote</v>
          </cell>
          <cell r="P13" t="str">
            <v>Incentiv.</v>
          </cell>
          <cell r="V13" t="str">
            <v>(1)</v>
          </cell>
          <cell r="AH13" t="str">
            <v>Magg.</v>
          </cell>
          <cell r="BI13" t="str">
            <v>Comp.</v>
          </cell>
          <cell r="BK13" t="str">
            <v>TOTALE</v>
          </cell>
        </row>
        <row r="14">
          <cell r="B14" t="str">
            <v xml:space="preserve"> </v>
          </cell>
          <cell r="D14" t="str">
            <v>Forza</v>
          </cell>
          <cell r="F14" t="str">
            <v>Minimo</v>
          </cell>
          <cell r="G14" t="str">
            <v>Livello</v>
          </cell>
          <cell r="H14" t="str">
            <v>Suppl. Min.</v>
          </cell>
          <cell r="I14" t="str">
            <v>Altri elem.</v>
          </cell>
          <cell r="J14" t="str">
            <v>13° mens.</v>
          </cell>
          <cell r="K14" t="str">
            <v>14° mens.</v>
          </cell>
          <cell r="L14" t="str">
            <v>Ratei</v>
          </cell>
          <cell r="M14" t="str">
            <v>13° mens.</v>
          </cell>
          <cell r="N14" t="str">
            <v>retr.</v>
          </cell>
          <cell r="O14" t="str">
            <v>Premio</v>
          </cell>
          <cell r="P14" t="str">
            <v>Unità /</v>
          </cell>
          <cell r="Q14" t="str">
            <v xml:space="preserve">Gratifica </v>
          </cell>
          <cell r="R14" t="str">
            <v>Emolumento</v>
          </cell>
          <cell r="S14" t="str">
            <v xml:space="preserve">Altre </v>
          </cell>
          <cell r="T14" t="str">
            <v>Indennità</v>
          </cell>
          <cell r="U14" t="str">
            <v>Trattenute</v>
          </cell>
          <cell r="V14" t="str">
            <v>Retribuzione</v>
          </cell>
          <cell r="X14" t="str">
            <v xml:space="preserve">Comp. </v>
          </cell>
          <cell r="Y14" t="str">
            <v>Prest.</v>
          </cell>
          <cell r="Z14" t="str">
            <v>Totale</v>
          </cell>
          <cell r="AB14" t="str">
            <v>Ore</v>
          </cell>
          <cell r="AC14" t="str">
            <v>Ore</v>
          </cell>
          <cell r="AD14" t="str">
            <v>Totale</v>
          </cell>
          <cell r="AF14" t="str">
            <v>Str.</v>
          </cell>
          <cell r="AG14" t="str">
            <v>Integr.</v>
          </cell>
          <cell r="AH14" t="str">
            <v>Prest.</v>
          </cell>
          <cell r="AI14" t="str">
            <v>Altre</v>
          </cell>
          <cell r="AJ14" t="str">
            <v>Totale</v>
          </cell>
          <cell r="AL14" t="str">
            <v>Turno</v>
          </cell>
          <cell r="AM14" t="str">
            <v>Turno</v>
          </cell>
          <cell r="AN14" t="str">
            <v>Turno</v>
          </cell>
          <cell r="AO14" t="str">
            <v>Reper.</v>
          </cell>
          <cell r="AP14" t="str">
            <v>Mans.</v>
          </cell>
          <cell r="AQ14" t="str">
            <v>Trasferim.</v>
          </cell>
          <cell r="AR14" t="str">
            <v>Comp.</v>
          </cell>
          <cell r="AS14" t="str">
            <v>Guida</v>
          </cell>
          <cell r="AT14" t="str">
            <v>Altre</v>
          </cell>
          <cell r="AU14" t="str">
            <v>Indenn.</v>
          </cell>
          <cell r="AV14" t="str">
            <v>Altre</v>
          </cell>
          <cell r="AW14" t="str">
            <v>Totale</v>
          </cell>
          <cell r="AY14" t="str">
            <v>Rimb.</v>
          </cell>
          <cell r="AZ14" t="str">
            <v>Rimb.</v>
          </cell>
          <cell r="BA14" t="str">
            <v>Altri</v>
          </cell>
          <cell r="BB14" t="str">
            <v>Totale</v>
          </cell>
          <cell r="BI14" t="str">
            <v>Var.</v>
          </cell>
          <cell r="BK14" t="str">
            <v>PROGR.</v>
          </cell>
        </row>
        <row r="15">
          <cell r="B15" t="str">
            <v xml:space="preserve">UNITA' </v>
          </cell>
          <cell r="D15" t="str">
            <v>media</v>
          </cell>
          <cell r="G15" t="str">
            <v>di</v>
          </cell>
          <cell r="H15" t="str">
            <v>Aum. Bien.</v>
          </cell>
          <cell r="I15" t="str">
            <v>base</v>
          </cell>
          <cell r="L15" t="str">
            <v>teorici</v>
          </cell>
          <cell r="M15" t="str">
            <v>14° mens.</v>
          </cell>
          <cell r="N15" t="str">
            <v>ad.</v>
          </cell>
          <cell r="O15" t="str">
            <v>Risultato</v>
          </cell>
          <cell r="P15" t="str">
            <v>Collettiva /</v>
          </cell>
          <cell r="Q15" t="str">
            <v>una</v>
          </cell>
          <cell r="R15" t="str">
            <v>Individ.</v>
          </cell>
          <cell r="S15" t="str">
            <v>Quote Retr.</v>
          </cell>
          <cell r="T15" t="str">
            <v>Conting.</v>
          </cell>
          <cell r="U15" t="str">
            <v>Rimborsi</v>
          </cell>
          <cell r="V15" t="str">
            <v>Contingenza</v>
          </cell>
          <cell r="X15" t="str">
            <v>Forfait</v>
          </cell>
          <cell r="Y15" t="str">
            <v>Straord.</v>
          </cell>
          <cell r="AB15" t="str">
            <v>Viaggio</v>
          </cell>
          <cell r="AC15" t="str">
            <v>Viaggio</v>
          </cell>
          <cell r="AF15" t="str">
            <v>C.3</v>
          </cell>
          <cell r="AG15" t="str">
            <v>Prest.</v>
          </cell>
          <cell r="AH15" t="str">
            <v xml:space="preserve">in R.S. </v>
          </cell>
          <cell r="AI15" t="str">
            <v>Mag.</v>
          </cell>
          <cell r="AM15" t="str">
            <v>ad</v>
          </cell>
          <cell r="AP15" t="str">
            <v>Sup.</v>
          </cell>
          <cell r="AR15" t="str">
            <v>Letture</v>
          </cell>
          <cell r="AS15" t="str">
            <v>Mezzi</v>
          </cell>
          <cell r="AT15" t="str">
            <v>Turno</v>
          </cell>
          <cell r="AU15" t="str">
            <v>Ad</v>
          </cell>
          <cell r="AV15" t="str">
            <v>Indenn.</v>
          </cell>
          <cell r="AY15" t="str">
            <v>Forfait</v>
          </cell>
          <cell r="AZ15" t="str">
            <v>KM</v>
          </cell>
          <cell r="BA15" t="str">
            <v>Rimb.</v>
          </cell>
          <cell r="BK15" t="str">
            <v>L/Milioni</v>
          </cell>
        </row>
        <row r="16">
          <cell r="B16" t="str">
            <v>OPERATIVA</v>
          </cell>
          <cell r="D16" t="str">
            <v>periodo</v>
          </cell>
          <cell r="G16" t="str">
            <v>Funzione</v>
          </cell>
          <cell r="L16" t="str">
            <v>13° - 14°</v>
          </cell>
          <cell r="N16" t="str">
            <v>Personam</v>
          </cell>
          <cell r="O16" t="str">
            <v>Aziendale</v>
          </cell>
          <cell r="P16" t="str">
            <v>Individ.</v>
          </cell>
          <cell r="Q16" t="str">
            <v>Tantum</v>
          </cell>
          <cell r="R16" t="str">
            <v>Quadri</v>
          </cell>
          <cell r="S16" t="str">
            <v>Una Tantum</v>
          </cell>
          <cell r="V16" t="str">
            <v>Trattenute</v>
          </cell>
          <cell r="AC16" t="str">
            <v>Reperib.</v>
          </cell>
          <cell r="AF16" t="str">
            <v>oltre</v>
          </cell>
          <cell r="AG16" t="str">
            <v>&lt;3H</v>
          </cell>
          <cell r="AH16" t="str">
            <v>con</v>
          </cell>
          <cell r="AM16" t="str">
            <v>Personam</v>
          </cell>
          <cell r="AT16" t="str">
            <v>Ad</v>
          </cell>
          <cell r="AU16" t="str">
            <v>Pers.</v>
          </cell>
          <cell r="BD16" t="str">
            <v>B</v>
          </cell>
        </row>
        <row r="17">
          <cell r="V17" t="str">
            <v>Rimborsi</v>
          </cell>
          <cell r="AF17" t="str">
            <v>plaf.</v>
          </cell>
          <cell r="AH17" t="str">
            <v>R.C.</v>
          </cell>
          <cell r="AT17" t="str">
            <v>Pers.</v>
          </cell>
          <cell r="BI17" t="str">
            <v>A+B</v>
          </cell>
        </row>
        <row r="31">
          <cell r="B31" t="str">
            <v>PIEMONTE - V. AOSTA</v>
          </cell>
          <cell r="D31">
            <v>4737.25</v>
          </cell>
          <cell r="F31">
            <v>1653997.7766460851</v>
          </cell>
          <cell r="G31">
            <v>12578.053371330061</v>
          </cell>
          <cell r="H31">
            <v>607873.10749907652</v>
          </cell>
          <cell r="I31">
            <v>90156.499305152422</v>
          </cell>
          <cell r="J31">
            <v>16233317635</v>
          </cell>
          <cell r="K31">
            <v>16043605890</v>
          </cell>
          <cell r="L31">
            <v>32297851078</v>
          </cell>
          <cell r="M31">
            <v>567785.87304519152</v>
          </cell>
          <cell r="N31">
            <v>66313.945203792638</v>
          </cell>
          <cell r="O31">
            <v>63554.932291941528</v>
          </cell>
          <cell r="P31">
            <v>0</v>
          </cell>
          <cell r="Q31">
            <v>3294.7209175506182</v>
          </cell>
          <cell r="R31">
            <v>7077.2187626435871</v>
          </cell>
          <cell r="T31">
            <v>1033579.4556265064</v>
          </cell>
          <cell r="U31">
            <v>3298.5807870248213</v>
          </cell>
          <cell r="V31">
            <v>4109510.1634562961</v>
          </cell>
          <cell r="X31">
            <v>22477.970693264378</v>
          </cell>
          <cell r="Y31">
            <v>70307.582651679069</v>
          </cell>
          <cell r="Z31">
            <v>92785.553344943444</v>
          </cell>
          <cell r="AB31">
            <v>2364.424068112653</v>
          </cell>
          <cell r="AC31">
            <v>12020.679402606998</v>
          </cell>
          <cell r="AD31">
            <v>14385.103470719652</v>
          </cell>
          <cell r="AF31">
            <v>396.71363484440695</v>
          </cell>
          <cell r="AG31">
            <v>3855.4108396221436</v>
          </cell>
          <cell r="AH31">
            <v>4488.3188734673768</v>
          </cell>
          <cell r="AI31">
            <v>116.77933752000985</v>
          </cell>
          <cell r="AJ31">
            <v>8857.2226854539367</v>
          </cell>
          <cell r="AL31">
            <v>48374.891920417962</v>
          </cell>
          <cell r="AM31">
            <v>-17770.685207662675</v>
          </cell>
          <cell r="AN31">
            <v>30604.206712755287</v>
          </cell>
          <cell r="AO31">
            <v>108316.7014442275</v>
          </cell>
          <cell r="AP31">
            <v>2033.540046088624</v>
          </cell>
          <cell r="AQ31">
            <v>58891.912607525461</v>
          </cell>
          <cell r="AR31">
            <v>0</v>
          </cell>
          <cell r="AS31">
            <v>31202.096451879606</v>
          </cell>
          <cell r="AT31">
            <v>25427.912836209474</v>
          </cell>
          <cell r="AU31">
            <v>20635.401076573962</v>
          </cell>
          <cell r="AV31">
            <v>5600.9067496965536</v>
          </cell>
          <cell r="AW31">
            <v>282712.67792495643</v>
          </cell>
          <cell r="AY31">
            <v>143936.05738209581</v>
          </cell>
          <cell r="AZ31">
            <v>31339.351944693652</v>
          </cell>
          <cell r="BA31">
            <v>1.198480130877619</v>
          </cell>
          <cell r="BB31">
            <v>175276.60780692034</v>
          </cell>
          <cell r="BD31">
            <v>574017.16523299378</v>
          </cell>
          <cell r="BI31">
            <v>4683527.3286892902</v>
          </cell>
          <cell r="BK31">
            <v>266244478054.00006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  <cell r="V32">
            <v>0</v>
          </cell>
          <cell r="Z32">
            <v>0</v>
          </cell>
          <cell r="AD32">
            <v>0</v>
          </cell>
          <cell r="AW32">
            <v>0</v>
          </cell>
          <cell r="BB32">
            <v>0</v>
          </cell>
          <cell r="BD32">
            <v>0</v>
          </cell>
          <cell r="BI32">
            <v>0</v>
          </cell>
          <cell r="BK32">
            <v>0</v>
          </cell>
        </row>
        <row r="34">
          <cell r="B34" t="str">
            <v>LIGURIA</v>
          </cell>
          <cell r="D34">
            <v>1806.25</v>
          </cell>
          <cell r="F34">
            <v>1640088.1639215688</v>
          </cell>
          <cell r="G34">
            <v>13761.493886966551</v>
          </cell>
          <cell r="H34">
            <v>607714.57111880044</v>
          </cell>
          <cell r="I34">
            <v>89372.949573241058</v>
          </cell>
          <cell r="J34">
            <v>6195001298</v>
          </cell>
          <cell r="K34">
            <v>6101239345</v>
          </cell>
          <cell r="L34">
            <v>12294515716</v>
          </cell>
          <cell r="M34">
            <v>567300.60636678198</v>
          </cell>
          <cell r="N34">
            <v>68607.301453287204</v>
          </cell>
          <cell r="O34">
            <v>63810.382837370242</v>
          </cell>
          <cell r="P34">
            <v>0</v>
          </cell>
          <cell r="Q34">
            <v>2932.3183391003458</v>
          </cell>
          <cell r="R34">
            <v>7602.1111880046137</v>
          </cell>
          <cell r="T34">
            <v>1035389.9448673588</v>
          </cell>
          <cell r="U34">
            <v>2094.9917416378316</v>
          </cell>
          <cell r="V34">
            <v>4098674.8352941182</v>
          </cell>
          <cell r="X34">
            <v>24332.950403690887</v>
          </cell>
          <cell r="Y34">
            <v>70699.920553633216</v>
          </cell>
          <cell r="Z34">
            <v>95032.870957324107</v>
          </cell>
          <cell r="AB34">
            <v>6329.3943252595154</v>
          </cell>
          <cell r="AC34">
            <v>11698.492918108419</v>
          </cell>
          <cell r="AD34">
            <v>18027.887243367935</v>
          </cell>
          <cell r="AF34">
            <v>74.160184544406007</v>
          </cell>
          <cell r="AG34">
            <v>3571.1050057670127</v>
          </cell>
          <cell r="AH34">
            <v>4753.6981314878894</v>
          </cell>
          <cell r="AI34">
            <v>75.768442906574393</v>
          </cell>
          <cell r="AJ34">
            <v>8474.7317647058826</v>
          </cell>
          <cell r="AL34">
            <v>61729.041476355247</v>
          </cell>
          <cell r="AM34">
            <v>-21407.597185697807</v>
          </cell>
          <cell r="AN34">
            <v>40321.44429065744</v>
          </cell>
          <cell r="AO34">
            <v>101856.72687427912</v>
          </cell>
          <cell r="AP34">
            <v>1105.9716724336793</v>
          </cell>
          <cell r="AQ34">
            <v>53677.436078431376</v>
          </cell>
          <cell r="AR34">
            <v>0</v>
          </cell>
          <cell r="AS34">
            <v>30125.198615916954</v>
          </cell>
          <cell r="AT34">
            <v>28530.058869665514</v>
          </cell>
          <cell r="AU34">
            <v>13626.719677047291</v>
          </cell>
          <cell r="AV34">
            <v>5908.2780161476348</v>
          </cell>
          <cell r="AW34">
            <v>275151.83409457898</v>
          </cell>
          <cell r="AY34">
            <v>102558.41573241061</v>
          </cell>
          <cell r="AZ34">
            <v>23805.858085351785</v>
          </cell>
          <cell r="BA34">
            <v>958.01647058823528</v>
          </cell>
          <cell r="BB34">
            <v>127322.29028835062</v>
          </cell>
          <cell r="BD34">
            <v>524009.61434832751</v>
          </cell>
          <cell r="BI34">
            <v>4622684.4496424459</v>
          </cell>
          <cell r="BK34">
            <v>100196685446.00002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  <cell r="V35">
            <v>0</v>
          </cell>
          <cell r="Z35">
            <v>0</v>
          </cell>
          <cell r="AD35">
            <v>0</v>
          </cell>
          <cell r="AW35">
            <v>0</v>
          </cell>
          <cell r="BB35">
            <v>0</v>
          </cell>
          <cell r="BD35">
            <v>0</v>
          </cell>
          <cell r="BI35">
            <v>0</v>
          </cell>
          <cell r="BK35">
            <v>0</v>
          </cell>
        </row>
        <row r="45">
          <cell r="B45" t="str">
            <v>LOMBARDIA</v>
          </cell>
          <cell r="D45">
            <v>6127.333333333333</v>
          </cell>
          <cell r="F45">
            <v>1625340.1926340987</v>
          </cell>
          <cell r="G45">
            <v>12136.610923729737</v>
          </cell>
          <cell r="H45">
            <v>592918.03183821135</v>
          </cell>
          <cell r="I45">
            <v>93299.784259057778</v>
          </cell>
          <cell r="J45">
            <v>20735199594</v>
          </cell>
          <cell r="K45">
            <v>20454398428</v>
          </cell>
          <cell r="L45">
            <v>41253333770</v>
          </cell>
          <cell r="M45">
            <v>560189.28873354371</v>
          </cell>
          <cell r="N45">
            <v>64722.000612011754</v>
          </cell>
          <cell r="O45">
            <v>62231.963537699921</v>
          </cell>
          <cell r="P45">
            <v>0</v>
          </cell>
          <cell r="Q45">
            <v>3258.4321618975086</v>
          </cell>
          <cell r="R45">
            <v>6587.1420819279738</v>
          </cell>
          <cell r="T45">
            <v>1032007.2402078121</v>
          </cell>
          <cell r="U45">
            <v>816.25893537155912</v>
          </cell>
          <cell r="V45">
            <v>4053506.9459253615</v>
          </cell>
          <cell r="X45">
            <v>16868.901642911544</v>
          </cell>
          <cell r="Y45">
            <v>59887.574855837236</v>
          </cell>
          <cell r="Z45">
            <v>76756.476498748787</v>
          </cell>
          <cell r="AB45">
            <v>3480.2776493308675</v>
          </cell>
          <cell r="AC45">
            <v>17253.836932869111</v>
          </cell>
          <cell r="AD45">
            <v>20734.114582199978</v>
          </cell>
          <cell r="AF45">
            <v>131.9641089108911</v>
          </cell>
          <cell r="AG45">
            <v>4853.0963170492878</v>
          </cell>
          <cell r="AH45">
            <v>14710.021910020672</v>
          </cell>
          <cell r="AI45">
            <v>178.93784680665868</v>
          </cell>
          <cell r="AJ45">
            <v>19874.020182787506</v>
          </cell>
          <cell r="AL45">
            <v>26879.974309106739</v>
          </cell>
          <cell r="AM45">
            <v>-10374.42880263301</v>
          </cell>
          <cell r="AN45">
            <v>16505.545506473729</v>
          </cell>
          <cell r="AO45">
            <v>111065.64176912197</v>
          </cell>
          <cell r="AP45">
            <v>787.28623109563716</v>
          </cell>
          <cell r="AQ45">
            <v>40370.450903057339</v>
          </cell>
          <cell r="AR45">
            <v>17011.024602872374</v>
          </cell>
          <cell r="AS45">
            <v>23950.637444238928</v>
          </cell>
          <cell r="AT45">
            <v>13888.97545152867</v>
          </cell>
          <cell r="AU45">
            <v>12997.641374714394</v>
          </cell>
          <cell r="AV45">
            <v>4989.0975274725279</v>
          </cell>
          <cell r="AW45">
            <v>241566.3008105756</v>
          </cell>
          <cell r="AY45">
            <v>123234.29396964422</v>
          </cell>
          <cell r="AZ45">
            <v>34444.358815689258</v>
          </cell>
          <cell r="BA45">
            <v>11.330377543248831</v>
          </cell>
          <cell r="BB45">
            <v>157689.98316287674</v>
          </cell>
          <cell r="BD45">
            <v>516620.89523718861</v>
          </cell>
          <cell r="BI45">
            <v>4570127.8411625503</v>
          </cell>
          <cell r="BK45">
            <v>336032359905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  <cell r="V46">
            <v>0</v>
          </cell>
          <cell r="Z46">
            <v>0</v>
          </cell>
          <cell r="AD46">
            <v>0</v>
          </cell>
          <cell r="AW46">
            <v>0</v>
          </cell>
          <cell r="BB46">
            <v>0</v>
          </cell>
          <cell r="BD46">
            <v>0</v>
          </cell>
          <cell r="BI46">
            <v>0</v>
          </cell>
          <cell r="BK46">
            <v>0</v>
          </cell>
        </row>
        <row r="56">
          <cell r="B56" t="str">
            <v>TRIVENETO</v>
          </cell>
          <cell r="D56">
            <v>5268.25</v>
          </cell>
          <cell r="F56">
            <v>1668660.8023220869</v>
          </cell>
          <cell r="G56">
            <v>13586.05526819469</v>
          </cell>
          <cell r="H56">
            <v>631121.84509403817</v>
          </cell>
          <cell r="I56">
            <v>91619.201221151859</v>
          </cell>
          <cell r="J56">
            <v>18310275308</v>
          </cell>
          <cell r="K56">
            <v>18085338252</v>
          </cell>
          <cell r="L56">
            <v>36425738104</v>
          </cell>
          <cell r="M56">
            <v>575706.8849554722</v>
          </cell>
          <cell r="N56">
            <v>72531.672756607979</v>
          </cell>
          <cell r="O56">
            <v>64267.116578876608</v>
          </cell>
          <cell r="P56">
            <v>0</v>
          </cell>
          <cell r="Q56">
            <v>3423.2904664736866</v>
          </cell>
          <cell r="R56">
            <v>8552.2674037868364</v>
          </cell>
          <cell r="T56">
            <v>1032669.6178838641</v>
          </cell>
          <cell r="U56">
            <v>4419.8261440389751</v>
          </cell>
          <cell r="V56">
            <v>4166558.5800945922</v>
          </cell>
          <cell r="X56">
            <v>23459.757351429162</v>
          </cell>
          <cell r="Y56">
            <v>89959.289707208271</v>
          </cell>
          <cell r="Z56">
            <v>113419.04705863743</v>
          </cell>
          <cell r="AB56">
            <v>6315.0913649377562</v>
          </cell>
          <cell r="AC56">
            <v>15900.309717015456</v>
          </cell>
          <cell r="AD56">
            <v>22215.401081953212</v>
          </cell>
          <cell r="AF56">
            <v>205.47072873661401</v>
          </cell>
          <cell r="AG56">
            <v>6200.9937676964209</v>
          </cell>
          <cell r="AH56">
            <v>21010.395260918394</v>
          </cell>
          <cell r="AI56">
            <v>501.11507616381152</v>
          </cell>
          <cell r="AJ56">
            <v>27917.97483351524</v>
          </cell>
          <cell r="AL56">
            <v>29538.76358373274</v>
          </cell>
          <cell r="AM56">
            <v>-10832.806719498885</v>
          </cell>
          <cell r="AN56">
            <v>18705.956864233856</v>
          </cell>
          <cell r="AO56">
            <v>138040.33281133836</v>
          </cell>
          <cell r="AP56">
            <v>2647.3995476043592</v>
          </cell>
          <cell r="AQ56">
            <v>41529.075831632894</v>
          </cell>
          <cell r="AR56">
            <v>0</v>
          </cell>
          <cell r="AS56">
            <v>24631.803666619213</v>
          </cell>
          <cell r="AT56">
            <v>13862.526392382038</v>
          </cell>
          <cell r="AU56">
            <v>13431.704234486468</v>
          </cell>
          <cell r="AV56">
            <v>12125.776048339898</v>
          </cell>
          <cell r="AW56">
            <v>264974.57539663708</v>
          </cell>
          <cell r="AY56">
            <v>63678.877394454197</v>
          </cell>
          <cell r="AZ56">
            <v>77240.307027950461</v>
          </cell>
          <cell r="BA56">
            <v>21.597937328967557</v>
          </cell>
          <cell r="BB56">
            <v>140940.78235973362</v>
          </cell>
          <cell r="BD56">
            <v>569467.7807304766</v>
          </cell>
          <cell r="BI56">
            <v>4736026.3608250692</v>
          </cell>
          <cell r="BK56">
            <v>299406850505.00006</v>
          </cell>
        </row>
        <row r="57">
          <cell r="J57">
            <v>0</v>
          </cell>
          <cell r="K57">
            <v>0</v>
          </cell>
          <cell r="L57">
            <v>0</v>
          </cell>
          <cell r="M57">
            <v>0</v>
          </cell>
          <cell r="V57">
            <v>0</v>
          </cell>
          <cell r="Z57">
            <v>0</v>
          </cell>
          <cell r="AD57">
            <v>0</v>
          </cell>
          <cell r="AW57">
            <v>0</v>
          </cell>
          <cell r="BB57">
            <v>0</v>
          </cell>
          <cell r="BD57">
            <v>0</v>
          </cell>
          <cell r="BI57">
            <v>0</v>
          </cell>
          <cell r="BK57">
            <v>0</v>
          </cell>
        </row>
        <row r="59">
          <cell r="B59" t="str">
            <v>EMILIA ROMAGNA</v>
          </cell>
          <cell r="D59">
            <v>3154.8333333333335</v>
          </cell>
          <cell r="F59">
            <v>1633182.5078979342</v>
          </cell>
          <cell r="G59">
            <v>11366.197052142215</v>
          </cell>
          <cell r="H59">
            <v>563027.87648581539</v>
          </cell>
          <cell r="I59">
            <v>91925.639706270784</v>
          </cell>
          <cell r="J59">
            <v>10588791742</v>
          </cell>
          <cell r="K59">
            <v>10463261562</v>
          </cell>
          <cell r="L59">
            <v>21044500472</v>
          </cell>
          <cell r="M59">
            <v>556079.38359131489</v>
          </cell>
          <cell r="N59">
            <v>61346.270061809912</v>
          </cell>
          <cell r="O59">
            <v>61553.699667177345</v>
          </cell>
          <cell r="P59">
            <v>0</v>
          </cell>
          <cell r="Q59">
            <v>1746.8698821913465</v>
          </cell>
          <cell r="R59">
            <v>5137.2400813566483</v>
          </cell>
          <cell r="T59">
            <v>1034819.3069628612</v>
          </cell>
          <cell r="U59">
            <v>924.62015954355741</v>
          </cell>
          <cell r="V59">
            <v>4021109.6115484177</v>
          </cell>
          <cell r="X59">
            <v>16495.351048655502</v>
          </cell>
          <cell r="Y59">
            <v>95998.277114480414</v>
          </cell>
          <cell r="Z59">
            <v>112493.62816313592</v>
          </cell>
          <cell r="AB59">
            <v>4060.9611971049712</v>
          </cell>
          <cell r="AC59">
            <v>15536.293306566644</v>
          </cell>
          <cell r="AD59">
            <v>19597.254503671615</v>
          </cell>
          <cell r="AF59">
            <v>411.27494849173229</v>
          </cell>
          <cell r="AG59">
            <v>4614.9931586454641</v>
          </cell>
          <cell r="AH59">
            <v>13374.410402028632</v>
          </cell>
          <cell r="AI59">
            <v>286.15653230492893</v>
          </cell>
          <cell r="AJ59">
            <v>18686.835041470757</v>
          </cell>
          <cell r="AL59">
            <v>23496.512811030691</v>
          </cell>
          <cell r="AM59">
            <v>-8578.2588356490051</v>
          </cell>
          <cell r="AN59">
            <v>14918.253975381685</v>
          </cell>
          <cell r="AO59">
            <v>123354.78746896295</v>
          </cell>
          <cell r="AP59">
            <v>452.32534735062598</v>
          </cell>
          <cell r="AQ59">
            <v>55584.717338475355</v>
          </cell>
          <cell r="AR59">
            <v>0</v>
          </cell>
          <cell r="AS59">
            <v>40703.076285065239</v>
          </cell>
          <cell r="AT59">
            <v>10541.569470125205</v>
          </cell>
          <cell r="AU59">
            <v>10387.27708806593</v>
          </cell>
          <cell r="AV59">
            <v>4921.9372655713451</v>
          </cell>
          <cell r="AW59">
            <v>260863.94423899835</v>
          </cell>
          <cell r="AY59">
            <v>157955.46637434623</v>
          </cell>
          <cell r="AZ59">
            <v>54759.110174863963</v>
          </cell>
          <cell r="BA59">
            <v>37.846690263616672</v>
          </cell>
          <cell r="BB59">
            <v>212752.42323947381</v>
          </cell>
          <cell r="BD59">
            <v>624394.0851867504</v>
          </cell>
          <cell r="BI59">
            <v>4645503.6967351679</v>
          </cell>
          <cell r="BK59">
            <v>175869478951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  <cell r="V60">
            <v>0</v>
          </cell>
          <cell r="Z60">
            <v>0</v>
          </cell>
          <cell r="AD60">
            <v>0</v>
          </cell>
          <cell r="AW60">
            <v>0</v>
          </cell>
          <cell r="BB60">
            <v>0</v>
          </cell>
          <cell r="BD60">
            <v>0</v>
          </cell>
          <cell r="BI60">
            <v>0</v>
          </cell>
          <cell r="BK60">
            <v>0</v>
          </cell>
        </row>
        <row r="68">
          <cell r="B68" t="str">
            <v>TOSCANA</v>
          </cell>
          <cell r="D68">
            <v>3484.9166666666665</v>
          </cell>
          <cell r="F68">
            <v>1643432.5222745643</v>
          </cell>
          <cell r="G68">
            <v>12927.069131256127</v>
          </cell>
          <cell r="H68">
            <v>582290.07970061456</v>
          </cell>
          <cell r="I68">
            <v>90403.029460293168</v>
          </cell>
          <cell r="J68">
            <v>11893706209</v>
          </cell>
          <cell r="K68">
            <v>11653664373</v>
          </cell>
          <cell r="L68">
            <v>23577031710</v>
          </cell>
          <cell r="M68">
            <v>563078.27977713477</v>
          </cell>
          <cell r="N68">
            <v>65895.395203137334</v>
          </cell>
          <cell r="O68">
            <v>62790.576795236622</v>
          </cell>
          <cell r="P68">
            <v>0</v>
          </cell>
          <cell r="Q68">
            <v>2947.2966833257615</v>
          </cell>
          <cell r="R68">
            <v>7453.7036992754493</v>
          </cell>
          <cell r="T68">
            <v>1033688.8145818887</v>
          </cell>
          <cell r="U68">
            <v>4928.0231234606281</v>
          </cell>
          <cell r="V68">
            <v>4069834.7904301877</v>
          </cell>
          <cell r="X68">
            <v>17260.857504961859</v>
          </cell>
          <cell r="Y68">
            <v>117492.57928214449</v>
          </cell>
          <cell r="Z68">
            <v>134753.43678710636</v>
          </cell>
          <cell r="AB68">
            <v>2392.0848896434636</v>
          </cell>
          <cell r="AC68">
            <v>23057.029029866808</v>
          </cell>
          <cell r="AD68">
            <v>25449.113919510273</v>
          </cell>
          <cell r="AF68">
            <v>369.27174250938572</v>
          </cell>
          <cell r="AG68">
            <v>5923.6955211745862</v>
          </cell>
          <cell r="AH68">
            <v>8145.3285348764921</v>
          </cell>
          <cell r="AI68">
            <v>158.19797221358712</v>
          </cell>
          <cell r="AJ68">
            <v>14596.493770774052</v>
          </cell>
          <cell r="AL68">
            <v>24059.382959898612</v>
          </cell>
          <cell r="AM68">
            <v>-8134.6539611181524</v>
          </cell>
          <cell r="AN68">
            <v>15924.72899878046</v>
          </cell>
          <cell r="AO68">
            <v>124879.29847676893</v>
          </cell>
          <cell r="AP68">
            <v>505.79468662569644</v>
          </cell>
          <cell r="AQ68">
            <v>57027.792319280707</v>
          </cell>
          <cell r="AR68">
            <v>0</v>
          </cell>
          <cell r="AS68">
            <v>34595.863411368038</v>
          </cell>
          <cell r="AT68">
            <v>18709.364403739928</v>
          </cell>
          <cell r="AU68">
            <v>12469.953848729047</v>
          </cell>
          <cell r="AV68">
            <v>5465.7876085033122</v>
          </cell>
          <cell r="AW68">
            <v>269578.58375379612</v>
          </cell>
          <cell r="AY68">
            <v>174100.91764508956</v>
          </cell>
          <cell r="AZ68">
            <v>35586.850857265839</v>
          </cell>
          <cell r="BA68">
            <v>0</v>
          </cell>
          <cell r="BB68">
            <v>209687.76850235541</v>
          </cell>
          <cell r="BD68">
            <v>654065.39673354221</v>
          </cell>
          <cell r="BI68">
            <v>4723900.1871637302</v>
          </cell>
          <cell r="BK68">
            <v>197548781927</v>
          </cell>
        </row>
        <row r="69">
          <cell r="J69">
            <v>0</v>
          </cell>
          <cell r="K69">
            <v>0</v>
          </cell>
          <cell r="L69">
            <v>0</v>
          </cell>
          <cell r="M69">
            <v>0</v>
          </cell>
          <cell r="V69">
            <v>0</v>
          </cell>
          <cell r="Z69">
            <v>0</v>
          </cell>
          <cell r="AD69">
            <v>0</v>
          </cell>
          <cell r="AW69">
            <v>0</v>
          </cell>
          <cell r="BB69">
            <v>0</v>
          </cell>
          <cell r="BD69">
            <v>0</v>
          </cell>
          <cell r="BI69">
            <v>0</v>
          </cell>
          <cell r="BK69">
            <v>0</v>
          </cell>
        </row>
        <row r="77">
          <cell r="B77" t="str">
            <v>LAZIO</v>
          </cell>
          <cell r="D77">
            <v>4342.666666666667</v>
          </cell>
          <cell r="F77">
            <v>1683365.6813593798</v>
          </cell>
          <cell r="G77">
            <v>14002.458704329136</v>
          </cell>
          <cell r="H77">
            <v>572356.00591034698</v>
          </cell>
          <cell r="I77">
            <v>90641.192604390541</v>
          </cell>
          <cell r="J77">
            <v>14910186157</v>
          </cell>
          <cell r="K77">
            <v>14705922985</v>
          </cell>
          <cell r="L77">
            <v>29643995356</v>
          </cell>
          <cell r="M77">
            <v>568316.49412803189</v>
          </cell>
          <cell r="N77">
            <v>59817.529590113598</v>
          </cell>
          <cell r="O77">
            <v>63769.419020571069</v>
          </cell>
          <cell r="P77">
            <v>0</v>
          </cell>
          <cell r="Q77">
            <v>3313.0948725821304</v>
          </cell>
          <cell r="R77">
            <v>7582.0823418790296</v>
          </cell>
          <cell r="T77">
            <v>1035772.4361375499</v>
          </cell>
          <cell r="U77">
            <v>8828.8313440282473</v>
          </cell>
          <cell r="V77">
            <v>4107765.2260132032</v>
          </cell>
          <cell r="X77">
            <v>21457.523794903282</v>
          </cell>
          <cell r="Y77">
            <v>131098.54770494319</v>
          </cell>
          <cell r="Z77">
            <v>152556.07149984647</v>
          </cell>
          <cell r="AB77">
            <v>5087.9480733804112</v>
          </cell>
          <cell r="AC77">
            <v>13471.41548971446</v>
          </cell>
          <cell r="AD77">
            <v>18559.36356309487</v>
          </cell>
          <cell r="AF77">
            <v>779.63275253300571</v>
          </cell>
          <cell r="AG77">
            <v>1300.5542485416026</v>
          </cell>
          <cell r="AH77">
            <v>4522.3872620509674</v>
          </cell>
          <cell r="AI77">
            <v>153.25310868897756</v>
          </cell>
          <cell r="AJ77">
            <v>6755.8273718145538</v>
          </cell>
          <cell r="AL77">
            <v>71287.627360300874</v>
          </cell>
          <cell r="AM77">
            <v>-27784.866633404974</v>
          </cell>
          <cell r="AN77">
            <v>43502.760726895896</v>
          </cell>
          <cell r="AO77">
            <v>133121.73865904205</v>
          </cell>
          <cell r="AP77">
            <v>2150.5887895302426</v>
          </cell>
          <cell r="AQ77">
            <v>57669.978219987715</v>
          </cell>
          <cell r="AR77">
            <v>11497.169481117591</v>
          </cell>
          <cell r="AS77">
            <v>22806.490789069692</v>
          </cell>
          <cell r="AT77">
            <v>31480.443928461773</v>
          </cell>
          <cell r="AU77">
            <v>16759.482134633097</v>
          </cell>
          <cell r="AV77">
            <v>4695.2988946883634</v>
          </cell>
          <cell r="AW77">
            <v>323683.9516234264</v>
          </cell>
          <cell r="AY77">
            <v>150169.57386014736</v>
          </cell>
          <cell r="AZ77">
            <v>21009.008558489408</v>
          </cell>
          <cell r="BA77">
            <v>0</v>
          </cell>
          <cell r="BB77">
            <v>171178.58241863677</v>
          </cell>
          <cell r="BD77">
            <v>672733.79647681909</v>
          </cell>
          <cell r="BI77">
            <v>4780499.0224900227</v>
          </cell>
          <cell r="BK77">
            <v>249121365060.00009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  <cell r="V78">
            <v>0</v>
          </cell>
          <cell r="Z78">
            <v>0</v>
          </cell>
          <cell r="AD78">
            <v>0</v>
          </cell>
          <cell r="AW78">
            <v>0</v>
          </cell>
          <cell r="BB78">
            <v>0</v>
          </cell>
          <cell r="BD78">
            <v>0</v>
          </cell>
          <cell r="BI78">
            <v>0</v>
          </cell>
          <cell r="BK78">
            <v>0</v>
          </cell>
        </row>
        <row r="81">
          <cell r="B81" t="str">
            <v>MARCHE - UMBRIA</v>
          </cell>
          <cell r="D81">
            <v>2041</v>
          </cell>
          <cell r="F81">
            <v>1665072.1807120694</v>
          </cell>
          <cell r="G81">
            <v>14273.66078719582</v>
          </cell>
          <cell r="H81">
            <v>625330.78152049647</v>
          </cell>
          <cell r="I81">
            <v>89616.70574065001</v>
          </cell>
          <cell r="J81">
            <v>7080926893</v>
          </cell>
          <cell r="K81">
            <v>7014506031</v>
          </cell>
          <cell r="L81">
            <v>14093410753</v>
          </cell>
          <cell r="M81">
            <v>575511.71500898246</v>
          </cell>
          <cell r="N81">
            <v>78792.15592846644</v>
          </cell>
          <cell r="O81">
            <v>63322.349175240895</v>
          </cell>
          <cell r="P81">
            <v>0</v>
          </cell>
          <cell r="Q81">
            <v>3278.294953454189</v>
          </cell>
          <cell r="R81">
            <v>9005.8361914094403</v>
          </cell>
          <cell r="T81">
            <v>1035469.8011187327</v>
          </cell>
          <cell r="U81">
            <v>3866.3634656214272</v>
          </cell>
          <cell r="V81">
            <v>4163539.8446023199</v>
          </cell>
          <cell r="X81">
            <v>19929.017638412544</v>
          </cell>
          <cell r="Y81">
            <v>104139.26380042463</v>
          </cell>
          <cell r="Z81">
            <v>124068.28143883718</v>
          </cell>
          <cell r="AB81">
            <v>3860.2939327127228</v>
          </cell>
          <cell r="AC81">
            <v>18526.135391148131</v>
          </cell>
          <cell r="AD81">
            <v>22386.429323860855</v>
          </cell>
          <cell r="AF81">
            <v>102.38045075943165</v>
          </cell>
          <cell r="AG81">
            <v>3899.8054466764661</v>
          </cell>
          <cell r="AH81">
            <v>7991.7284419402258</v>
          </cell>
          <cell r="AI81">
            <v>219.19855463008329</v>
          </cell>
          <cell r="AJ81">
            <v>12213.112894006208</v>
          </cell>
          <cell r="AL81">
            <v>18604.01465784746</v>
          </cell>
          <cell r="AM81">
            <v>-7007.5884778703257</v>
          </cell>
          <cell r="AN81">
            <v>11596.426179977134</v>
          </cell>
          <cell r="AO81">
            <v>134993.38665686754</v>
          </cell>
          <cell r="AP81">
            <v>2720.3965376449451</v>
          </cell>
          <cell r="AQ81">
            <v>77864.204474930593</v>
          </cell>
          <cell r="AR81">
            <v>3653.1867548587297</v>
          </cell>
          <cell r="AS81">
            <v>32268.796015025313</v>
          </cell>
          <cell r="AT81">
            <v>11311.900702270128</v>
          </cell>
          <cell r="AU81">
            <v>10135.329250367467</v>
          </cell>
          <cell r="AV81">
            <v>4029.0590805160869</v>
          </cell>
          <cell r="AW81">
            <v>288572.68565245799</v>
          </cell>
          <cell r="AY81">
            <v>53070.867221950022</v>
          </cell>
          <cell r="AZ81">
            <v>22266.280377266045</v>
          </cell>
          <cell r="BA81">
            <v>3.2337089661930425</v>
          </cell>
          <cell r="BB81">
            <v>75340.381308182259</v>
          </cell>
          <cell r="BD81">
            <v>522580.89061734447</v>
          </cell>
          <cell r="BI81">
            <v>4686120.7352196639</v>
          </cell>
          <cell r="BK81">
            <v>114772469047</v>
          </cell>
        </row>
        <row r="82">
          <cell r="J82">
            <v>0</v>
          </cell>
          <cell r="K82">
            <v>0</v>
          </cell>
          <cell r="L82">
            <v>0</v>
          </cell>
          <cell r="M82">
            <v>0</v>
          </cell>
          <cell r="V82">
            <v>0</v>
          </cell>
          <cell r="Z82">
            <v>0</v>
          </cell>
          <cell r="AD82">
            <v>0</v>
          </cell>
          <cell r="AW82">
            <v>0</v>
          </cell>
          <cell r="BB82">
            <v>0</v>
          </cell>
          <cell r="BD82">
            <v>0</v>
          </cell>
          <cell r="BI82">
            <v>0</v>
          </cell>
          <cell r="BK82">
            <v>0</v>
          </cell>
        </row>
        <row r="85">
          <cell r="B85" t="str">
            <v>ABRUZZO - MOLISE</v>
          </cell>
          <cell r="D85">
            <v>1856.25</v>
          </cell>
          <cell r="F85">
            <v>1656867.8978675643</v>
          </cell>
          <cell r="G85">
            <v>14105.957351290685</v>
          </cell>
          <cell r="H85">
            <v>637193.99263748596</v>
          </cell>
          <cell r="I85">
            <v>90859.452794612793</v>
          </cell>
          <cell r="J85">
            <v>6470290269</v>
          </cell>
          <cell r="K85">
            <v>6377448456</v>
          </cell>
          <cell r="L85">
            <v>12841863965</v>
          </cell>
          <cell r="M85">
            <v>576778.39393939392</v>
          </cell>
          <cell r="N85">
            <v>83866.481257014602</v>
          </cell>
          <cell r="O85">
            <v>63703.815667789</v>
          </cell>
          <cell r="P85">
            <v>0</v>
          </cell>
          <cell r="Q85">
            <v>3366.1503928170596</v>
          </cell>
          <cell r="R85">
            <v>5762.9548821548824</v>
          </cell>
          <cell r="T85">
            <v>1036628.8212345679</v>
          </cell>
          <cell r="U85">
            <v>3125.8579573512907</v>
          </cell>
          <cell r="V85">
            <v>4172259.7759820423</v>
          </cell>
          <cell r="X85">
            <v>18306.386891133556</v>
          </cell>
          <cell r="Y85">
            <v>77870.390527497191</v>
          </cell>
          <cell r="Z85">
            <v>96176.777418630751</v>
          </cell>
          <cell r="AB85">
            <v>2179.5818181818181</v>
          </cell>
          <cell r="AC85">
            <v>15166.025230078563</v>
          </cell>
          <cell r="AD85">
            <v>17345.607048260383</v>
          </cell>
          <cell r="AF85">
            <v>363.85068462401796</v>
          </cell>
          <cell r="AG85">
            <v>5203.460785634119</v>
          </cell>
          <cell r="AH85">
            <v>5756.7612121212123</v>
          </cell>
          <cell r="AI85">
            <v>645.44987654320983</v>
          </cell>
          <cell r="AJ85">
            <v>11969.522558922557</v>
          </cell>
          <cell r="AL85">
            <v>19889.034747474747</v>
          </cell>
          <cell r="AM85">
            <v>-7688.8901010101008</v>
          </cell>
          <cell r="AN85">
            <v>12200.144646464647</v>
          </cell>
          <cell r="AO85">
            <v>131757.31654320989</v>
          </cell>
          <cell r="AP85">
            <v>1944.6214590347925</v>
          </cell>
          <cell r="AQ85">
            <v>40624.857687991018</v>
          </cell>
          <cell r="AR85">
            <v>1319.4720987654323</v>
          </cell>
          <cell r="AS85">
            <v>28470.88026936027</v>
          </cell>
          <cell r="AT85">
            <v>13630.531313131312</v>
          </cell>
          <cell r="AU85">
            <v>9377.9208080808075</v>
          </cell>
          <cell r="AV85">
            <v>3805.9396632996632</v>
          </cell>
          <cell r="AW85">
            <v>243131.68448933781</v>
          </cell>
          <cell r="AY85">
            <v>68142.644534231207</v>
          </cell>
          <cell r="AZ85">
            <v>9402.3501234567902</v>
          </cell>
          <cell r="BA85">
            <v>0</v>
          </cell>
          <cell r="BB85">
            <v>77544.994657688003</v>
          </cell>
          <cell r="BD85">
            <v>446168.58617283957</v>
          </cell>
          <cell r="BI85">
            <v>4618428.3621548815</v>
          </cell>
          <cell r="BK85">
            <v>102875491766.99998</v>
          </cell>
        </row>
        <row r="86">
          <cell r="J86">
            <v>0</v>
          </cell>
          <cell r="K86">
            <v>0</v>
          </cell>
          <cell r="L86">
            <v>0</v>
          </cell>
          <cell r="M86">
            <v>0</v>
          </cell>
          <cell r="V86">
            <v>0</v>
          </cell>
          <cell r="Z86">
            <v>0</v>
          </cell>
          <cell r="AD86">
            <v>0</v>
          </cell>
          <cell r="AW86">
            <v>0</v>
          </cell>
          <cell r="BB86">
            <v>0</v>
          </cell>
          <cell r="BD86">
            <v>0</v>
          </cell>
          <cell r="BI86">
            <v>0</v>
          </cell>
          <cell r="BK86">
            <v>0</v>
          </cell>
        </row>
        <row r="94">
          <cell r="B94" t="str">
            <v>CAMPANIA</v>
          </cell>
          <cell r="D94">
            <v>4867.083333333333</v>
          </cell>
          <cell r="F94">
            <v>1669889.0417087579</v>
          </cell>
          <cell r="G94">
            <v>11868.450920297921</v>
          </cell>
          <cell r="H94">
            <v>626467.23621265311</v>
          </cell>
          <cell r="I94">
            <v>90736.29396455783</v>
          </cell>
          <cell r="J94">
            <v>16860152979</v>
          </cell>
          <cell r="K94">
            <v>16672276648</v>
          </cell>
          <cell r="L94">
            <v>33578686506</v>
          </cell>
          <cell r="M94">
            <v>574136.28331478476</v>
          </cell>
          <cell r="N94">
            <v>72021.678880232867</v>
          </cell>
          <cell r="O94">
            <v>63142.891704477355</v>
          </cell>
          <cell r="P94">
            <v>0</v>
          </cell>
          <cell r="Q94">
            <v>2972.6222070028252</v>
          </cell>
          <cell r="R94">
            <v>6374.2523756527698</v>
          </cell>
          <cell r="T94">
            <v>1037464.3406215223</v>
          </cell>
          <cell r="U94">
            <v>-757.30795308620839</v>
          </cell>
          <cell r="V94">
            <v>4154315.7839568527</v>
          </cell>
          <cell r="X94">
            <v>17760.049653283113</v>
          </cell>
          <cell r="Y94">
            <v>58975.07602088862</v>
          </cell>
          <cell r="Z94">
            <v>76735.125674171737</v>
          </cell>
          <cell r="AB94">
            <v>3066.7400222583683</v>
          </cell>
          <cell r="AC94">
            <v>10029.662734354937</v>
          </cell>
          <cell r="AD94">
            <v>13096.402756613305</v>
          </cell>
          <cell r="AF94">
            <v>62.699494906258032</v>
          </cell>
          <cell r="AG94">
            <v>588.10622378221046</v>
          </cell>
          <cell r="AH94">
            <v>12317.105042376508</v>
          </cell>
          <cell r="AI94">
            <v>57.176354764146907</v>
          </cell>
          <cell r="AJ94">
            <v>13025.087115829125</v>
          </cell>
          <cell r="AL94">
            <v>61734.946939474357</v>
          </cell>
          <cell r="AM94">
            <v>-25039.563222326855</v>
          </cell>
          <cell r="AN94">
            <v>36695.383717147502</v>
          </cell>
          <cell r="AO94">
            <v>125475.38190223441</v>
          </cell>
          <cell r="AP94">
            <v>2080.5300916017468</v>
          </cell>
          <cell r="AQ94">
            <v>38064.132694118656</v>
          </cell>
          <cell r="AR94">
            <v>1.4997688554062154</v>
          </cell>
          <cell r="AS94">
            <v>61947.910658334047</v>
          </cell>
          <cell r="AT94">
            <v>28395.538892218137</v>
          </cell>
          <cell r="AU94">
            <v>18447.594161458779</v>
          </cell>
          <cell r="AV94">
            <v>5931.8614673401253</v>
          </cell>
          <cell r="AW94">
            <v>317039.83335330884</v>
          </cell>
          <cell r="AY94">
            <v>194638.68221898811</v>
          </cell>
          <cell r="AZ94">
            <v>7546.5759952058906</v>
          </cell>
          <cell r="BA94">
            <v>1259.0980053077649</v>
          </cell>
          <cell r="BB94">
            <v>203444.35621950176</v>
          </cell>
          <cell r="BD94">
            <v>623340.80511942483</v>
          </cell>
          <cell r="BI94">
            <v>4777656.5890762778</v>
          </cell>
          <cell r="BK94">
            <v>279039033085</v>
          </cell>
        </row>
        <row r="95">
          <cell r="J95">
            <v>0</v>
          </cell>
          <cell r="K95">
            <v>0</v>
          </cell>
          <cell r="L95">
            <v>0</v>
          </cell>
          <cell r="M95">
            <v>0</v>
          </cell>
          <cell r="V95">
            <v>0</v>
          </cell>
          <cell r="Z95">
            <v>0</v>
          </cell>
          <cell r="AD95">
            <v>0</v>
          </cell>
          <cell r="AW95">
            <v>0</v>
          </cell>
          <cell r="BB95">
            <v>0</v>
          </cell>
          <cell r="BD95">
            <v>0</v>
          </cell>
          <cell r="BI95">
            <v>0</v>
          </cell>
          <cell r="BK95">
            <v>0</v>
          </cell>
        </row>
        <row r="98">
          <cell r="B98" t="str">
            <v>PUGLIA - BASILICATA</v>
          </cell>
          <cell r="D98">
            <v>4337.833333333333</v>
          </cell>
          <cell r="F98">
            <v>1664352.4090559806</v>
          </cell>
          <cell r="G98">
            <v>10790.693049525493</v>
          </cell>
          <cell r="H98">
            <v>656412.6590655857</v>
          </cell>
          <cell r="I98">
            <v>91593.855265685634</v>
          </cell>
          <cell r="J98">
            <v>15224239927</v>
          </cell>
          <cell r="K98">
            <v>15037531377</v>
          </cell>
          <cell r="L98">
            <v>30243437338</v>
          </cell>
          <cell r="M98">
            <v>581353.42728704819</v>
          </cell>
          <cell r="N98">
            <v>88264.432838974928</v>
          </cell>
          <cell r="O98">
            <v>63775.897760018452</v>
          </cell>
          <cell r="P98">
            <v>0</v>
          </cell>
          <cell r="Q98">
            <v>3010.7196372997273</v>
          </cell>
          <cell r="R98">
            <v>5159.1331117685477</v>
          </cell>
          <cell r="T98">
            <v>1037548.8761286356</v>
          </cell>
          <cell r="U98">
            <v>674.3939370653552</v>
          </cell>
          <cell r="V98">
            <v>4202936.4971375884</v>
          </cell>
          <cell r="X98">
            <v>16762.062473585123</v>
          </cell>
          <cell r="Y98">
            <v>87049.835632228074</v>
          </cell>
          <cell r="Z98">
            <v>103811.89810581319</v>
          </cell>
          <cell r="AB98">
            <v>3237.720559419065</v>
          </cell>
          <cell r="AC98">
            <v>19532.690648173051</v>
          </cell>
          <cell r="AD98">
            <v>22770.411207592115</v>
          </cell>
          <cell r="AF98">
            <v>74.97471856149383</v>
          </cell>
          <cell r="AG98">
            <v>3552.6490951704</v>
          </cell>
          <cell r="AH98">
            <v>6204.6617551004729</v>
          </cell>
          <cell r="AI98">
            <v>104.21024320897531</v>
          </cell>
          <cell r="AJ98">
            <v>9936.495812041343</v>
          </cell>
          <cell r="AL98">
            <v>42206.892957313561</v>
          </cell>
          <cell r="AM98">
            <v>-15079.344315518501</v>
          </cell>
          <cell r="AN98">
            <v>27127.54864179506</v>
          </cell>
          <cell r="AO98">
            <v>137486.41207207899</v>
          </cell>
          <cell r="AP98">
            <v>3088.2698351711688</v>
          </cell>
          <cell r="AQ98">
            <v>38461.982037883739</v>
          </cell>
          <cell r="AR98">
            <v>0</v>
          </cell>
          <cell r="AS98">
            <v>61132.896280785346</v>
          </cell>
          <cell r="AT98">
            <v>17500.67264763515</v>
          </cell>
          <cell r="AU98">
            <v>19095.432627655897</v>
          </cell>
          <cell r="AV98">
            <v>4934.8302916202401</v>
          </cell>
          <cell r="AW98">
            <v>308828.0444346256</v>
          </cell>
          <cell r="AY98">
            <v>118967.44498021287</v>
          </cell>
          <cell r="AZ98">
            <v>9764.1773542859337</v>
          </cell>
          <cell r="BA98">
            <v>792.18649863603184</v>
          </cell>
          <cell r="BB98">
            <v>129523.80883313483</v>
          </cell>
          <cell r="BD98">
            <v>574870.65839320701</v>
          </cell>
          <cell r="BI98">
            <v>4777807.1555307955</v>
          </cell>
          <cell r="BK98">
            <v>248703973674</v>
          </cell>
        </row>
        <row r="99">
          <cell r="J99">
            <v>0</v>
          </cell>
          <cell r="K99">
            <v>0</v>
          </cell>
          <cell r="L99">
            <v>0</v>
          </cell>
          <cell r="M99">
            <v>0</v>
          </cell>
          <cell r="V99">
            <v>0</v>
          </cell>
          <cell r="Z99">
            <v>0</v>
          </cell>
          <cell r="AD99">
            <v>0</v>
          </cell>
          <cell r="AW99">
            <v>0</v>
          </cell>
          <cell r="BB99">
            <v>0</v>
          </cell>
          <cell r="BD99">
            <v>0</v>
          </cell>
          <cell r="BI99">
            <v>0</v>
          </cell>
          <cell r="BK99">
            <v>0</v>
          </cell>
        </row>
        <row r="101">
          <cell r="B101" t="str">
            <v>CALABRIA</v>
          </cell>
          <cell r="D101">
            <v>2490.5833333333335</v>
          </cell>
          <cell r="F101">
            <v>1637529.5145380935</v>
          </cell>
          <cell r="G101">
            <v>11677.770468765684</v>
          </cell>
          <cell r="H101">
            <v>634680.40325225005</v>
          </cell>
          <cell r="I101">
            <v>90367.728678020532</v>
          </cell>
          <cell r="J101">
            <v>8641465774</v>
          </cell>
          <cell r="K101">
            <v>8482092987</v>
          </cell>
          <cell r="L101">
            <v>17142816628</v>
          </cell>
          <cell r="M101">
            <v>572943.37875999592</v>
          </cell>
          <cell r="N101">
            <v>84131.77672566667</v>
          </cell>
          <cell r="O101">
            <v>61459.376585137346</v>
          </cell>
          <cell r="P101">
            <v>0</v>
          </cell>
          <cell r="Q101">
            <v>2768.3814367450732</v>
          </cell>
          <cell r="R101">
            <v>5024.1168400977003</v>
          </cell>
          <cell r="T101">
            <v>1035517.4676280656</v>
          </cell>
          <cell r="U101">
            <v>-592.80690601264757</v>
          </cell>
          <cell r="V101">
            <v>4135507.1080068252</v>
          </cell>
          <cell r="X101">
            <v>14654.16401780038</v>
          </cell>
          <cell r="Y101">
            <v>71936.045069762768</v>
          </cell>
          <cell r="Z101">
            <v>86590.209087563155</v>
          </cell>
          <cell r="AB101">
            <v>2527.9666410144878</v>
          </cell>
          <cell r="AC101">
            <v>15378.778030581858</v>
          </cell>
          <cell r="AD101">
            <v>17906.744671596345</v>
          </cell>
          <cell r="AF101">
            <v>84.719242480008035</v>
          </cell>
          <cell r="AG101">
            <v>1200.0717703349283</v>
          </cell>
          <cell r="AH101">
            <v>5112.7353698932648</v>
          </cell>
          <cell r="AI101">
            <v>-10.120687924515675</v>
          </cell>
          <cell r="AJ101">
            <v>6387.4056947836852</v>
          </cell>
          <cell r="AL101">
            <v>40031.467828821893</v>
          </cell>
          <cell r="AM101">
            <v>-14839.81406631646</v>
          </cell>
          <cell r="AN101">
            <v>25191.653762505433</v>
          </cell>
          <cell r="AO101">
            <v>128079.99906313782</v>
          </cell>
          <cell r="AP101">
            <v>2612.4576237159968</v>
          </cell>
          <cell r="AQ101">
            <v>46466.361829557994</v>
          </cell>
          <cell r="AR101">
            <v>0</v>
          </cell>
          <cell r="AS101">
            <v>61386.154414963028</v>
          </cell>
          <cell r="AT101">
            <v>18888.589922039682</v>
          </cell>
          <cell r="AU101">
            <v>24305.362565664</v>
          </cell>
          <cell r="AV101">
            <v>4832.5201592665699</v>
          </cell>
          <cell r="AW101">
            <v>311763.09934085055</v>
          </cell>
          <cell r="AY101">
            <v>132160.8728544183</v>
          </cell>
          <cell r="AZ101">
            <v>9731.9347542409741</v>
          </cell>
          <cell r="BA101">
            <v>-639.7876334192124</v>
          </cell>
          <cell r="BB101">
            <v>141253.01997524005</v>
          </cell>
          <cell r="BD101">
            <v>563900.47877003369</v>
          </cell>
          <cell r="BI101">
            <v>4699407.5867768591</v>
          </cell>
          <cell r="BK101">
            <v>140451194546</v>
          </cell>
        </row>
        <row r="102"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V102">
            <v>0</v>
          </cell>
          <cell r="Z102">
            <v>0</v>
          </cell>
          <cell r="AD102">
            <v>0</v>
          </cell>
          <cell r="AW102">
            <v>0</v>
          </cell>
          <cell r="BB102">
            <v>0</v>
          </cell>
          <cell r="BD102">
            <v>0</v>
          </cell>
          <cell r="BI102">
            <v>0</v>
          </cell>
          <cell r="BK102">
            <v>0</v>
          </cell>
        </row>
        <row r="111">
          <cell r="B111" t="str">
            <v>SICILIA</v>
          </cell>
          <cell r="D111">
            <v>5078.5</v>
          </cell>
          <cell r="F111">
            <v>1656447.9939286534</v>
          </cell>
          <cell r="G111">
            <v>14612.881428243247</v>
          </cell>
          <cell r="H111">
            <v>594047.12393751438</v>
          </cell>
          <cell r="I111">
            <v>92043.604443569304</v>
          </cell>
          <cell r="J111">
            <v>17414061712</v>
          </cell>
          <cell r="K111">
            <v>17181748755</v>
          </cell>
          <cell r="L111">
            <v>34599465809</v>
          </cell>
          <cell r="M111">
            <v>567684.1991893932</v>
          </cell>
          <cell r="N111">
            <v>66749.783417019455</v>
          </cell>
          <cell r="O111">
            <v>62330.404925995215</v>
          </cell>
          <cell r="P111">
            <v>0</v>
          </cell>
          <cell r="Q111">
            <v>3736.0441075120607</v>
          </cell>
          <cell r="R111">
            <v>8534.2403432772153</v>
          </cell>
          <cell r="T111">
            <v>1037205.14067474</v>
          </cell>
          <cell r="U111">
            <v>4863.4182009123424</v>
          </cell>
          <cell r="V111">
            <v>4108254.8345968304</v>
          </cell>
          <cell r="X111">
            <v>27818.542220471922</v>
          </cell>
          <cell r="Y111">
            <v>90903.727051951035</v>
          </cell>
          <cell r="Z111">
            <v>118722.26927242296</v>
          </cell>
          <cell r="AB111">
            <v>2993.7308752584427</v>
          </cell>
          <cell r="AC111">
            <v>11729.627875685077</v>
          </cell>
          <cell r="AD111">
            <v>14723.35875094352</v>
          </cell>
          <cell r="AF111">
            <v>428.73553542712739</v>
          </cell>
          <cell r="AG111">
            <v>1519.8856453677267</v>
          </cell>
          <cell r="AH111">
            <v>3046.2494338879592</v>
          </cell>
          <cell r="AI111">
            <v>148.42046536050671</v>
          </cell>
          <cell r="AJ111">
            <v>5143.2910800433201</v>
          </cell>
          <cell r="AL111">
            <v>60617.52366184241</v>
          </cell>
          <cell r="AM111">
            <v>-20817.328115257129</v>
          </cell>
          <cell r="AN111">
            <v>39800.195546585281</v>
          </cell>
          <cell r="AO111">
            <v>94271.77217682387</v>
          </cell>
          <cell r="AP111">
            <v>1082.0056283023202</v>
          </cell>
          <cell r="AQ111">
            <v>53134.253470512944</v>
          </cell>
          <cell r="AR111">
            <v>14182.506547208821</v>
          </cell>
          <cell r="AS111">
            <v>37690.924354304094</v>
          </cell>
          <cell r="AT111">
            <v>26738.308539266844</v>
          </cell>
          <cell r="AU111">
            <v>19534.714121623841</v>
          </cell>
          <cell r="AV111">
            <v>4425.5051524400251</v>
          </cell>
          <cell r="AW111">
            <v>290860.18553706806</v>
          </cell>
          <cell r="AY111">
            <v>13226.757704046471</v>
          </cell>
          <cell r="AZ111">
            <v>35477.029060418106</v>
          </cell>
          <cell r="BA111">
            <v>0</v>
          </cell>
          <cell r="BB111">
            <v>48703.786764464574</v>
          </cell>
          <cell r="BD111">
            <v>478152.89140494238</v>
          </cell>
          <cell r="BI111">
            <v>4586407.726001773</v>
          </cell>
          <cell r="BK111">
            <v>279504859638.00006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V112">
            <v>0</v>
          </cell>
          <cell r="Z112">
            <v>0</v>
          </cell>
          <cell r="AD112">
            <v>0</v>
          </cell>
          <cell r="AW112">
            <v>0</v>
          </cell>
          <cell r="BB112">
            <v>0</v>
          </cell>
          <cell r="BD112">
            <v>0</v>
          </cell>
          <cell r="BI112">
            <v>0</v>
          </cell>
          <cell r="BK112">
            <v>0</v>
          </cell>
        </row>
        <row r="120">
          <cell r="B120" t="str">
            <v>SARDEGNA</v>
          </cell>
          <cell r="D120">
            <v>2292</v>
          </cell>
          <cell r="F120">
            <v>1672150.4696407795</v>
          </cell>
          <cell r="G120">
            <v>17022.825043630019</v>
          </cell>
          <cell r="H120">
            <v>589906.3961242002</v>
          </cell>
          <cell r="I120">
            <v>90891.280322862134</v>
          </cell>
          <cell r="J120">
            <v>7880319231</v>
          </cell>
          <cell r="K120">
            <v>7779268025</v>
          </cell>
          <cell r="L120">
            <v>15658096819</v>
          </cell>
          <cell r="M120">
            <v>569356.72105875518</v>
          </cell>
          <cell r="N120">
            <v>66928.148014834209</v>
          </cell>
          <cell r="O120">
            <v>62761.014579697498</v>
          </cell>
          <cell r="P120">
            <v>0</v>
          </cell>
          <cell r="Q120">
            <v>3972.3676556137289</v>
          </cell>
          <cell r="R120">
            <v>9594.8927428737643</v>
          </cell>
          <cell r="T120">
            <v>1037777.2728694008</v>
          </cell>
          <cell r="U120">
            <v>-977.66608493310059</v>
          </cell>
          <cell r="V120">
            <v>4119383.7219677144</v>
          </cell>
          <cell r="X120">
            <v>29498.838278068641</v>
          </cell>
          <cell r="Y120">
            <v>96197.473058464224</v>
          </cell>
          <cell r="Z120">
            <v>125696.31133653286</v>
          </cell>
          <cell r="AB120">
            <v>3397.7794139034322</v>
          </cell>
          <cell r="AC120">
            <v>18093.04228475858</v>
          </cell>
          <cell r="AD120">
            <v>21490.82169866201</v>
          </cell>
          <cell r="AF120">
            <v>1069.262689063409</v>
          </cell>
          <cell r="AG120">
            <v>3421.8179537521814</v>
          </cell>
          <cell r="AH120">
            <v>3464.3797629435721</v>
          </cell>
          <cell r="AI120">
            <v>337.67008435136711</v>
          </cell>
          <cell r="AJ120">
            <v>8293.1304901105286</v>
          </cell>
          <cell r="AL120">
            <v>34648.638670738801</v>
          </cell>
          <cell r="AM120">
            <v>-13787.274614601512</v>
          </cell>
          <cell r="AN120">
            <v>20861.364056137289</v>
          </cell>
          <cell r="AO120">
            <v>154948.06042757418</v>
          </cell>
          <cell r="AP120">
            <v>1595.6487420011633</v>
          </cell>
          <cell r="AQ120">
            <v>69730.385034904015</v>
          </cell>
          <cell r="AR120">
            <v>0</v>
          </cell>
          <cell r="AS120">
            <v>36194.476803374055</v>
          </cell>
          <cell r="AT120">
            <v>20425.968186445611</v>
          </cell>
          <cell r="AU120">
            <v>22576.1344168121</v>
          </cell>
          <cell r="AV120">
            <v>7219.2415285049447</v>
          </cell>
          <cell r="AW120">
            <v>333551.27919575333</v>
          </cell>
          <cell r="AY120">
            <v>55814.500290866788</v>
          </cell>
          <cell r="AZ120">
            <v>47495.088423502035</v>
          </cell>
          <cell r="BA120">
            <v>0</v>
          </cell>
          <cell r="BB120">
            <v>103309.58871436882</v>
          </cell>
          <cell r="BD120">
            <v>592341.13143542758</v>
          </cell>
          <cell r="BI120">
            <v>4711724.8534031417</v>
          </cell>
          <cell r="BK120">
            <v>129591280368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V121">
            <v>0</v>
          </cell>
          <cell r="Z121">
            <v>0</v>
          </cell>
          <cell r="AD121">
            <v>0</v>
          </cell>
          <cell r="AW121">
            <v>0</v>
          </cell>
          <cell r="BB121">
            <v>0</v>
          </cell>
          <cell r="BD121">
            <v>0</v>
          </cell>
          <cell r="BI121">
            <v>0</v>
          </cell>
          <cell r="BK121">
            <v>0</v>
          </cell>
        </row>
        <row r="129">
          <cell r="B129" t="str">
            <v>TOTALE DIREZIONI</v>
          </cell>
          <cell r="D129">
            <v>51884.75</v>
          </cell>
          <cell r="F129">
            <v>1655246.7387639591</v>
          </cell>
          <cell r="G129">
            <v>12996.113331309616</v>
          </cell>
          <cell r="H129">
            <v>607722.20954936987</v>
          </cell>
          <cell r="I129">
            <v>91219.428452804859</v>
          </cell>
          <cell r="J129">
            <v>178437934728</v>
          </cell>
          <cell r="K129">
            <v>176052303114</v>
          </cell>
          <cell r="L129">
            <v>354694744024</v>
          </cell>
          <cell r="M129">
            <v>569355.21812285879</v>
          </cell>
          <cell r="N129">
            <v>70377.710051283531</v>
          </cell>
          <cell r="O129">
            <v>63045.311180067358</v>
          </cell>
          <cell r="P129">
            <v>0</v>
          </cell>
          <cell r="Q129">
            <v>3170.7769238552755</v>
          </cell>
          <cell r="R129">
            <v>7094.7934380204842</v>
          </cell>
          <cell r="T129">
            <v>1035143.8076329429</v>
          </cell>
          <cell r="U129">
            <v>2699.1117283980361</v>
          </cell>
          <cell r="V129">
            <v>4118071.2191748703</v>
          </cell>
          <cell r="X129">
            <v>20467.59917573725</v>
          </cell>
          <cell r="Y129">
            <v>86081.450400486981</v>
          </cell>
          <cell r="Z129">
            <v>106549.04957622424</v>
          </cell>
          <cell r="AB129">
            <v>3674.5621176421459</v>
          </cell>
          <cell r="AC129">
            <v>15308.5275506451</v>
          </cell>
          <cell r="AD129">
            <v>18983.089668287244</v>
          </cell>
          <cell r="AF129">
            <v>312.77484713716456</v>
          </cell>
          <cell r="AG129">
            <v>3515.7205954864708</v>
          </cell>
          <cell r="AH129">
            <v>9075.7616881646336</v>
          </cell>
          <cell r="AI129">
            <v>200.91466503484483</v>
          </cell>
          <cell r="AJ129">
            <v>13105.171795823113</v>
          </cell>
          <cell r="AL129">
            <v>41899.421599474481</v>
          </cell>
          <cell r="AM129">
            <v>-15605.712507046868</v>
          </cell>
          <cell r="AN129">
            <v>26293.709092427613</v>
          </cell>
          <cell r="AO129">
            <v>123107.70781074079</v>
          </cell>
          <cell r="AP129">
            <v>1759.1761050533476</v>
          </cell>
          <cell r="AQ129">
            <v>50081.283273665838</v>
          </cell>
          <cell r="AR129">
            <v>4550.4541507861177</v>
          </cell>
          <cell r="AS129">
            <v>37379.384049905479</v>
          </cell>
          <cell r="AT129">
            <v>20380.730860223863</v>
          </cell>
          <cell r="AU129">
            <v>16266.385153312551</v>
          </cell>
          <cell r="AV129">
            <v>5844.5819661204241</v>
          </cell>
          <cell r="AW129">
            <v>285663.41246223601</v>
          </cell>
          <cell r="AY129">
            <v>114432.76650011163</v>
          </cell>
          <cell r="AZ129">
            <v>31853.17451980913</v>
          </cell>
          <cell r="BA129">
            <v>193.0503005860746</v>
          </cell>
          <cell r="BB129">
            <v>146478.99132050682</v>
          </cell>
          <cell r="BD129">
            <v>570779.71482307743</v>
          </cell>
          <cell r="BI129">
            <v>4688850.9339979477</v>
          </cell>
          <cell r="BK129">
            <v>2919358301973.0005</v>
          </cell>
        </row>
        <row r="130"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V130">
            <v>0</v>
          </cell>
          <cell r="Z130">
            <v>0</v>
          </cell>
          <cell r="AD130">
            <v>0</v>
          </cell>
          <cell r="AW130">
            <v>0</v>
          </cell>
          <cell r="BB130">
            <v>0</v>
          </cell>
          <cell r="BD130">
            <v>0</v>
          </cell>
          <cell r="BI130">
            <v>0</v>
          </cell>
          <cell r="BK130">
            <v>0</v>
          </cell>
        </row>
        <row r="131">
          <cell r="B131" t="str">
            <v>UNITA' CENTRALI</v>
          </cell>
          <cell r="D131">
            <v>432.5</v>
          </cell>
          <cell r="F131">
            <v>2167017.3210019269</v>
          </cell>
          <cell r="G131">
            <v>148254.2196531792</v>
          </cell>
          <cell r="H131">
            <v>638740.12350674381</v>
          </cell>
          <cell r="I131">
            <v>104496.42408477841</v>
          </cell>
          <cell r="J131">
            <v>2022001986</v>
          </cell>
          <cell r="K131">
            <v>1843433768</v>
          </cell>
          <cell r="L131">
            <v>3810703725</v>
          </cell>
          <cell r="M131">
            <v>744785.30905587669</v>
          </cell>
          <cell r="N131">
            <v>53405.762813102119</v>
          </cell>
          <cell r="O131">
            <v>82347.425240847777</v>
          </cell>
          <cell r="P131">
            <v>0</v>
          </cell>
          <cell r="Q131">
            <v>24059.349325626205</v>
          </cell>
          <cell r="R131">
            <v>87654.607899807321</v>
          </cell>
          <cell r="T131">
            <v>1057721.2250481695</v>
          </cell>
          <cell r="U131">
            <v>14817.1774566474</v>
          </cell>
          <cell r="V131">
            <v>5123298.9450867055</v>
          </cell>
          <cell r="X131">
            <v>254603.94990366086</v>
          </cell>
          <cell r="Y131">
            <v>114528.19595375723</v>
          </cell>
          <cell r="Z131">
            <v>369132.14585741807</v>
          </cell>
          <cell r="AB131">
            <v>27942.404816955685</v>
          </cell>
          <cell r="AC131">
            <v>5.5504816955684015</v>
          </cell>
          <cell r="AD131">
            <v>27947.955298651254</v>
          </cell>
          <cell r="AF131">
            <v>11015.734874759151</v>
          </cell>
          <cell r="AG131">
            <v>1.9425818882466281</v>
          </cell>
          <cell r="AH131">
            <v>70.467437379576111</v>
          </cell>
          <cell r="AI131">
            <v>-16.7</v>
          </cell>
          <cell r="AJ131">
            <v>11071.444894026974</v>
          </cell>
          <cell r="AL131">
            <v>4071.7308285163776</v>
          </cell>
          <cell r="AM131">
            <v>-3248.4919075144508</v>
          </cell>
          <cell r="AN131">
            <v>823.23892100192688</v>
          </cell>
          <cell r="AO131">
            <v>3947.3317919075143</v>
          </cell>
          <cell r="AP131">
            <v>187.95260115606936</v>
          </cell>
          <cell r="AQ131">
            <v>225304.88689788053</v>
          </cell>
          <cell r="AR131">
            <v>0</v>
          </cell>
          <cell r="AS131">
            <v>2034.3055876685933</v>
          </cell>
          <cell r="AT131">
            <v>7147.4477842003853</v>
          </cell>
          <cell r="AU131">
            <v>75720.177649325618</v>
          </cell>
          <cell r="AV131">
            <v>1459.8934489402698</v>
          </cell>
          <cell r="AW131">
            <v>316625.23468208086</v>
          </cell>
          <cell r="AY131">
            <v>39810.051445086705</v>
          </cell>
          <cell r="AZ131">
            <v>89385.940462427752</v>
          </cell>
          <cell r="BA131">
            <v>0</v>
          </cell>
          <cell r="BB131">
            <v>129195.99190751446</v>
          </cell>
          <cell r="BD131">
            <v>853972.7726396916</v>
          </cell>
          <cell r="BI131">
            <v>5977271.7177263973</v>
          </cell>
          <cell r="BK131">
            <v>31022040215.000004</v>
          </cell>
        </row>
        <row r="132"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V132">
            <v>0</v>
          </cell>
          <cell r="Z132">
            <v>0</v>
          </cell>
          <cell r="AD132">
            <v>0</v>
          </cell>
          <cell r="AW132">
            <v>0</v>
          </cell>
          <cell r="BB132">
            <v>0</v>
          </cell>
          <cell r="BD132">
            <v>0</v>
          </cell>
          <cell r="BI132">
            <v>0</v>
          </cell>
        </row>
        <row r="133">
          <cell r="B133" t="str">
            <v>Tot. DIV. DISTRIBUZIONE</v>
          </cell>
          <cell r="D133">
            <v>52317.25</v>
          </cell>
          <cell r="F133">
            <v>1659477.4805712583</v>
          </cell>
          <cell r="G133">
            <v>14114.274759599684</v>
          </cell>
          <cell r="H133">
            <v>607978.63066834235</v>
          </cell>
          <cell r="I133">
            <v>91329.187673918888</v>
          </cell>
          <cell r="J133">
            <v>180459936714</v>
          </cell>
          <cell r="K133">
            <v>177895736882</v>
          </cell>
          <cell r="L133">
            <v>358505447749</v>
          </cell>
          <cell r="M133">
            <v>570805.4761988956</v>
          </cell>
          <cell r="N133">
            <v>70237.405138840433</v>
          </cell>
          <cell r="O133">
            <v>63204.87928296435</v>
          </cell>
          <cell r="P133">
            <v>0</v>
          </cell>
          <cell r="Q133">
            <v>3343.4600745133457</v>
          </cell>
          <cell r="R133">
            <v>7760.771098442674</v>
          </cell>
          <cell r="T133">
            <v>1035330.4522488599</v>
          </cell>
          <cell r="U133">
            <v>2799.2902245435303</v>
          </cell>
          <cell r="V133">
            <v>4126381.307940179</v>
          </cell>
          <cell r="X133">
            <v>22403.174376838742</v>
          </cell>
          <cell r="Y133">
            <v>86316.615999821603</v>
          </cell>
          <cell r="Z133">
            <v>108719.79037666034</v>
          </cell>
          <cell r="AB133">
            <v>3875.1812627129034</v>
          </cell>
          <cell r="AC133">
            <v>15182.019800671225</v>
          </cell>
          <cell r="AD133">
            <v>19057.201063384127</v>
          </cell>
          <cell r="AF133">
            <v>401.25484583637962</v>
          </cell>
          <cell r="AG133">
            <v>3486.6726430256435</v>
          </cell>
          <cell r="AH133">
            <v>9001.3160748446589</v>
          </cell>
          <cell r="AI133">
            <v>199.11567249170525</v>
          </cell>
          <cell r="AJ133">
            <v>13088.359236198386</v>
          </cell>
          <cell r="AL133">
            <v>41586.704928425454</v>
          </cell>
          <cell r="AM133">
            <v>-15503.556948234091</v>
          </cell>
          <cell r="AN133">
            <v>26083.147980191363</v>
          </cell>
          <cell r="AO133">
            <v>122122.6242555435</v>
          </cell>
          <cell r="AP133">
            <v>1746.1870017377953</v>
          </cell>
          <cell r="AQ133">
            <v>51529.834345587093</v>
          </cell>
          <cell r="AR133">
            <v>4512.8361295748537</v>
          </cell>
          <cell r="AS133">
            <v>37087.190816604467</v>
          </cell>
          <cell r="AT133">
            <v>20271.333005207012</v>
          </cell>
          <cell r="AU133">
            <v>16757.882035402599</v>
          </cell>
          <cell r="AV133">
            <v>5808.334308155213</v>
          </cell>
          <cell r="AW133">
            <v>285919.3698780039</v>
          </cell>
          <cell r="AY133">
            <v>113815.87007949896</v>
          </cell>
          <cell r="AZ133">
            <v>32328.79052160935</v>
          </cell>
          <cell r="BA133">
            <v>191.45437849530191</v>
          </cell>
          <cell r="BB133">
            <v>146336.11497960362</v>
          </cell>
          <cell r="BD133">
            <v>573120.83553385036</v>
          </cell>
          <cell r="BI133">
            <v>4699502.1434740294</v>
          </cell>
          <cell r="BK133">
            <v>2950380342188</v>
          </cell>
        </row>
        <row r="134">
          <cell r="F134">
            <v>19913729.766855098</v>
          </cell>
          <cell r="G134">
            <v>169371.29711519621</v>
          </cell>
          <cell r="H134">
            <v>7295743.5680201082</v>
          </cell>
          <cell r="I134">
            <v>1095950.2520870266</v>
          </cell>
          <cell r="M134">
            <v>6849665.7143867472</v>
          </cell>
          <cell r="N134">
            <v>842848.8616660852</v>
          </cell>
          <cell r="O134">
            <v>758458.55139557226</v>
          </cell>
          <cell r="P134">
            <v>0</v>
          </cell>
          <cell r="Q134">
            <v>40121.520894160145</v>
          </cell>
          <cell r="R134">
            <v>93129.253181312088</v>
          </cell>
          <cell r="S134">
            <v>0</v>
          </cell>
          <cell r="T134">
            <v>12423965.426986318</v>
          </cell>
          <cell r="U134">
            <v>33591.482694522361</v>
          </cell>
          <cell r="V134">
            <v>49516575.695282146</v>
          </cell>
        </row>
        <row r="135">
          <cell r="B135" t="str">
            <v>(1) Sono compresi i ratei della 13° e 14° mensilità</v>
          </cell>
        </row>
        <row r="136">
          <cell r="D136" t="str">
            <v>DIP_P</v>
          </cell>
          <cell r="F136" t="str">
            <v>I_0111</v>
          </cell>
          <cell r="G136" t="str">
            <v>I_0114</v>
          </cell>
          <cell r="H136" t="str">
            <v>I_1103</v>
          </cell>
          <cell r="I136" t="str">
            <v>I_1104</v>
          </cell>
          <cell r="J136" t="str">
            <v>I_5021</v>
          </cell>
          <cell r="K136" t="str">
            <v>I_5022</v>
          </cell>
          <cell r="L136" t="str">
            <v>I_7110</v>
          </cell>
          <cell r="N136" t="str">
            <v>I_1105</v>
          </cell>
          <cell r="O136" t="str">
            <v>I_5191</v>
          </cell>
          <cell r="P136" t="str">
            <v>I_1106</v>
          </cell>
          <cell r="Q136" t="str">
            <v>I_5192</v>
          </cell>
          <cell r="R136" t="str">
            <v>I_0143</v>
          </cell>
          <cell r="S136" t="str">
            <v>I_1107</v>
          </cell>
          <cell r="T136" t="str">
            <v>I_0250</v>
          </cell>
          <cell r="U136" t="str">
            <v>I_1119</v>
          </cell>
          <cell r="X136" t="str">
            <v>I_1108</v>
          </cell>
          <cell r="Y136" t="str">
            <v>I_9013</v>
          </cell>
          <cell r="AB136" t="str">
            <v>I_2450</v>
          </cell>
          <cell r="AC136" t="str">
            <v>I_2455</v>
          </cell>
          <cell r="AF136" t="str">
            <v>I_2320</v>
          </cell>
          <cell r="AG136" t="str">
            <v>I_2400</v>
          </cell>
          <cell r="AH136" t="str">
            <v>I_2510</v>
          </cell>
          <cell r="AI136" t="str">
            <v>I_1109</v>
          </cell>
          <cell r="AL136" t="str">
            <v>I_1110</v>
          </cell>
          <cell r="AM136" t="str">
            <v>I_1111</v>
          </cell>
          <cell r="AO136" t="str">
            <v>I_1112</v>
          </cell>
          <cell r="AP136" t="str">
            <v>I_4200</v>
          </cell>
          <cell r="AQ136" t="str">
            <v>I_1113</v>
          </cell>
          <cell r="AR136" t="str">
            <v>I_5161</v>
          </cell>
          <cell r="AS136" t="str">
            <v>I_0611</v>
          </cell>
          <cell r="AT136" t="str">
            <v>I_1114</v>
          </cell>
          <cell r="AU136" t="str">
            <v>I_1115</v>
          </cell>
          <cell r="AV136" t="str">
            <v>I_1116</v>
          </cell>
          <cell r="AY136" t="str">
            <v>I_1117</v>
          </cell>
          <cell r="AZ136" t="str">
            <v>I_1120</v>
          </cell>
          <cell r="BA136" t="str">
            <v>I_1118</v>
          </cell>
        </row>
        <row r="137">
          <cell r="B137">
            <v>2319.75</v>
          </cell>
        </row>
        <row r="138">
          <cell r="B138" t="str">
            <v>0xxxxxxxxx</v>
          </cell>
        </row>
        <row r="139">
          <cell r="B139" t="str">
            <v>0xxxxxxxxx</v>
          </cell>
        </row>
        <row r="140">
          <cell r="B140">
            <v>2319.75</v>
          </cell>
        </row>
        <row r="143">
          <cell r="D143">
            <v>12</v>
          </cell>
        </row>
      </sheetData>
      <sheetData sheetId="34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  <cell r="AJ1">
            <v>35</v>
          </cell>
          <cell r="AK1">
            <v>36</v>
          </cell>
          <cell r="AL1">
            <v>37</v>
          </cell>
          <cell r="AM1">
            <v>38</v>
          </cell>
          <cell r="AN1">
            <v>39</v>
          </cell>
          <cell r="AO1">
            <v>40</v>
          </cell>
          <cell r="AP1">
            <v>41</v>
          </cell>
          <cell r="AQ1">
            <v>42</v>
          </cell>
          <cell r="AR1">
            <v>43</v>
          </cell>
          <cell r="AS1">
            <v>44</v>
          </cell>
          <cell r="AT1">
            <v>45</v>
          </cell>
          <cell r="AU1">
            <v>46</v>
          </cell>
          <cell r="AV1">
            <v>47</v>
          </cell>
          <cell r="AW1">
            <v>48</v>
          </cell>
          <cell r="AX1">
            <v>49</v>
          </cell>
          <cell r="AY1">
            <v>50</v>
          </cell>
          <cell r="AZ1">
            <v>51</v>
          </cell>
          <cell r="BA1">
            <v>52</v>
          </cell>
          <cell r="BB1">
            <v>53</v>
          </cell>
          <cell r="BC1">
            <v>54</v>
          </cell>
          <cell r="BD1">
            <v>55</v>
          </cell>
          <cell r="BE1">
            <v>56</v>
          </cell>
          <cell r="BF1">
            <v>57</v>
          </cell>
          <cell r="BG1">
            <v>58</v>
          </cell>
          <cell r="BH1">
            <v>59</v>
          </cell>
          <cell r="BI1">
            <v>60</v>
          </cell>
          <cell r="BJ1">
            <v>61</v>
          </cell>
          <cell r="BK1">
            <v>62</v>
          </cell>
        </row>
        <row r="2">
          <cell r="P2" t="str">
            <v>NO</v>
          </cell>
        </row>
        <row r="3">
          <cell r="D3" t="str">
            <v>ANNO CORRENTE ------&gt;</v>
          </cell>
          <cell r="G3">
            <v>1998</v>
          </cell>
          <cell r="I3" t="str">
            <v>ANNO PRECEDENTE --&gt;</v>
          </cell>
          <cell r="J3">
            <v>1997</v>
          </cell>
        </row>
        <row r="5">
          <cell r="B5" t="str">
            <v xml:space="preserve"> </v>
          </cell>
        </row>
        <row r="6">
          <cell r="V6" t="str">
            <v>IMPIEGATI</v>
          </cell>
        </row>
        <row r="7">
          <cell r="V7" t="str">
            <v>RETRIBUZIONE E COMPENSI VARIABILI CORRISPOSTI NELL'ANNO 1997</v>
          </cell>
        </row>
        <row r="8">
          <cell r="V8" t="str">
            <v>Valori medi mensili</v>
          </cell>
        </row>
        <row r="10">
          <cell r="B10" t="str">
            <v xml:space="preserve"> </v>
          </cell>
          <cell r="V10" t="str">
            <v xml:space="preserve">   VALORI ESPRESSI IN L/000 (*)</v>
          </cell>
        </row>
        <row r="11">
          <cell r="X11" t="str">
            <v>Costi Variabili</v>
          </cell>
          <cell r="BI11" t="str">
            <v>Retrib.</v>
          </cell>
        </row>
        <row r="12">
          <cell r="O12">
            <v>188608.70123198928</v>
          </cell>
          <cell r="P12">
            <v>0</v>
          </cell>
          <cell r="X12" t="str">
            <v>Straordinario</v>
          </cell>
          <cell r="AB12" t="str">
            <v>Ore Viaggio</v>
          </cell>
          <cell r="AF12" t="str">
            <v>Maggiorazioni conn. straordinario</v>
          </cell>
          <cell r="AN12" t="str">
            <v>Indennità</v>
          </cell>
          <cell r="AY12" t="str">
            <v>Rimborsi spese</v>
          </cell>
          <cell r="BD12" t="str">
            <v>Totale</v>
          </cell>
          <cell r="BI12" t="str">
            <v>&amp;</v>
          </cell>
        </row>
        <row r="13">
          <cell r="B13" t="str">
            <v xml:space="preserve"> </v>
          </cell>
          <cell r="N13" t="str">
            <v>Quote</v>
          </cell>
          <cell r="P13" t="str">
            <v>Incentiv.</v>
          </cell>
          <cell r="V13" t="str">
            <v>(1)</v>
          </cell>
          <cell r="AH13" t="str">
            <v>Magg.</v>
          </cell>
          <cell r="BI13" t="str">
            <v>Comp.</v>
          </cell>
          <cell r="BK13" t="str">
            <v>TOTALE</v>
          </cell>
        </row>
        <row r="14">
          <cell r="B14" t="str">
            <v xml:space="preserve"> </v>
          </cell>
          <cell r="D14" t="str">
            <v>Forza</v>
          </cell>
          <cell r="F14" t="str">
            <v>Minimo</v>
          </cell>
          <cell r="G14" t="str">
            <v>Livello</v>
          </cell>
          <cell r="H14" t="str">
            <v>Suppl. Min.</v>
          </cell>
          <cell r="I14" t="str">
            <v>Altri elem.</v>
          </cell>
          <cell r="J14" t="str">
            <v>13° mens.</v>
          </cell>
          <cell r="K14" t="str">
            <v>14° mens.</v>
          </cell>
          <cell r="L14" t="str">
            <v>Ratei</v>
          </cell>
          <cell r="M14" t="str">
            <v>13° mens.</v>
          </cell>
          <cell r="N14" t="str">
            <v>retr.</v>
          </cell>
          <cell r="O14" t="str">
            <v>Premio</v>
          </cell>
          <cell r="P14" t="str">
            <v>Unità /</v>
          </cell>
          <cell r="Q14" t="str">
            <v xml:space="preserve">Gratifica </v>
          </cell>
          <cell r="R14" t="str">
            <v>Emolumento</v>
          </cell>
          <cell r="S14" t="str">
            <v xml:space="preserve">Altre </v>
          </cell>
          <cell r="T14" t="str">
            <v>Indennità</v>
          </cell>
          <cell r="U14" t="str">
            <v>Trattenute</v>
          </cell>
          <cell r="V14" t="str">
            <v>Retribuzione</v>
          </cell>
          <cell r="X14" t="str">
            <v xml:space="preserve">Comp. </v>
          </cell>
          <cell r="Y14" t="str">
            <v>Prest.</v>
          </cell>
          <cell r="Z14" t="str">
            <v>Totale</v>
          </cell>
          <cell r="AB14" t="str">
            <v>Ore</v>
          </cell>
          <cell r="AC14" t="str">
            <v>Ore</v>
          </cell>
          <cell r="AD14" t="str">
            <v>Totale</v>
          </cell>
          <cell r="AF14" t="str">
            <v>Str.</v>
          </cell>
          <cell r="AG14" t="str">
            <v>Integr.</v>
          </cell>
          <cell r="AH14" t="str">
            <v>Prest.</v>
          </cell>
          <cell r="AI14" t="str">
            <v>Altre</v>
          </cell>
          <cell r="AJ14" t="str">
            <v>Totale</v>
          </cell>
          <cell r="AL14" t="str">
            <v>Turno</v>
          </cell>
          <cell r="AM14" t="str">
            <v>Turno</v>
          </cell>
          <cell r="AN14" t="str">
            <v>Turno</v>
          </cell>
          <cell r="AO14" t="str">
            <v>Reper.</v>
          </cell>
          <cell r="AP14" t="str">
            <v>Mans.</v>
          </cell>
          <cell r="AQ14" t="str">
            <v>Trasferim.</v>
          </cell>
          <cell r="AR14" t="str">
            <v>Comp.</v>
          </cell>
          <cell r="AS14" t="str">
            <v>Guida</v>
          </cell>
          <cell r="AT14" t="str">
            <v>Altre</v>
          </cell>
          <cell r="AU14" t="str">
            <v>Indenn.</v>
          </cell>
          <cell r="AV14" t="str">
            <v>Altre</v>
          </cell>
          <cell r="AW14" t="str">
            <v>Totale</v>
          </cell>
          <cell r="AY14" t="str">
            <v>Rimb.</v>
          </cell>
          <cell r="AZ14" t="str">
            <v>Rimb.</v>
          </cell>
          <cell r="BA14" t="str">
            <v>Altri</v>
          </cell>
          <cell r="BB14" t="str">
            <v>Totale</v>
          </cell>
          <cell r="BI14" t="str">
            <v>Var.</v>
          </cell>
          <cell r="BK14" t="str">
            <v>PROGR.</v>
          </cell>
        </row>
        <row r="15">
          <cell r="B15" t="str">
            <v xml:space="preserve">UNITA' </v>
          </cell>
          <cell r="D15" t="str">
            <v>media</v>
          </cell>
          <cell r="G15" t="str">
            <v>di</v>
          </cell>
          <cell r="H15" t="str">
            <v>Aum. Bien.</v>
          </cell>
          <cell r="I15" t="str">
            <v>base</v>
          </cell>
          <cell r="L15" t="str">
            <v>teorici</v>
          </cell>
          <cell r="M15" t="str">
            <v>14° mens.</v>
          </cell>
          <cell r="N15" t="str">
            <v>ad.</v>
          </cell>
          <cell r="O15" t="str">
            <v>Risultato</v>
          </cell>
          <cell r="P15" t="str">
            <v>Collettiva /</v>
          </cell>
          <cell r="Q15" t="str">
            <v>una</v>
          </cell>
          <cell r="R15" t="str">
            <v>Individ.</v>
          </cell>
          <cell r="S15" t="str">
            <v>Quote Retr.</v>
          </cell>
          <cell r="T15" t="str">
            <v>Conting.</v>
          </cell>
          <cell r="U15" t="str">
            <v>Rimborsi</v>
          </cell>
          <cell r="V15" t="str">
            <v>Contingenza</v>
          </cell>
          <cell r="X15" t="str">
            <v>Forfait</v>
          </cell>
          <cell r="Y15" t="str">
            <v>Straord.</v>
          </cell>
          <cell r="AB15" t="str">
            <v>Viaggio</v>
          </cell>
          <cell r="AC15" t="str">
            <v>Viaggio</v>
          </cell>
          <cell r="AF15" t="str">
            <v>C.3</v>
          </cell>
          <cell r="AG15" t="str">
            <v>Prest.</v>
          </cell>
          <cell r="AH15" t="str">
            <v xml:space="preserve">in R.S. </v>
          </cell>
          <cell r="AI15" t="str">
            <v>Mag.</v>
          </cell>
          <cell r="AM15" t="str">
            <v>ad</v>
          </cell>
          <cell r="AP15" t="str">
            <v>Sup.</v>
          </cell>
          <cell r="AR15" t="str">
            <v>Letture</v>
          </cell>
          <cell r="AS15" t="str">
            <v>Mezzi</v>
          </cell>
          <cell r="AT15" t="str">
            <v>Turno</v>
          </cell>
          <cell r="AU15" t="str">
            <v>Ad</v>
          </cell>
          <cell r="AV15" t="str">
            <v>Indenn.</v>
          </cell>
          <cell r="AY15" t="str">
            <v>Forfait</v>
          </cell>
          <cell r="AZ15" t="str">
            <v>KM</v>
          </cell>
          <cell r="BA15" t="str">
            <v>Rimb.</v>
          </cell>
          <cell r="BK15" t="str">
            <v>L/Milioni</v>
          </cell>
        </row>
        <row r="16">
          <cell r="B16" t="str">
            <v>OPERATIVA</v>
          </cell>
          <cell r="D16" t="str">
            <v>periodo</v>
          </cell>
          <cell r="G16" t="str">
            <v>Funzione</v>
          </cell>
          <cell r="L16" t="str">
            <v>13° - 14°</v>
          </cell>
          <cell r="N16" t="str">
            <v>Personam</v>
          </cell>
          <cell r="O16" t="str">
            <v>Aziendale</v>
          </cell>
          <cell r="P16" t="str">
            <v>Individ.</v>
          </cell>
          <cell r="Q16" t="str">
            <v>Tantum</v>
          </cell>
          <cell r="R16" t="str">
            <v>Quadri</v>
          </cell>
          <cell r="S16" t="str">
            <v>Una Tantum</v>
          </cell>
          <cell r="V16" t="str">
            <v>Trattenute</v>
          </cell>
          <cell r="AC16" t="str">
            <v>Reperib.</v>
          </cell>
          <cell r="AF16" t="str">
            <v>oltre</v>
          </cell>
          <cell r="AG16" t="str">
            <v>&lt;3H</v>
          </cell>
          <cell r="AH16" t="str">
            <v>con</v>
          </cell>
          <cell r="AM16" t="str">
            <v>Personam</v>
          </cell>
          <cell r="AT16" t="str">
            <v>Ad</v>
          </cell>
          <cell r="AU16" t="str">
            <v>Pers.</v>
          </cell>
          <cell r="BD16" t="str">
            <v>B</v>
          </cell>
        </row>
        <row r="17">
          <cell r="V17" t="str">
            <v>Rimborsi</v>
          </cell>
          <cell r="AF17" t="str">
            <v>plaf.</v>
          </cell>
          <cell r="AH17" t="str">
            <v>R.C.</v>
          </cell>
          <cell r="AT17" t="str">
            <v>Pers.</v>
          </cell>
          <cell r="BI17" t="str">
            <v>A+B</v>
          </cell>
        </row>
        <row r="31">
          <cell r="B31" t="str">
            <v>PIEMONTE - V. AOSTA</v>
          </cell>
          <cell r="D31">
            <v>170.25</v>
          </cell>
          <cell r="F31">
            <v>2639411.1404796867</v>
          </cell>
          <cell r="G31">
            <v>349987.56730298582</v>
          </cell>
          <cell r="H31">
            <v>1033596.5834557024</v>
          </cell>
          <cell r="I31">
            <v>115067.83847283406</v>
          </cell>
          <cell r="J31">
            <v>925470082</v>
          </cell>
          <cell r="K31">
            <v>927194495</v>
          </cell>
          <cell r="L31">
            <v>1864195649</v>
          </cell>
          <cell r="M31">
            <v>906835.32892804698</v>
          </cell>
          <cell r="N31">
            <v>103747.54772393539</v>
          </cell>
          <cell r="O31">
            <v>105367.12334801762</v>
          </cell>
          <cell r="P31">
            <v>0</v>
          </cell>
          <cell r="Q31">
            <v>91676.456191874691</v>
          </cell>
          <cell r="R31">
            <v>196925.43073910914</v>
          </cell>
          <cell r="T31">
            <v>1078942.2055800294</v>
          </cell>
          <cell r="U31">
            <v>34108.791483113069</v>
          </cell>
          <cell r="V31">
            <v>6655666.0137053346</v>
          </cell>
          <cell r="X31">
            <v>625433.28438570735</v>
          </cell>
          <cell r="Y31">
            <v>0</v>
          </cell>
          <cell r="Z31">
            <v>625433.28438570735</v>
          </cell>
          <cell r="AB31">
            <v>0</v>
          </cell>
          <cell r="AC31">
            <v>0</v>
          </cell>
          <cell r="AD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85630.287812041119</v>
          </cell>
          <cell r="AP31">
            <v>112.16446402349486</v>
          </cell>
          <cell r="AQ31">
            <v>281444.76505139499</v>
          </cell>
          <cell r="AR31">
            <v>0</v>
          </cell>
          <cell r="AS31">
            <v>768.75183553597651</v>
          </cell>
          <cell r="AT31">
            <v>0</v>
          </cell>
          <cell r="AU31">
            <v>1054.4875183553597</v>
          </cell>
          <cell r="AV31">
            <v>266.07929515418505</v>
          </cell>
          <cell r="AW31">
            <v>369276.53597650514</v>
          </cell>
          <cell r="AY31">
            <v>66879.309838472836</v>
          </cell>
          <cell r="AZ31">
            <v>197322.2569750367</v>
          </cell>
          <cell r="BA31">
            <v>0</v>
          </cell>
          <cell r="BB31">
            <v>264201.56681350956</v>
          </cell>
          <cell r="BD31">
            <v>1258911.387175722</v>
          </cell>
          <cell r="BI31">
            <v>7914577.4008810567</v>
          </cell>
          <cell r="BK31">
            <v>16169481630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  <cell r="V32">
            <v>0</v>
          </cell>
          <cell r="Z32">
            <v>0</v>
          </cell>
          <cell r="AD32">
            <v>0</v>
          </cell>
          <cell r="AW32">
            <v>0</v>
          </cell>
          <cell r="BB32">
            <v>0</v>
          </cell>
          <cell r="BD32">
            <v>0</v>
          </cell>
          <cell r="BI32">
            <v>0</v>
          </cell>
          <cell r="BK32">
            <v>0</v>
          </cell>
        </row>
        <row r="34">
          <cell r="B34" t="str">
            <v>LIGURIA</v>
          </cell>
          <cell r="D34">
            <v>70.75</v>
          </cell>
          <cell r="F34">
            <v>2642224.5653710249</v>
          </cell>
          <cell r="G34">
            <v>351331.42520612484</v>
          </cell>
          <cell r="H34">
            <v>1111916.3757361602</v>
          </cell>
          <cell r="I34">
            <v>116392.19199057715</v>
          </cell>
          <cell r="J34">
            <v>412610406</v>
          </cell>
          <cell r="K34">
            <v>392234163</v>
          </cell>
          <cell r="L34">
            <v>788695143</v>
          </cell>
          <cell r="M34">
            <v>947991.24734982336</v>
          </cell>
          <cell r="N34">
            <v>120087.90223792699</v>
          </cell>
          <cell r="O34">
            <v>106557.71849234393</v>
          </cell>
          <cell r="P34">
            <v>0</v>
          </cell>
          <cell r="Q34">
            <v>74862.190812720844</v>
          </cell>
          <cell r="R34">
            <v>194082.16725559483</v>
          </cell>
          <cell r="T34">
            <v>1079659.5017667843</v>
          </cell>
          <cell r="U34">
            <v>2540.0777385159013</v>
          </cell>
          <cell r="V34">
            <v>6747645.363957596</v>
          </cell>
          <cell r="X34">
            <v>621024.38162544172</v>
          </cell>
          <cell r="Y34">
            <v>645.99764428739695</v>
          </cell>
          <cell r="Z34">
            <v>621670.37926972914</v>
          </cell>
          <cell r="AB34">
            <v>681.15547703180209</v>
          </cell>
          <cell r="AC34">
            <v>88.42402826855124</v>
          </cell>
          <cell r="AD34">
            <v>769.57950530035328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169218.55948174323</v>
          </cell>
          <cell r="AP34">
            <v>0</v>
          </cell>
          <cell r="AQ34">
            <v>337178.35217903415</v>
          </cell>
          <cell r="AR34">
            <v>0</v>
          </cell>
          <cell r="AS34">
            <v>6172.6972909305059</v>
          </cell>
          <cell r="AT34">
            <v>0</v>
          </cell>
          <cell r="AU34">
            <v>11396.901060070672</v>
          </cell>
          <cell r="AV34">
            <v>94.228504122497057</v>
          </cell>
          <cell r="AW34">
            <v>524060.73851590109</v>
          </cell>
          <cell r="AY34">
            <v>38458.227326266198</v>
          </cell>
          <cell r="AZ34">
            <v>116237.54770318021</v>
          </cell>
          <cell r="BA34">
            <v>0</v>
          </cell>
          <cell r="BB34">
            <v>154695.77502944641</v>
          </cell>
          <cell r="BD34">
            <v>1301196.4723203769</v>
          </cell>
          <cell r="BI34">
            <v>8048841.8362779729</v>
          </cell>
          <cell r="BK34">
            <v>6833466719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  <cell r="V35">
            <v>0</v>
          </cell>
          <cell r="Z35">
            <v>0</v>
          </cell>
          <cell r="AD35">
            <v>0</v>
          </cell>
          <cell r="AW35">
            <v>0</v>
          </cell>
          <cell r="BB35">
            <v>0</v>
          </cell>
          <cell r="BD35">
            <v>0</v>
          </cell>
          <cell r="BI35">
            <v>0</v>
          </cell>
          <cell r="BK35">
            <v>0</v>
          </cell>
        </row>
        <row r="45">
          <cell r="B45" t="str">
            <v>LOMBARDIA</v>
          </cell>
          <cell r="D45">
            <v>237.33333333333334</v>
          </cell>
          <cell r="F45">
            <v>2628589.558988764</v>
          </cell>
          <cell r="G45">
            <v>313335.92977528094</v>
          </cell>
          <cell r="H45">
            <v>1026727.0333567415</v>
          </cell>
          <cell r="I45">
            <v>124535.81601123595</v>
          </cell>
          <cell r="J45">
            <v>1283239335</v>
          </cell>
          <cell r="K45">
            <v>1260618835</v>
          </cell>
          <cell r="L45">
            <v>2542275565</v>
          </cell>
          <cell r="M45">
            <v>893208.62710674154</v>
          </cell>
          <cell r="N45">
            <v>97204.109901685399</v>
          </cell>
          <cell r="O45">
            <v>99992.88377808989</v>
          </cell>
          <cell r="P45">
            <v>0</v>
          </cell>
          <cell r="Q45">
            <v>84124.297752808983</v>
          </cell>
          <cell r="R45">
            <v>170062.98560393258</v>
          </cell>
          <cell r="T45">
            <v>1079580.000702247</v>
          </cell>
          <cell r="U45">
            <v>6080.9315308988762</v>
          </cell>
          <cell r="V45">
            <v>6523442.1745084254</v>
          </cell>
          <cell r="X45">
            <v>435426.1235955056</v>
          </cell>
          <cell r="Y45">
            <v>385.28616573033707</v>
          </cell>
          <cell r="Z45">
            <v>435811.40976123593</v>
          </cell>
          <cell r="AB45">
            <v>356.65379213483141</v>
          </cell>
          <cell r="AC45">
            <v>0</v>
          </cell>
          <cell r="AD45">
            <v>356.65379213483141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146051.60077247189</v>
          </cell>
          <cell r="AP45">
            <v>0</v>
          </cell>
          <cell r="AQ45">
            <v>258363.8441011236</v>
          </cell>
          <cell r="AR45">
            <v>0</v>
          </cell>
          <cell r="AS45">
            <v>5243.634129213483</v>
          </cell>
          <cell r="AT45">
            <v>0</v>
          </cell>
          <cell r="AU45">
            <v>3769.0105337078653</v>
          </cell>
          <cell r="AV45">
            <v>0</v>
          </cell>
          <cell r="AW45">
            <v>413428.08953651681</v>
          </cell>
          <cell r="AY45">
            <v>39233.869382022473</v>
          </cell>
          <cell r="AZ45">
            <v>146342.42942415731</v>
          </cell>
          <cell r="BA45">
            <v>0</v>
          </cell>
          <cell r="BB45">
            <v>185576.29880617978</v>
          </cell>
          <cell r="BD45">
            <v>1035172.4518960674</v>
          </cell>
          <cell r="BI45">
            <v>7558614.6264044931</v>
          </cell>
          <cell r="BK45">
            <v>21526934456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  <cell r="V46">
            <v>0</v>
          </cell>
          <cell r="Z46">
            <v>0</v>
          </cell>
          <cell r="AD46">
            <v>0</v>
          </cell>
          <cell r="AW46">
            <v>0</v>
          </cell>
          <cell r="BB46">
            <v>0</v>
          </cell>
          <cell r="BD46">
            <v>0</v>
          </cell>
          <cell r="BI46">
            <v>0</v>
          </cell>
          <cell r="BK46">
            <v>0</v>
          </cell>
        </row>
        <row r="56">
          <cell r="B56" t="str">
            <v>TRIVENETO</v>
          </cell>
          <cell r="D56">
            <v>213.33333333333334</v>
          </cell>
          <cell r="F56">
            <v>2641813.5453124996</v>
          </cell>
          <cell r="G56">
            <v>335506.57343749999</v>
          </cell>
          <cell r="H56">
            <v>1015455.111328125</v>
          </cell>
          <cell r="I56">
            <v>117084.07656249999</v>
          </cell>
          <cell r="J56">
            <v>1176630187</v>
          </cell>
          <cell r="K56">
            <v>1162379533</v>
          </cell>
          <cell r="L56">
            <v>2324121209</v>
          </cell>
          <cell r="M56">
            <v>913675.67187499988</v>
          </cell>
          <cell r="N56">
            <v>107673.59882812499</v>
          </cell>
          <cell r="O56">
            <v>101372.96289062499</v>
          </cell>
          <cell r="P56">
            <v>0</v>
          </cell>
          <cell r="Q56">
            <v>84537.890625</v>
          </cell>
          <cell r="R56">
            <v>211197.57539062499</v>
          </cell>
          <cell r="T56">
            <v>1079348.502734375</v>
          </cell>
          <cell r="U56">
            <v>31999.547265624999</v>
          </cell>
          <cell r="V56">
            <v>6639665.0562499985</v>
          </cell>
          <cell r="X56">
            <v>578947.8125</v>
          </cell>
          <cell r="Y56">
            <v>856.76601562499991</v>
          </cell>
          <cell r="Z56">
            <v>579804.57851562498</v>
          </cell>
          <cell r="AB56">
            <v>193.78945312499999</v>
          </cell>
          <cell r="AC56">
            <v>26.826562499999998</v>
          </cell>
          <cell r="AD56">
            <v>220.61601562499999</v>
          </cell>
          <cell r="AF56">
            <v>0</v>
          </cell>
          <cell r="AG56">
            <v>0</v>
          </cell>
          <cell r="AH56">
            <v>45.116406250000004</v>
          </cell>
          <cell r="AI56">
            <v>0</v>
          </cell>
          <cell r="AJ56">
            <v>45.116406250000004</v>
          </cell>
          <cell r="AL56">
            <v>0</v>
          </cell>
          <cell r="AM56">
            <v>0</v>
          </cell>
          <cell r="AN56">
            <v>0</v>
          </cell>
          <cell r="AO56">
            <v>111585.03125</v>
          </cell>
          <cell r="AP56">
            <v>0</v>
          </cell>
          <cell r="AQ56">
            <v>267905.9765625</v>
          </cell>
          <cell r="AR56">
            <v>0</v>
          </cell>
          <cell r="AS56">
            <v>662.03125</v>
          </cell>
          <cell r="AT56">
            <v>0</v>
          </cell>
          <cell r="AU56">
            <v>10172.3125</v>
          </cell>
          <cell r="AV56">
            <v>10321.646484375</v>
          </cell>
          <cell r="AW56">
            <v>400646.998046875</v>
          </cell>
          <cell r="AY56">
            <v>46083.083984374993</v>
          </cell>
          <cell r="AZ56">
            <v>219063.94999999998</v>
          </cell>
          <cell r="BA56">
            <v>0</v>
          </cell>
          <cell r="BB56">
            <v>265147.03398437495</v>
          </cell>
          <cell r="BD56">
            <v>1245864.3429687498</v>
          </cell>
          <cell r="BI56">
            <v>7885529.3992187483</v>
          </cell>
          <cell r="BK56">
            <v>20186955261.999996</v>
          </cell>
        </row>
        <row r="57">
          <cell r="J57">
            <v>0</v>
          </cell>
          <cell r="K57">
            <v>0</v>
          </cell>
          <cell r="L57">
            <v>0</v>
          </cell>
          <cell r="M57">
            <v>0</v>
          </cell>
          <cell r="V57">
            <v>0</v>
          </cell>
          <cell r="Z57">
            <v>0</v>
          </cell>
          <cell r="AD57">
            <v>0</v>
          </cell>
          <cell r="AW57">
            <v>0</v>
          </cell>
          <cell r="BB57">
            <v>0</v>
          </cell>
          <cell r="BD57">
            <v>0</v>
          </cell>
          <cell r="BI57">
            <v>0</v>
          </cell>
          <cell r="BK57">
            <v>0</v>
          </cell>
        </row>
        <row r="59">
          <cell r="B59" t="str">
            <v>EMILIA ROMAGNA</v>
          </cell>
          <cell r="D59">
            <v>109.83333333333333</v>
          </cell>
          <cell r="F59">
            <v>2640669.3141122917</v>
          </cell>
          <cell r="G59">
            <v>326480.64339908957</v>
          </cell>
          <cell r="H59">
            <v>972382.2306525039</v>
          </cell>
          <cell r="I59">
            <v>123469.32852807283</v>
          </cell>
          <cell r="J59">
            <v>588457042</v>
          </cell>
          <cell r="K59">
            <v>575198524</v>
          </cell>
          <cell r="L59">
            <v>1161851263</v>
          </cell>
          <cell r="M59">
            <v>882894.96661608503</v>
          </cell>
          <cell r="N59">
            <v>81698.584977238235</v>
          </cell>
          <cell r="O59">
            <v>99589.770864946899</v>
          </cell>
          <cell r="P59">
            <v>0</v>
          </cell>
          <cell r="Q59">
            <v>50176.783004552351</v>
          </cell>
          <cell r="R59">
            <v>147561.17981790591</v>
          </cell>
          <cell r="T59">
            <v>1079333.079666161</v>
          </cell>
          <cell r="U59">
            <v>2827.0538694992415</v>
          </cell>
          <cell r="V59">
            <v>6407082.9355083453</v>
          </cell>
          <cell r="X59">
            <v>473798.6342943855</v>
          </cell>
          <cell r="Y59">
            <v>79.704855842185125</v>
          </cell>
          <cell r="Z59">
            <v>473878.33915022766</v>
          </cell>
          <cell r="AB59">
            <v>0</v>
          </cell>
          <cell r="AC59">
            <v>2.909711684370258</v>
          </cell>
          <cell r="AD59">
            <v>2.909711684370258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146901.02048558422</v>
          </cell>
          <cell r="AP59">
            <v>0</v>
          </cell>
          <cell r="AQ59">
            <v>584590.19347496214</v>
          </cell>
          <cell r="AR59">
            <v>0</v>
          </cell>
          <cell r="AS59">
            <v>4927.3899848254932</v>
          </cell>
          <cell r="AT59">
            <v>0</v>
          </cell>
          <cell r="AU59">
            <v>-102.95902883156299</v>
          </cell>
          <cell r="AV59">
            <v>464.56600910470416</v>
          </cell>
          <cell r="AW59">
            <v>736780.21092564496</v>
          </cell>
          <cell r="AY59">
            <v>70020.405918057659</v>
          </cell>
          <cell r="AZ59">
            <v>175704.81183611535</v>
          </cell>
          <cell r="BA59">
            <v>0</v>
          </cell>
          <cell r="BB59">
            <v>245725.21775417301</v>
          </cell>
          <cell r="BD59">
            <v>1456386.67754173</v>
          </cell>
          <cell r="BI59">
            <v>7863469.6130500752</v>
          </cell>
          <cell r="BK59">
            <v>10364052949.999998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  <cell r="V60">
            <v>0</v>
          </cell>
          <cell r="Z60">
            <v>0</v>
          </cell>
          <cell r="AD60">
            <v>0</v>
          </cell>
          <cell r="AW60">
            <v>0</v>
          </cell>
          <cell r="BB60">
            <v>0</v>
          </cell>
          <cell r="BD60">
            <v>0</v>
          </cell>
          <cell r="BI60">
            <v>0</v>
          </cell>
          <cell r="BK60">
            <v>0</v>
          </cell>
        </row>
        <row r="68">
          <cell r="B68" t="str">
            <v>TOSCANA</v>
          </cell>
          <cell r="D68">
            <v>130.08333333333334</v>
          </cell>
          <cell r="F68">
            <v>2637305.5887251762</v>
          </cell>
          <cell r="G68">
            <v>341016.08199871873</v>
          </cell>
          <cell r="H68">
            <v>997350.23959000641</v>
          </cell>
          <cell r="I68">
            <v>116926.61050608584</v>
          </cell>
          <cell r="J68">
            <v>715634641</v>
          </cell>
          <cell r="K68">
            <v>692901649</v>
          </cell>
          <cell r="L68">
            <v>1403929954</v>
          </cell>
          <cell r="M68">
            <v>902329.46188340802</v>
          </cell>
          <cell r="N68">
            <v>101279.29724535554</v>
          </cell>
          <cell r="O68">
            <v>100838.02498398461</v>
          </cell>
          <cell r="P68">
            <v>0</v>
          </cell>
          <cell r="Q68">
            <v>78957.719410634207</v>
          </cell>
          <cell r="R68">
            <v>199683.81486226775</v>
          </cell>
          <cell r="T68">
            <v>1080145.3581037794</v>
          </cell>
          <cell r="U68">
            <v>10382.959641255604</v>
          </cell>
          <cell r="V68">
            <v>6566215.1569506722</v>
          </cell>
          <cell r="X68">
            <v>462380.39718129404</v>
          </cell>
          <cell r="Y68">
            <v>65.982062780269047</v>
          </cell>
          <cell r="Z68">
            <v>462446.37924407428</v>
          </cell>
          <cell r="AB68">
            <v>-6.406149903907751E-4</v>
          </cell>
          <cell r="AC68">
            <v>0</v>
          </cell>
          <cell r="AD68">
            <v>-6.406149903907751E-4</v>
          </cell>
          <cell r="AF68">
            <v>-6.406149903907751E-4</v>
          </cell>
          <cell r="AG68">
            <v>0</v>
          </cell>
          <cell r="AH68">
            <v>0</v>
          </cell>
          <cell r="AI68">
            <v>0</v>
          </cell>
          <cell r="AJ68">
            <v>-6.406149903907751E-4</v>
          </cell>
          <cell r="AL68">
            <v>0</v>
          </cell>
          <cell r="AM68">
            <v>0</v>
          </cell>
          <cell r="AN68">
            <v>0</v>
          </cell>
          <cell r="AO68">
            <v>105924.73414477898</v>
          </cell>
          <cell r="AP68">
            <v>0</v>
          </cell>
          <cell r="AQ68">
            <v>518532.68481742463</v>
          </cell>
          <cell r="AR68">
            <v>0</v>
          </cell>
          <cell r="AS68">
            <v>12979.632286995515</v>
          </cell>
          <cell r="AT68">
            <v>0</v>
          </cell>
          <cell r="AU68">
            <v>1876.6207559256886</v>
          </cell>
          <cell r="AV68">
            <v>0</v>
          </cell>
          <cell r="AW68">
            <v>639313.67200512486</v>
          </cell>
          <cell r="AY68">
            <v>71661.808456117869</v>
          </cell>
          <cell r="AZ68">
            <v>57499.205637411906</v>
          </cell>
          <cell r="BA68">
            <v>0</v>
          </cell>
          <cell r="BB68">
            <v>129161.01409352978</v>
          </cell>
          <cell r="BD68">
            <v>1230921.0640614987</v>
          </cell>
          <cell r="BI68">
            <v>7797136.2210121714</v>
          </cell>
          <cell r="BK68">
            <v>12171329641</v>
          </cell>
        </row>
        <row r="69">
          <cell r="J69">
            <v>0</v>
          </cell>
          <cell r="K69">
            <v>0</v>
          </cell>
          <cell r="L69">
            <v>0</v>
          </cell>
          <cell r="M69">
            <v>0</v>
          </cell>
          <cell r="V69">
            <v>0</v>
          </cell>
          <cell r="Z69">
            <v>0</v>
          </cell>
          <cell r="AD69">
            <v>0</v>
          </cell>
          <cell r="AW69">
            <v>0</v>
          </cell>
          <cell r="BB69">
            <v>0</v>
          </cell>
          <cell r="BD69">
            <v>0</v>
          </cell>
          <cell r="BI69">
            <v>0</v>
          </cell>
          <cell r="BK69">
            <v>0</v>
          </cell>
        </row>
        <row r="77">
          <cell r="B77" t="str">
            <v>LAZIO</v>
          </cell>
          <cell r="D77">
            <v>167.75</v>
          </cell>
          <cell r="F77">
            <v>2648968.4133134624</v>
          </cell>
          <cell r="G77">
            <v>362491.86686537502</v>
          </cell>
          <cell r="H77">
            <v>1045813.1162444113</v>
          </cell>
          <cell r="I77">
            <v>115234.83209140586</v>
          </cell>
          <cell r="J77">
            <v>896006876</v>
          </cell>
          <cell r="K77">
            <v>929189722</v>
          </cell>
          <cell r="L77">
            <v>1825787741</v>
          </cell>
          <cell r="M77">
            <v>906704.71833084943</v>
          </cell>
          <cell r="N77">
            <v>106324.6304023845</v>
          </cell>
          <cell r="O77">
            <v>103469.97665176353</v>
          </cell>
          <cell r="P77">
            <v>0</v>
          </cell>
          <cell r="Q77">
            <v>85768.504719324381</v>
          </cell>
          <cell r="R77">
            <v>196282.89865871833</v>
          </cell>
          <cell r="T77">
            <v>1079579.4138102334</v>
          </cell>
          <cell r="U77">
            <v>19413.718827620469</v>
          </cell>
          <cell r="V77">
            <v>6670052.0899155475</v>
          </cell>
          <cell r="X77">
            <v>543837.15846994531</v>
          </cell>
          <cell r="Y77">
            <v>-47.822652757078984</v>
          </cell>
          <cell r="Z77">
            <v>543789.33581718826</v>
          </cell>
          <cell r="AB77">
            <v>-3.1808246398410334</v>
          </cell>
          <cell r="AC77">
            <v>0</v>
          </cell>
          <cell r="AD77">
            <v>-3.1808246398410334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100687.9309488326</v>
          </cell>
          <cell r="AP77">
            <v>0</v>
          </cell>
          <cell r="AQ77">
            <v>386078.45504222554</v>
          </cell>
          <cell r="AR77">
            <v>0</v>
          </cell>
          <cell r="AS77">
            <v>7489.9319423745646</v>
          </cell>
          <cell r="AT77">
            <v>0</v>
          </cell>
          <cell r="AU77">
            <v>4329.9334326875314</v>
          </cell>
          <cell r="AV77">
            <v>0</v>
          </cell>
          <cell r="AW77">
            <v>498586.25136612024</v>
          </cell>
          <cell r="AY77">
            <v>58474.082960755091</v>
          </cell>
          <cell r="AZ77">
            <v>68661.515151515152</v>
          </cell>
          <cell r="BA77">
            <v>0</v>
          </cell>
          <cell r="BB77">
            <v>127135.59811227024</v>
          </cell>
          <cell r="BD77">
            <v>1169508.0044709388</v>
          </cell>
          <cell r="BI77">
            <v>7839560.0943864863</v>
          </cell>
          <cell r="BK77">
            <v>15781034469.999996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  <cell r="V78">
            <v>0</v>
          </cell>
          <cell r="Z78">
            <v>0</v>
          </cell>
          <cell r="AD78">
            <v>0</v>
          </cell>
          <cell r="AW78">
            <v>0</v>
          </cell>
          <cell r="BB78">
            <v>0</v>
          </cell>
          <cell r="BD78">
            <v>0</v>
          </cell>
          <cell r="BI78">
            <v>0</v>
          </cell>
          <cell r="BK78">
            <v>0</v>
          </cell>
        </row>
        <row r="81">
          <cell r="B81" t="str">
            <v>MARCHE - UMBRIA</v>
          </cell>
          <cell r="D81">
            <v>86.25</v>
          </cell>
          <cell r="F81">
            <v>2641670.4347826089</v>
          </cell>
          <cell r="G81">
            <v>337768.59903381643</v>
          </cell>
          <cell r="H81">
            <v>1068227.9710144927</v>
          </cell>
          <cell r="I81">
            <v>116135.25603864735</v>
          </cell>
          <cell r="J81">
            <v>482235014</v>
          </cell>
          <cell r="K81">
            <v>468957560</v>
          </cell>
          <cell r="L81">
            <v>943367685</v>
          </cell>
          <cell r="M81">
            <v>919026.64154589362</v>
          </cell>
          <cell r="N81">
            <v>120486.13623188405</v>
          </cell>
          <cell r="O81">
            <v>100421.49275362318</v>
          </cell>
          <cell r="P81">
            <v>0</v>
          </cell>
          <cell r="Q81">
            <v>77576.811594202896</v>
          </cell>
          <cell r="R81">
            <v>213112.0193236715</v>
          </cell>
          <cell r="T81">
            <v>1080310.6550724637</v>
          </cell>
          <cell r="U81">
            <v>7389.7874396135257</v>
          </cell>
          <cell r="V81">
            <v>6682125.8048309172</v>
          </cell>
          <cell r="X81">
            <v>470676.3285024155</v>
          </cell>
          <cell r="Y81">
            <v>83.893719806763286</v>
          </cell>
          <cell r="Z81">
            <v>470760.22222222225</v>
          </cell>
          <cell r="AB81">
            <v>193.61545893719804</v>
          </cell>
          <cell r="AC81">
            <v>0</v>
          </cell>
          <cell r="AD81">
            <v>193.61545893719804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144739.06859903381</v>
          </cell>
          <cell r="AP81">
            <v>6.8173913043478258</v>
          </cell>
          <cell r="AQ81">
            <v>474248.0241545894</v>
          </cell>
          <cell r="AR81">
            <v>0</v>
          </cell>
          <cell r="AS81">
            <v>16872.602898550726</v>
          </cell>
          <cell r="AT81">
            <v>0</v>
          </cell>
          <cell r="AU81">
            <v>703.04927536231889</v>
          </cell>
          <cell r="AV81">
            <v>0</v>
          </cell>
          <cell r="AW81">
            <v>636569.56231884053</v>
          </cell>
          <cell r="AY81">
            <v>104534.8</v>
          </cell>
          <cell r="AZ81">
            <v>123192.6917874396</v>
          </cell>
          <cell r="BA81">
            <v>0</v>
          </cell>
          <cell r="BB81">
            <v>227727.49178743962</v>
          </cell>
          <cell r="BD81">
            <v>1335250.8917874396</v>
          </cell>
          <cell r="BI81">
            <v>8017376.6966183567</v>
          </cell>
          <cell r="BK81">
            <v>8297984880.999999</v>
          </cell>
        </row>
        <row r="82">
          <cell r="J82">
            <v>0</v>
          </cell>
          <cell r="K82">
            <v>0</v>
          </cell>
          <cell r="L82">
            <v>0</v>
          </cell>
          <cell r="M82">
            <v>0</v>
          </cell>
          <cell r="V82">
            <v>0</v>
          </cell>
          <cell r="Z82">
            <v>0</v>
          </cell>
          <cell r="AD82">
            <v>0</v>
          </cell>
          <cell r="AW82">
            <v>0</v>
          </cell>
          <cell r="BB82">
            <v>0</v>
          </cell>
          <cell r="BD82">
            <v>0</v>
          </cell>
          <cell r="BI82">
            <v>0</v>
          </cell>
          <cell r="BK82">
            <v>0</v>
          </cell>
        </row>
        <row r="85">
          <cell r="B85" t="str">
            <v>ABRUZZO - MOLISE</v>
          </cell>
          <cell r="D85">
            <v>77</v>
          </cell>
          <cell r="F85">
            <v>2645667.5324675324</v>
          </cell>
          <cell r="G85">
            <v>340054.32900432899</v>
          </cell>
          <cell r="H85">
            <v>1007226.8625541126</v>
          </cell>
          <cell r="I85">
            <v>116346.95995670995</v>
          </cell>
          <cell r="J85">
            <v>423067713</v>
          </cell>
          <cell r="K85">
            <v>406400546</v>
          </cell>
          <cell r="L85">
            <v>822819585</v>
          </cell>
          <cell r="M85">
            <v>897692.92099567107</v>
          </cell>
          <cell r="N85">
            <v>111524.77056277057</v>
          </cell>
          <cell r="O85">
            <v>100332.1277056277</v>
          </cell>
          <cell r="P85">
            <v>0</v>
          </cell>
          <cell r="Q85">
            <v>81148.268398268396</v>
          </cell>
          <cell r="R85">
            <v>138928.37662337662</v>
          </cell>
          <cell r="T85">
            <v>1080299</v>
          </cell>
          <cell r="U85">
            <v>-395.36471861471858</v>
          </cell>
          <cell r="V85">
            <v>6518825.7835497828</v>
          </cell>
          <cell r="X85">
            <v>439161.25541125541</v>
          </cell>
          <cell r="Y85">
            <v>0</v>
          </cell>
          <cell r="Z85">
            <v>439161.25541125541</v>
          </cell>
          <cell r="AB85">
            <v>0</v>
          </cell>
          <cell r="AC85">
            <v>0</v>
          </cell>
          <cell r="AD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110850.43073593073</v>
          </cell>
          <cell r="AP85">
            <v>4.6926406926406923</v>
          </cell>
          <cell r="AQ85">
            <v>348782.58874458872</v>
          </cell>
          <cell r="AR85">
            <v>0</v>
          </cell>
          <cell r="AS85">
            <v>11089.178571428571</v>
          </cell>
          <cell r="AT85">
            <v>0</v>
          </cell>
          <cell r="AU85">
            <v>0</v>
          </cell>
          <cell r="AV85">
            <v>0</v>
          </cell>
          <cell r="AW85">
            <v>470726.89069264068</v>
          </cell>
          <cell r="AY85">
            <v>19318.080086580088</v>
          </cell>
          <cell r="AZ85">
            <v>28239.111471861474</v>
          </cell>
          <cell r="BA85">
            <v>0</v>
          </cell>
          <cell r="BB85">
            <v>47557.191558441562</v>
          </cell>
          <cell r="BD85">
            <v>957445.3376623377</v>
          </cell>
          <cell r="BI85">
            <v>7476271.1212121202</v>
          </cell>
          <cell r="BK85">
            <v>6908074515.999999</v>
          </cell>
        </row>
        <row r="86">
          <cell r="J86">
            <v>0</v>
          </cell>
          <cell r="K86">
            <v>0</v>
          </cell>
          <cell r="L86">
            <v>0</v>
          </cell>
          <cell r="M86">
            <v>0</v>
          </cell>
          <cell r="V86">
            <v>0</v>
          </cell>
          <cell r="Z86">
            <v>0</v>
          </cell>
          <cell r="AD86">
            <v>0</v>
          </cell>
          <cell r="AW86">
            <v>0</v>
          </cell>
          <cell r="BB86">
            <v>0</v>
          </cell>
          <cell r="BD86">
            <v>0</v>
          </cell>
          <cell r="BI86">
            <v>0</v>
          </cell>
          <cell r="BK86">
            <v>0</v>
          </cell>
        </row>
        <row r="94">
          <cell r="B94" t="str">
            <v>CAMPANIA</v>
          </cell>
          <cell r="D94">
            <v>178</v>
          </cell>
          <cell r="F94">
            <v>2629915.4625468166</v>
          </cell>
          <cell r="G94">
            <v>324521.00936329586</v>
          </cell>
          <cell r="H94">
            <v>1081555.3347378278</v>
          </cell>
          <cell r="I94">
            <v>115824.72846441949</v>
          </cell>
          <cell r="J94">
            <v>979131418</v>
          </cell>
          <cell r="K94">
            <v>969222212</v>
          </cell>
          <cell r="L94">
            <v>1941184287</v>
          </cell>
          <cell r="M94">
            <v>912150.57584269659</v>
          </cell>
          <cell r="N94">
            <v>115545.17041198502</v>
          </cell>
          <cell r="O94">
            <v>101553.35065543072</v>
          </cell>
          <cell r="P94">
            <v>0</v>
          </cell>
          <cell r="Q94">
            <v>81280.898876404492</v>
          </cell>
          <cell r="R94">
            <v>174292.23314606742</v>
          </cell>
          <cell r="T94">
            <v>1079722.272940075</v>
          </cell>
          <cell r="U94">
            <v>33902.786516853936</v>
          </cell>
          <cell r="V94">
            <v>6650263.8235018738</v>
          </cell>
          <cell r="X94">
            <v>483546.44194756559</v>
          </cell>
          <cell r="Y94">
            <v>84.857677902621717</v>
          </cell>
          <cell r="Z94">
            <v>483631.29962546821</v>
          </cell>
          <cell r="AB94">
            <v>168.63998127340824</v>
          </cell>
          <cell r="AC94">
            <v>17.80243445692884</v>
          </cell>
          <cell r="AD94">
            <v>186.44241573033707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202112.79634831462</v>
          </cell>
          <cell r="AP94">
            <v>201.6423220973783</v>
          </cell>
          <cell r="AQ94">
            <v>287345.79541198502</v>
          </cell>
          <cell r="AR94">
            <v>0</v>
          </cell>
          <cell r="AS94">
            <v>39985.219569288391</v>
          </cell>
          <cell r="AT94">
            <v>0</v>
          </cell>
          <cell r="AU94">
            <v>2586.7073970037454</v>
          </cell>
          <cell r="AV94">
            <v>41.198501872659172</v>
          </cell>
          <cell r="AW94">
            <v>532273.35955056187</v>
          </cell>
          <cell r="AY94">
            <v>139407.66947565545</v>
          </cell>
          <cell r="AZ94">
            <v>23391.536985018727</v>
          </cell>
          <cell r="BA94">
            <v>0</v>
          </cell>
          <cell r="BB94">
            <v>162799.20646067418</v>
          </cell>
          <cell r="BD94">
            <v>1178890.3080524346</v>
          </cell>
          <cell r="BI94">
            <v>7829154.1315543083</v>
          </cell>
          <cell r="BK94">
            <v>16723073225.000004</v>
          </cell>
        </row>
        <row r="95">
          <cell r="J95">
            <v>0</v>
          </cell>
          <cell r="K95">
            <v>0</v>
          </cell>
          <cell r="L95">
            <v>0</v>
          </cell>
          <cell r="M95">
            <v>0</v>
          </cell>
          <cell r="V95">
            <v>0</v>
          </cell>
          <cell r="Z95">
            <v>0</v>
          </cell>
          <cell r="AD95">
            <v>0</v>
          </cell>
          <cell r="AW95">
            <v>0</v>
          </cell>
          <cell r="BB95">
            <v>0</v>
          </cell>
          <cell r="BD95">
            <v>0</v>
          </cell>
          <cell r="BI95">
            <v>0</v>
          </cell>
          <cell r="BK95">
            <v>0</v>
          </cell>
        </row>
        <row r="98">
          <cell r="B98" t="str">
            <v>PUGLIA - BASILICATA</v>
          </cell>
          <cell r="D98">
            <v>152.16666666666666</v>
          </cell>
          <cell r="F98">
            <v>2631332.7754654982</v>
          </cell>
          <cell r="G98">
            <v>307611.57502738229</v>
          </cell>
          <cell r="H98">
            <v>1071679.3948521358</v>
          </cell>
          <cell r="I98">
            <v>117222.08269441401</v>
          </cell>
          <cell r="J98">
            <v>844115054</v>
          </cell>
          <cell r="K98">
            <v>809827622</v>
          </cell>
          <cell r="L98">
            <v>1635194498</v>
          </cell>
          <cell r="M98">
            <v>905773.64512595849</v>
          </cell>
          <cell r="N98">
            <v>117057.00054764512</v>
          </cell>
          <cell r="O98">
            <v>104965.92278203725</v>
          </cell>
          <cell r="P98">
            <v>0</v>
          </cell>
          <cell r="Q98">
            <v>85826.944140197156</v>
          </cell>
          <cell r="R98">
            <v>147072.02354874043</v>
          </cell>
          <cell r="T98">
            <v>1080382.3499452355</v>
          </cell>
          <cell r="U98">
            <v>734.31544359255201</v>
          </cell>
          <cell r="V98">
            <v>6569658.0295728371</v>
          </cell>
          <cell r="X98">
            <v>475387.13033954002</v>
          </cell>
          <cell r="Y98">
            <v>0</v>
          </cell>
          <cell r="Z98">
            <v>475387.13033954002</v>
          </cell>
          <cell r="AB98">
            <v>0</v>
          </cell>
          <cell r="AC98">
            <v>0</v>
          </cell>
          <cell r="AD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189337.69769989047</v>
          </cell>
          <cell r="AP98">
            <v>0</v>
          </cell>
          <cell r="AQ98">
            <v>484025.28422782035</v>
          </cell>
          <cell r="AR98">
            <v>0</v>
          </cell>
          <cell r="AS98">
            <v>50680.225082146775</v>
          </cell>
          <cell r="AT98">
            <v>0</v>
          </cell>
          <cell r="AU98">
            <v>303.89594742606795</v>
          </cell>
          <cell r="AV98">
            <v>-25.282037239868568</v>
          </cell>
          <cell r="AW98">
            <v>724321.82092004386</v>
          </cell>
          <cell r="AY98">
            <v>27316.924424972622</v>
          </cell>
          <cell r="AZ98">
            <v>49267.108981380072</v>
          </cell>
          <cell r="BA98">
            <v>0</v>
          </cell>
          <cell r="BB98">
            <v>76584.033406352697</v>
          </cell>
          <cell r="BD98">
            <v>1276292.9846659366</v>
          </cell>
          <cell r="BI98">
            <v>7845951.0142387738</v>
          </cell>
          <cell r="BK98">
            <v>14326706552</v>
          </cell>
        </row>
        <row r="99">
          <cell r="J99">
            <v>0</v>
          </cell>
          <cell r="K99">
            <v>0</v>
          </cell>
          <cell r="L99">
            <v>0</v>
          </cell>
          <cell r="M99">
            <v>0</v>
          </cell>
          <cell r="V99">
            <v>0</v>
          </cell>
          <cell r="Z99">
            <v>0</v>
          </cell>
          <cell r="AD99">
            <v>0</v>
          </cell>
          <cell r="AW99">
            <v>0</v>
          </cell>
          <cell r="BB99">
            <v>0</v>
          </cell>
          <cell r="BD99">
            <v>0</v>
          </cell>
          <cell r="BI99">
            <v>0</v>
          </cell>
          <cell r="BK99">
            <v>0</v>
          </cell>
        </row>
        <row r="101">
          <cell r="B101" t="str">
            <v>CALABRIA</v>
          </cell>
          <cell r="D101">
            <v>88.5</v>
          </cell>
          <cell r="F101">
            <v>2655630.2862523543</v>
          </cell>
          <cell r="G101">
            <v>328637.97175141243</v>
          </cell>
          <cell r="H101">
            <v>1005607.4435028249</v>
          </cell>
          <cell r="I101">
            <v>108956.98210922786</v>
          </cell>
          <cell r="J101">
            <v>488714433</v>
          </cell>
          <cell r="K101">
            <v>453739561</v>
          </cell>
          <cell r="L101">
            <v>937506952</v>
          </cell>
          <cell r="M101">
            <v>887433.13935969863</v>
          </cell>
          <cell r="N101">
            <v>95213.453860640293</v>
          </cell>
          <cell r="O101">
            <v>100834.88888888888</v>
          </cell>
          <cell r="P101">
            <v>0</v>
          </cell>
          <cell r="Q101">
            <v>77908.301318267419</v>
          </cell>
          <cell r="R101">
            <v>141389.62335216571</v>
          </cell>
          <cell r="T101">
            <v>1087155.1393596986</v>
          </cell>
          <cell r="U101">
            <v>15795.142184557439</v>
          </cell>
          <cell r="V101">
            <v>6504562.3719397364</v>
          </cell>
          <cell r="X101">
            <v>409872.88135593222</v>
          </cell>
          <cell r="Y101">
            <v>94.754237288135599</v>
          </cell>
          <cell r="Z101">
            <v>409967.63559322036</v>
          </cell>
          <cell r="AB101">
            <v>186.24858757062148</v>
          </cell>
          <cell r="AC101">
            <v>0</v>
          </cell>
          <cell r="AD101">
            <v>186.24858757062148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156454.4416195857</v>
          </cell>
          <cell r="AP101">
            <v>0</v>
          </cell>
          <cell r="AQ101">
            <v>412457.76930320152</v>
          </cell>
          <cell r="AR101">
            <v>0</v>
          </cell>
          <cell r="AS101">
            <v>29520.373822975518</v>
          </cell>
          <cell r="AT101">
            <v>0</v>
          </cell>
          <cell r="AU101">
            <v>-183.96986817325802</v>
          </cell>
          <cell r="AV101">
            <v>0</v>
          </cell>
          <cell r="AW101">
            <v>598248.61487758951</v>
          </cell>
          <cell r="AY101">
            <v>39870.962335216573</v>
          </cell>
          <cell r="AZ101">
            <v>18047.225988700564</v>
          </cell>
          <cell r="BA101">
            <v>0</v>
          </cell>
          <cell r="BB101">
            <v>57918.188323917137</v>
          </cell>
          <cell r="BD101">
            <v>1066320.6873822976</v>
          </cell>
          <cell r="BI101">
            <v>7570883.059322034</v>
          </cell>
          <cell r="BK101">
            <v>8040277809</v>
          </cell>
        </row>
        <row r="102"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V102">
            <v>0</v>
          </cell>
          <cell r="Z102">
            <v>0</v>
          </cell>
          <cell r="AD102">
            <v>0</v>
          </cell>
          <cell r="AW102">
            <v>0</v>
          </cell>
          <cell r="BB102">
            <v>0</v>
          </cell>
          <cell r="BD102">
            <v>0</v>
          </cell>
          <cell r="BI102">
            <v>0</v>
          </cell>
          <cell r="BK102">
            <v>0</v>
          </cell>
        </row>
        <row r="111">
          <cell r="B111" t="str">
            <v>SICILIA</v>
          </cell>
          <cell r="D111">
            <v>214.25</v>
          </cell>
          <cell r="F111">
            <v>2644834.4410735122</v>
          </cell>
          <cell r="G111">
            <v>346378.1485803189</v>
          </cell>
          <cell r="H111">
            <v>1010745.8805912096</v>
          </cell>
          <cell r="I111">
            <v>116765.3858420848</v>
          </cell>
          <cell r="J111">
            <v>1208871417</v>
          </cell>
          <cell r="K111">
            <v>1143944911</v>
          </cell>
          <cell r="L111">
            <v>2325916753</v>
          </cell>
          <cell r="M111">
            <v>915136.65033061069</v>
          </cell>
          <cell r="N111">
            <v>125883.21081291327</v>
          </cell>
          <cell r="O111">
            <v>101658.55698171917</v>
          </cell>
          <cell r="P111">
            <v>0</v>
          </cell>
          <cell r="Q111">
            <v>88557.759626604427</v>
          </cell>
          <cell r="R111">
            <v>202292.3667833528</v>
          </cell>
          <cell r="T111">
            <v>1080047.956437184</v>
          </cell>
          <cell r="U111">
            <v>25700.140412290937</v>
          </cell>
          <cell r="V111">
            <v>6658000.497471801</v>
          </cell>
          <cell r="X111">
            <v>656948.50252819911</v>
          </cell>
          <cell r="Y111">
            <v>1412.4729677168416</v>
          </cell>
          <cell r="Z111">
            <v>658360.97549591598</v>
          </cell>
          <cell r="AB111">
            <v>336.39362115908204</v>
          </cell>
          <cell r="AC111">
            <v>0</v>
          </cell>
          <cell r="AD111">
            <v>336.39362115908204</v>
          </cell>
          <cell r="AF111">
            <v>21.061843640606767</v>
          </cell>
          <cell r="AG111">
            <v>0</v>
          </cell>
          <cell r="AH111">
            <v>0</v>
          </cell>
          <cell r="AI111">
            <v>85.38311940879035</v>
          </cell>
          <cell r="AJ111">
            <v>106.44496304939712</v>
          </cell>
          <cell r="AL111">
            <v>0</v>
          </cell>
          <cell r="AM111">
            <v>0</v>
          </cell>
          <cell r="AN111">
            <v>0</v>
          </cell>
          <cell r="AO111">
            <v>90857.692726565539</v>
          </cell>
          <cell r="AP111">
            <v>42.811357448463639</v>
          </cell>
          <cell r="AQ111">
            <v>278566.56476079347</v>
          </cell>
          <cell r="AR111">
            <v>0</v>
          </cell>
          <cell r="AS111">
            <v>2398.1680280046676</v>
          </cell>
          <cell r="AT111">
            <v>0</v>
          </cell>
          <cell r="AU111">
            <v>6575.9747180085569</v>
          </cell>
          <cell r="AV111">
            <v>744.29638273045509</v>
          </cell>
          <cell r="AW111">
            <v>379185.50797355111</v>
          </cell>
          <cell r="AY111">
            <v>57307.486581096848</v>
          </cell>
          <cell r="AZ111">
            <v>149766.04006223258</v>
          </cell>
          <cell r="BA111">
            <v>0</v>
          </cell>
          <cell r="BB111">
            <v>207073.52664332942</v>
          </cell>
          <cell r="BD111">
            <v>1245062.8486970048</v>
          </cell>
          <cell r="BI111">
            <v>7903063.3461688058</v>
          </cell>
          <cell r="BK111">
            <v>20318775863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V112">
            <v>0</v>
          </cell>
          <cell r="Z112">
            <v>0</v>
          </cell>
          <cell r="AD112">
            <v>0</v>
          </cell>
          <cell r="AW112">
            <v>0</v>
          </cell>
          <cell r="BB112">
            <v>0</v>
          </cell>
          <cell r="BD112">
            <v>0</v>
          </cell>
          <cell r="BI112">
            <v>0</v>
          </cell>
          <cell r="BK112">
            <v>0</v>
          </cell>
        </row>
        <row r="120">
          <cell r="B120" t="str">
            <v>SARDEGNA</v>
          </cell>
          <cell r="D120">
            <v>107.5</v>
          </cell>
          <cell r="F120">
            <v>2649325.76124031</v>
          </cell>
          <cell r="G120">
            <v>362942.46511627908</v>
          </cell>
          <cell r="H120">
            <v>960236.35271317838</v>
          </cell>
          <cell r="I120">
            <v>114902.38759689922</v>
          </cell>
          <cell r="J120">
            <v>597161037</v>
          </cell>
          <cell r="K120">
            <v>573533600</v>
          </cell>
          <cell r="L120">
            <v>1159240349</v>
          </cell>
          <cell r="M120">
            <v>907515.22248062026</v>
          </cell>
          <cell r="N120">
            <v>120287.38992248061</v>
          </cell>
          <cell r="O120">
            <v>101940.51550387597</v>
          </cell>
          <cell r="P120">
            <v>0</v>
          </cell>
          <cell r="Q120">
            <v>84694.57364341084</v>
          </cell>
          <cell r="R120">
            <v>204572.03875968992</v>
          </cell>
          <cell r="T120">
            <v>1079777.9108527133</v>
          </cell>
          <cell r="U120">
            <v>-448.75348837209305</v>
          </cell>
          <cell r="V120">
            <v>6585745.8643410858</v>
          </cell>
          <cell r="X120">
            <v>623732.71317829459</v>
          </cell>
          <cell r="Y120">
            <v>914.73875968992252</v>
          </cell>
          <cell r="Z120">
            <v>624647.45193798456</v>
          </cell>
          <cell r="AB120">
            <v>291.42790697674417</v>
          </cell>
          <cell r="AC120">
            <v>0</v>
          </cell>
          <cell r="AD120">
            <v>291.42790697674417</v>
          </cell>
          <cell r="AF120">
            <v>20.719379844961242</v>
          </cell>
          <cell r="AG120">
            <v>0</v>
          </cell>
          <cell r="AH120">
            <v>0</v>
          </cell>
          <cell r="AI120">
            <v>-5.3085271317829452</v>
          </cell>
          <cell r="AJ120">
            <v>15.410852713178297</v>
          </cell>
          <cell r="AL120">
            <v>0</v>
          </cell>
          <cell r="AM120">
            <v>0</v>
          </cell>
          <cell r="AN120">
            <v>0</v>
          </cell>
          <cell r="AO120">
            <v>94221.626356589157</v>
          </cell>
          <cell r="AP120">
            <v>1119.0224806201552</v>
          </cell>
          <cell r="AQ120">
            <v>531074.65968992247</v>
          </cell>
          <cell r="AR120">
            <v>0</v>
          </cell>
          <cell r="AS120">
            <v>4857.2527131782945</v>
          </cell>
          <cell r="AT120">
            <v>0</v>
          </cell>
          <cell r="AU120">
            <v>6372.6286821705426</v>
          </cell>
          <cell r="AV120">
            <v>0</v>
          </cell>
          <cell r="AW120">
            <v>637645.18992248061</v>
          </cell>
          <cell r="AY120">
            <v>38611.935658914728</v>
          </cell>
          <cell r="AZ120">
            <v>157424.86976744185</v>
          </cell>
          <cell r="BA120">
            <v>0</v>
          </cell>
          <cell r="BB120">
            <v>196036.80542635659</v>
          </cell>
          <cell r="BD120">
            <v>1458636.2860465117</v>
          </cell>
          <cell r="BI120">
            <v>8044382.1503875973</v>
          </cell>
          <cell r="BK120">
            <v>10377252974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V121">
            <v>0</v>
          </cell>
          <cell r="Z121">
            <v>0</v>
          </cell>
          <cell r="AD121">
            <v>0</v>
          </cell>
          <cell r="AW121">
            <v>0</v>
          </cell>
          <cell r="BB121">
            <v>0</v>
          </cell>
          <cell r="BD121">
            <v>0</v>
          </cell>
          <cell r="BI121">
            <v>0</v>
          </cell>
          <cell r="BK121">
            <v>0</v>
          </cell>
        </row>
        <row r="129">
          <cell r="B129" t="str">
            <v>TOTALE DIREZIONI</v>
          </cell>
          <cell r="D129">
            <v>2003</v>
          </cell>
          <cell r="F129">
            <v>2639925.8891662508</v>
          </cell>
          <cell r="G129">
            <v>336300.96912963886</v>
          </cell>
          <cell r="H129">
            <v>1028943.8261774005</v>
          </cell>
          <cell r="I129">
            <v>117275.35621567648</v>
          </cell>
          <cell r="J129">
            <v>11021344655</v>
          </cell>
          <cell r="K129">
            <v>10765342933</v>
          </cell>
          <cell r="L129">
            <v>21676086633</v>
          </cell>
          <cell r="M129">
            <v>906419.02096854721</v>
          </cell>
          <cell r="N129">
            <v>108771.65701447829</v>
          </cell>
          <cell r="O129">
            <v>102020.40780495924</v>
          </cell>
          <cell r="P129">
            <v>0</v>
          </cell>
          <cell r="Q129">
            <v>82134.282576135796</v>
          </cell>
          <cell r="R129">
            <v>183780.12173406556</v>
          </cell>
          <cell r="T129">
            <v>1080055.1432850724</v>
          </cell>
          <cell r="U129">
            <v>16367.229530703944</v>
          </cell>
          <cell r="V129">
            <v>6601993.9036029289</v>
          </cell>
          <cell r="X129">
            <v>527997.93642869033</v>
          </cell>
          <cell r="Y129">
            <v>379.89041437843235</v>
          </cell>
          <cell r="Z129">
            <v>528377.82684306882</v>
          </cell>
          <cell r="AB129">
            <v>169.86857214178733</v>
          </cell>
          <cell r="AC129">
            <v>7.7221251456149105</v>
          </cell>
          <cell r="AD129">
            <v>177.59069728740224</v>
          </cell>
          <cell r="AF129">
            <v>3.3648277583624564</v>
          </cell>
          <cell r="AG129">
            <v>0</v>
          </cell>
          <cell r="AH129">
            <v>4.8052088533865867</v>
          </cell>
          <cell r="AI129">
            <v>8.848061241471127</v>
          </cell>
          <cell r="AJ129">
            <v>17.018097853220169</v>
          </cell>
          <cell r="AL129">
            <v>0</v>
          </cell>
          <cell r="AM129">
            <v>0</v>
          </cell>
          <cell r="AN129">
            <v>0</v>
          </cell>
          <cell r="AO129">
            <v>130339.5190547512</v>
          </cell>
          <cell r="AP129">
            <v>92.563612913962388</v>
          </cell>
          <cell r="AQ129">
            <v>365703.30483441509</v>
          </cell>
          <cell r="AR129">
            <v>0</v>
          </cell>
          <cell r="AS129">
            <v>13093.477991346315</v>
          </cell>
          <cell r="AT129">
            <v>0</v>
          </cell>
          <cell r="AU129">
            <v>3821.5731818938257</v>
          </cell>
          <cell r="AV129">
            <v>1232.0991013479779</v>
          </cell>
          <cell r="AW129">
            <v>514282.53777666838</v>
          </cell>
          <cell r="AY129">
            <v>59662.354135463465</v>
          </cell>
          <cell r="AZ129">
            <v>118146.48843401564</v>
          </cell>
          <cell r="BA129">
            <v>0</v>
          </cell>
          <cell r="BB129">
            <v>177808.84256947911</v>
          </cell>
          <cell r="BD129">
            <v>1220663.8159843569</v>
          </cell>
          <cell r="BI129">
            <v>7822657.719587286</v>
          </cell>
          <cell r="BK129">
            <v>188025400948</v>
          </cell>
        </row>
        <row r="130"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V130">
            <v>0</v>
          </cell>
          <cell r="Z130">
            <v>0</v>
          </cell>
          <cell r="AD130">
            <v>0</v>
          </cell>
          <cell r="AW130">
            <v>0</v>
          </cell>
          <cell r="BB130">
            <v>0</v>
          </cell>
          <cell r="BD130">
            <v>0</v>
          </cell>
          <cell r="BI130">
            <v>0</v>
          </cell>
          <cell r="BK130">
            <v>0</v>
          </cell>
        </row>
        <row r="131">
          <cell r="B131" t="str">
            <v>UNITA' CENTRALI</v>
          </cell>
          <cell r="D131">
            <v>138.75</v>
          </cell>
          <cell r="F131">
            <v>2681463.6636636634</v>
          </cell>
          <cell r="G131">
            <v>462125.76576576574</v>
          </cell>
          <cell r="H131">
            <v>922172.60900900897</v>
          </cell>
          <cell r="I131">
            <v>118398.06606606607</v>
          </cell>
          <cell r="J131">
            <v>860936574</v>
          </cell>
          <cell r="K131">
            <v>748833098</v>
          </cell>
          <cell r="L131">
            <v>1572773293</v>
          </cell>
          <cell r="M131">
            <v>966828.63183183188</v>
          </cell>
          <cell r="N131">
            <v>105616.17417417417</v>
          </cell>
          <cell r="O131">
            <v>102267.97837837838</v>
          </cell>
          <cell r="P131">
            <v>0</v>
          </cell>
          <cell r="Q131">
            <v>74995.809609609612</v>
          </cell>
          <cell r="R131">
            <v>273229.67867867864</v>
          </cell>
          <cell r="T131">
            <v>1080403.3027027028</v>
          </cell>
          <cell r="U131">
            <v>4647.6102102102095</v>
          </cell>
          <cell r="V131">
            <v>6792149.2900900897</v>
          </cell>
          <cell r="X131">
            <v>793499.69969969965</v>
          </cell>
          <cell r="Y131">
            <v>377.25105105105109</v>
          </cell>
          <cell r="Z131">
            <v>793876.95075075072</v>
          </cell>
          <cell r="AB131">
            <v>202.37117117117117</v>
          </cell>
          <cell r="AC131">
            <v>0</v>
          </cell>
          <cell r="AD131">
            <v>202.37117117117117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648.73213213213205</v>
          </cell>
          <cell r="AP131">
            <v>0</v>
          </cell>
          <cell r="AQ131">
            <v>511613.18738738738</v>
          </cell>
          <cell r="AR131">
            <v>0</v>
          </cell>
          <cell r="AS131">
            <v>222.7777777777778</v>
          </cell>
          <cell r="AT131">
            <v>0</v>
          </cell>
          <cell r="AU131">
            <v>54707.697297297294</v>
          </cell>
          <cell r="AV131">
            <v>2936.5531531531533</v>
          </cell>
          <cell r="AW131">
            <v>570128.94774774765</v>
          </cell>
          <cell r="AY131">
            <v>44917.412612612614</v>
          </cell>
          <cell r="AZ131">
            <v>42842.947747747749</v>
          </cell>
          <cell r="BA131">
            <v>0</v>
          </cell>
          <cell r="BB131">
            <v>87760.360360360355</v>
          </cell>
          <cell r="BD131">
            <v>1451968.6300300299</v>
          </cell>
          <cell r="BI131">
            <v>8244117.92012012</v>
          </cell>
          <cell r="BK131">
            <v>13726456337</v>
          </cell>
        </row>
        <row r="132"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V132">
            <v>0</v>
          </cell>
          <cell r="Z132">
            <v>0</v>
          </cell>
          <cell r="AD132">
            <v>0</v>
          </cell>
          <cell r="AW132">
            <v>0</v>
          </cell>
          <cell r="BB132">
            <v>0</v>
          </cell>
          <cell r="BD132">
            <v>0</v>
          </cell>
          <cell r="BI132">
            <v>0</v>
          </cell>
        </row>
        <row r="133">
          <cell r="B133" t="str">
            <v>Tot. DIV. DISTRIBUZIONE</v>
          </cell>
          <cell r="D133">
            <v>2141.75</v>
          </cell>
          <cell r="F133">
            <v>2642616.850394926</v>
          </cell>
          <cell r="G133">
            <v>344452.33625150769</v>
          </cell>
          <cell r="H133">
            <v>1022026.8160771955</v>
          </cell>
          <cell r="I133">
            <v>117348.08925722734</v>
          </cell>
          <cell r="J133">
            <v>11882281229</v>
          </cell>
          <cell r="K133">
            <v>11514176031</v>
          </cell>
          <cell r="L133">
            <v>23248859926</v>
          </cell>
          <cell r="M133">
            <v>910332.5652698339</v>
          </cell>
          <cell r="N133">
            <v>108567.23388195012</v>
          </cell>
          <cell r="O133">
            <v>102036.44628613674</v>
          </cell>
          <cell r="P133">
            <v>0</v>
          </cell>
          <cell r="Q133">
            <v>81671.827516439051</v>
          </cell>
          <cell r="R133">
            <v>189574.97455351931</v>
          </cell>
          <cell r="T133">
            <v>1080077.6982607681</v>
          </cell>
          <cell r="U133">
            <v>15607.991906929692</v>
          </cell>
          <cell r="V133">
            <v>6614312.8296564333</v>
          </cell>
          <cell r="X133">
            <v>545198.06233220501</v>
          </cell>
          <cell r="Y133">
            <v>379.7194272596397</v>
          </cell>
          <cell r="Z133">
            <v>545577.78175946465</v>
          </cell>
          <cell r="AB133">
            <v>171.9742033383915</v>
          </cell>
          <cell r="AC133">
            <v>7.2218590716314539</v>
          </cell>
          <cell r="AD133">
            <v>179.19606241002296</v>
          </cell>
          <cell r="AF133">
            <v>3.1468425353099101</v>
          </cell>
          <cell r="AG133">
            <v>0</v>
          </cell>
          <cell r="AH133">
            <v>4.4939107427726555</v>
          </cell>
          <cell r="AI133">
            <v>8.2748531185556988</v>
          </cell>
          <cell r="AJ133">
            <v>15.915606396638264</v>
          </cell>
          <cell r="AL133">
            <v>0</v>
          </cell>
          <cell r="AM133">
            <v>0</v>
          </cell>
          <cell r="AN133">
            <v>0</v>
          </cell>
          <cell r="AO133">
            <v>121937.69966149177</v>
          </cell>
          <cell r="AP133">
            <v>86.567020738492658</v>
          </cell>
          <cell r="AQ133">
            <v>375155.85354655463</v>
          </cell>
          <cell r="AR133">
            <v>0</v>
          </cell>
          <cell r="AS133">
            <v>12259.669351387105</v>
          </cell>
          <cell r="AT133">
            <v>0</v>
          </cell>
          <cell r="AU133">
            <v>7118.1529512470333</v>
          </cell>
          <cell r="AV133">
            <v>1342.5195517684137</v>
          </cell>
          <cell r="AW133">
            <v>517900.46208318754</v>
          </cell>
          <cell r="AY133">
            <v>58707.125637134741</v>
          </cell>
          <cell r="AZ133">
            <v>113268.0636551107</v>
          </cell>
          <cell r="BA133">
            <v>0</v>
          </cell>
          <cell r="BB133">
            <v>171975.18929224543</v>
          </cell>
          <cell r="BD133">
            <v>1235648.5448037041</v>
          </cell>
          <cell r="BI133">
            <v>7849961.3744601374</v>
          </cell>
          <cell r="BK133">
            <v>201751857285</v>
          </cell>
        </row>
        <row r="134">
          <cell r="P134">
            <v>0</v>
          </cell>
        </row>
        <row r="135">
          <cell r="B135" t="str">
            <v>(1) Sono compresi i ratei della 13° e 14° mensilità</v>
          </cell>
        </row>
        <row r="136">
          <cell r="D136" t="str">
            <v>DIP_P</v>
          </cell>
          <cell r="F136" t="str">
            <v>I_0111</v>
          </cell>
          <cell r="G136" t="str">
            <v>I_0114</v>
          </cell>
          <cell r="H136" t="str">
            <v>I_1103</v>
          </cell>
          <cell r="I136" t="str">
            <v>I_1104</v>
          </cell>
          <cell r="J136" t="str">
            <v>I_5021</v>
          </cell>
          <cell r="K136" t="str">
            <v>I_5022</v>
          </cell>
          <cell r="L136" t="str">
            <v>I_7110</v>
          </cell>
          <cell r="N136" t="str">
            <v>I_1105</v>
          </cell>
          <cell r="O136" t="str">
            <v>I_5191</v>
          </cell>
          <cell r="P136" t="str">
            <v>I_1106</v>
          </cell>
          <cell r="Q136" t="str">
            <v>I_5192</v>
          </cell>
          <cell r="R136" t="str">
            <v>I_0143</v>
          </cell>
          <cell r="S136" t="str">
            <v>I_1107</v>
          </cell>
          <cell r="T136" t="str">
            <v>I_0250</v>
          </cell>
          <cell r="U136" t="str">
            <v>I_1119</v>
          </cell>
          <cell r="X136" t="str">
            <v>I_1108</v>
          </cell>
          <cell r="Y136" t="str">
            <v>I_9013</v>
          </cell>
          <cell r="AB136" t="str">
            <v>I_2450</v>
          </cell>
          <cell r="AC136" t="str">
            <v>I_2455</v>
          </cell>
          <cell r="AF136" t="str">
            <v>I_2320</v>
          </cell>
          <cell r="AG136" t="str">
            <v>I_2400</v>
          </cell>
          <cell r="AH136" t="str">
            <v>I_2510</v>
          </cell>
          <cell r="AI136" t="str">
            <v>I_1109</v>
          </cell>
          <cell r="AL136" t="str">
            <v>I_1110</v>
          </cell>
          <cell r="AM136" t="str">
            <v>I_1111</v>
          </cell>
          <cell r="AO136" t="str">
            <v>I_1112</v>
          </cell>
          <cell r="AP136" t="str">
            <v>I_4200</v>
          </cell>
          <cell r="AQ136" t="str">
            <v>I_1113</v>
          </cell>
          <cell r="AR136" t="str">
            <v>I_5161</v>
          </cell>
          <cell r="AS136" t="str">
            <v>I_0611</v>
          </cell>
          <cell r="AT136" t="str">
            <v>I_1114</v>
          </cell>
          <cell r="AU136" t="str">
            <v>I_1115</v>
          </cell>
          <cell r="AV136" t="str">
            <v>I_1116</v>
          </cell>
          <cell r="AY136" t="str">
            <v>I_1117</v>
          </cell>
          <cell r="AZ136" t="str">
            <v>I_1120</v>
          </cell>
          <cell r="BA136" t="str">
            <v>I_1118</v>
          </cell>
        </row>
        <row r="137">
          <cell r="D137">
            <v>4144.75</v>
          </cell>
        </row>
        <row r="138">
          <cell r="D138">
            <v>-2003</v>
          </cell>
        </row>
        <row r="143">
          <cell r="D143">
            <v>12</v>
          </cell>
        </row>
      </sheetData>
      <sheetData sheetId="35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  <cell r="AJ1">
            <v>35</v>
          </cell>
          <cell r="AK1">
            <v>36</v>
          </cell>
          <cell r="AL1">
            <v>37</v>
          </cell>
          <cell r="AM1">
            <v>38</v>
          </cell>
          <cell r="AN1">
            <v>39</v>
          </cell>
          <cell r="AO1">
            <v>40</v>
          </cell>
          <cell r="AP1">
            <v>41</v>
          </cell>
          <cell r="AQ1">
            <v>42</v>
          </cell>
          <cell r="AR1">
            <v>43</v>
          </cell>
          <cell r="AS1">
            <v>44</v>
          </cell>
          <cell r="AT1">
            <v>45</v>
          </cell>
          <cell r="AU1">
            <v>46</v>
          </cell>
          <cell r="AV1">
            <v>47</v>
          </cell>
          <cell r="AW1">
            <v>48</v>
          </cell>
          <cell r="AX1">
            <v>49</v>
          </cell>
          <cell r="AY1">
            <v>50</v>
          </cell>
          <cell r="AZ1">
            <v>51</v>
          </cell>
          <cell r="BA1">
            <v>52</v>
          </cell>
          <cell r="BB1">
            <v>53</v>
          </cell>
          <cell r="BC1">
            <v>54</v>
          </cell>
          <cell r="BD1">
            <v>55</v>
          </cell>
          <cell r="BE1">
            <v>56</v>
          </cell>
          <cell r="BF1">
            <v>57</v>
          </cell>
          <cell r="BG1">
            <v>58</v>
          </cell>
          <cell r="BH1">
            <v>59</v>
          </cell>
          <cell r="BI1">
            <v>60</v>
          </cell>
          <cell r="BJ1">
            <v>61</v>
          </cell>
          <cell r="BK1">
            <v>62</v>
          </cell>
        </row>
        <row r="2">
          <cell r="P2" t="str">
            <v>NO</v>
          </cell>
        </row>
        <row r="3">
          <cell r="D3" t="str">
            <v>ANNO CORRENTE ------&gt;</v>
          </cell>
          <cell r="G3">
            <v>1998</v>
          </cell>
          <cell r="I3" t="str">
            <v>ANNO PRECEDENTE --&gt;</v>
          </cell>
          <cell r="J3">
            <v>1997</v>
          </cell>
        </row>
        <row r="5">
          <cell r="B5" t="str">
            <v xml:space="preserve"> </v>
          </cell>
        </row>
        <row r="6">
          <cell r="V6" t="str">
            <v>IMPIEGATI</v>
          </cell>
        </row>
        <row r="7">
          <cell r="V7" t="str">
            <v>RETRIBUZIONE E COMPENSI VARIABILI CORRISPOSTI NELL'ANNO 1997</v>
          </cell>
        </row>
        <row r="8">
          <cell r="V8" t="str">
            <v>Valori medi mensili</v>
          </cell>
        </row>
        <row r="10">
          <cell r="B10" t="str">
            <v xml:space="preserve"> </v>
          </cell>
          <cell r="V10" t="str">
            <v xml:space="preserve">   VALORI ESPRESSI IN L/000 (*)</v>
          </cell>
        </row>
        <row r="11">
          <cell r="X11" t="str">
            <v>Costi Variabili</v>
          </cell>
          <cell r="BI11" t="str">
            <v>Retrib.</v>
          </cell>
        </row>
        <row r="12">
          <cell r="O12">
            <v>800281.15176228818</v>
          </cell>
          <cell r="P12">
            <v>0</v>
          </cell>
          <cell r="X12" t="str">
            <v>Straordinario</v>
          </cell>
          <cell r="AB12" t="str">
            <v>Ore Viaggio</v>
          </cell>
          <cell r="AF12" t="str">
            <v>Maggiorazioni conn. straordinario</v>
          </cell>
          <cell r="AN12" t="str">
            <v>Indennità</v>
          </cell>
          <cell r="AY12" t="str">
            <v>Rimborsi spese</v>
          </cell>
          <cell r="BD12" t="str">
            <v>Totale</v>
          </cell>
          <cell r="BI12" t="str">
            <v>&amp;</v>
          </cell>
        </row>
        <row r="13">
          <cell r="B13" t="str">
            <v xml:space="preserve"> </v>
          </cell>
          <cell r="N13" t="str">
            <v>Quote</v>
          </cell>
          <cell r="P13" t="str">
            <v>Incentiv.</v>
          </cell>
          <cell r="V13" t="str">
            <v>(1)</v>
          </cell>
          <cell r="AH13" t="str">
            <v>Magg.</v>
          </cell>
          <cell r="BI13" t="str">
            <v>Comp.</v>
          </cell>
          <cell r="BK13" t="str">
            <v>TOTALE</v>
          </cell>
        </row>
        <row r="14">
          <cell r="B14" t="str">
            <v xml:space="preserve"> </v>
          </cell>
          <cell r="D14" t="str">
            <v>Forza</v>
          </cell>
          <cell r="F14" t="str">
            <v>Minimo</v>
          </cell>
          <cell r="G14" t="str">
            <v>Livello</v>
          </cell>
          <cell r="H14" t="str">
            <v>Suppl. Min.</v>
          </cell>
          <cell r="I14" t="str">
            <v>Altri elem.</v>
          </cell>
          <cell r="J14" t="str">
            <v>13° mens.</v>
          </cell>
          <cell r="K14" t="str">
            <v>14° mens.</v>
          </cell>
          <cell r="L14" t="str">
            <v>Ratei</v>
          </cell>
          <cell r="M14" t="str">
            <v>13° mens.</v>
          </cell>
          <cell r="N14" t="str">
            <v>retr.</v>
          </cell>
          <cell r="O14" t="str">
            <v>Premio</v>
          </cell>
          <cell r="P14" t="str">
            <v>Unità /</v>
          </cell>
          <cell r="Q14" t="str">
            <v xml:space="preserve">Gratifica </v>
          </cell>
          <cell r="R14" t="str">
            <v>Emolumento</v>
          </cell>
          <cell r="S14" t="str">
            <v xml:space="preserve">Altre </v>
          </cell>
          <cell r="T14" t="str">
            <v>Indennità</v>
          </cell>
          <cell r="U14" t="str">
            <v>Trattenute</v>
          </cell>
          <cell r="V14" t="str">
            <v>Retribuzione</v>
          </cell>
          <cell r="X14" t="str">
            <v xml:space="preserve">Comp. </v>
          </cell>
          <cell r="Y14" t="str">
            <v>Prest.</v>
          </cell>
          <cell r="Z14" t="str">
            <v>Totale</v>
          </cell>
          <cell r="AB14" t="str">
            <v>Ore</v>
          </cell>
          <cell r="AC14" t="str">
            <v>Ore</v>
          </cell>
          <cell r="AD14" t="str">
            <v>Totale</v>
          </cell>
          <cell r="AF14" t="str">
            <v>Str.</v>
          </cell>
          <cell r="AG14" t="str">
            <v>Integr.</v>
          </cell>
          <cell r="AH14" t="str">
            <v>Prest.</v>
          </cell>
          <cell r="AI14" t="str">
            <v>Altre</v>
          </cell>
          <cell r="AJ14" t="str">
            <v>Totale</v>
          </cell>
          <cell r="AL14" t="str">
            <v>Turno</v>
          </cell>
          <cell r="AM14" t="str">
            <v>Turno</v>
          </cell>
          <cell r="AN14" t="str">
            <v>Turno</v>
          </cell>
          <cell r="AO14" t="str">
            <v>Reper.</v>
          </cell>
          <cell r="AP14" t="str">
            <v>Mans.</v>
          </cell>
          <cell r="AQ14" t="str">
            <v>Trasferim.</v>
          </cell>
          <cell r="AR14" t="str">
            <v>Comp.</v>
          </cell>
          <cell r="AS14" t="str">
            <v>Guida</v>
          </cell>
          <cell r="AT14" t="str">
            <v>Altre</v>
          </cell>
          <cell r="AU14" t="str">
            <v>Indenn.</v>
          </cell>
          <cell r="AV14" t="str">
            <v>Altre</v>
          </cell>
          <cell r="AW14" t="str">
            <v>Totale</v>
          </cell>
          <cell r="AY14" t="str">
            <v>Rimb.</v>
          </cell>
          <cell r="AZ14" t="str">
            <v>Rimb.</v>
          </cell>
          <cell r="BA14" t="str">
            <v>Altri</v>
          </cell>
          <cell r="BB14" t="str">
            <v>Totale</v>
          </cell>
          <cell r="BI14" t="str">
            <v>Var.</v>
          </cell>
          <cell r="BK14" t="str">
            <v>PROGR.</v>
          </cell>
        </row>
        <row r="15">
          <cell r="B15" t="str">
            <v xml:space="preserve">UNITA' </v>
          </cell>
          <cell r="D15" t="str">
            <v>media</v>
          </cell>
          <cell r="G15" t="str">
            <v>di</v>
          </cell>
          <cell r="H15" t="str">
            <v>Aum. Bien.</v>
          </cell>
          <cell r="I15" t="str">
            <v>base</v>
          </cell>
          <cell r="L15" t="str">
            <v>teorici</v>
          </cell>
          <cell r="M15" t="str">
            <v>14° mens.</v>
          </cell>
          <cell r="N15" t="str">
            <v>ad.</v>
          </cell>
          <cell r="O15" t="str">
            <v>Risultato</v>
          </cell>
          <cell r="P15" t="str">
            <v>Collettiva /</v>
          </cell>
          <cell r="Q15" t="str">
            <v>una</v>
          </cell>
          <cell r="R15" t="str">
            <v>Individ.</v>
          </cell>
          <cell r="S15" t="str">
            <v>Quote Retr.</v>
          </cell>
          <cell r="T15" t="str">
            <v>Conting.</v>
          </cell>
          <cell r="U15" t="str">
            <v>Rimborsi</v>
          </cell>
          <cell r="V15" t="str">
            <v>Contingenza</v>
          </cell>
          <cell r="X15" t="str">
            <v>Forfait</v>
          </cell>
          <cell r="Y15" t="str">
            <v>Straord.</v>
          </cell>
          <cell r="AB15" t="str">
            <v>Viaggio</v>
          </cell>
          <cell r="AC15" t="str">
            <v>Viaggio</v>
          </cell>
          <cell r="AF15" t="str">
            <v>C.3</v>
          </cell>
          <cell r="AG15" t="str">
            <v>Prest.</v>
          </cell>
          <cell r="AH15" t="str">
            <v xml:space="preserve">in R.S. </v>
          </cell>
          <cell r="AI15" t="str">
            <v>Mag.</v>
          </cell>
          <cell r="AM15" t="str">
            <v>ad</v>
          </cell>
          <cell r="AP15" t="str">
            <v>Sup.</v>
          </cell>
          <cell r="AR15" t="str">
            <v>Letture</v>
          </cell>
          <cell r="AS15" t="str">
            <v>Mezzi</v>
          </cell>
          <cell r="AT15" t="str">
            <v>Turno</v>
          </cell>
          <cell r="AU15" t="str">
            <v>Ad</v>
          </cell>
          <cell r="AV15" t="str">
            <v>Indenn.</v>
          </cell>
          <cell r="AY15" t="str">
            <v>Forfait</v>
          </cell>
          <cell r="AZ15" t="str">
            <v>KM</v>
          </cell>
          <cell r="BA15" t="str">
            <v>Rimb.</v>
          </cell>
          <cell r="BK15" t="str">
            <v>L/Milioni</v>
          </cell>
        </row>
        <row r="16">
          <cell r="B16" t="str">
            <v>OPERATIVA</v>
          </cell>
          <cell r="D16" t="str">
            <v>periodo</v>
          </cell>
          <cell r="G16" t="str">
            <v>Funzione</v>
          </cell>
          <cell r="L16" t="str">
            <v>13° - 14°</v>
          </cell>
          <cell r="N16" t="str">
            <v>Personam</v>
          </cell>
          <cell r="O16" t="str">
            <v>Aziendale</v>
          </cell>
          <cell r="P16" t="str">
            <v>Individ.</v>
          </cell>
          <cell r="Q16" t="str">
            <v>Tantum</v>
          </cell>
          <cell r="R16" t="str">
            <v>Quadri</v>
          </cell>
          <cell r="S16" t="str">
            <v>Una Tantum</v>
          </cell>
          <cell r="V16" t="str">
            <v>Trattenute</v>
          </cell>
          <cell r="AC16" t="str">
            <v>Reperib.</v>
          </cell>
          <cell r="AF16" t="str">
            <v>oltre</v>
          </cell>
          <cell r="AG16" t="str">
            <v>&lt;3H</v>
          </cell>
          <cell r="AH16" t="str">
            <v>con</v>
          </cell>
          <cell r="AM16" t="str">
            <v>Personam</v>
          </cell>
          <cell r="AT16" t="str">
            <v>Ad</v>
          </cell>
          <cell r="AU16" t="str">
            <v>Pers.</v>
          </cell>
          <cell r="BD16" t="str">
            <v>B</v>
          </cell>
        </row>
        <row r="17">
          <cell r="V17" t="str">
            <v>Rimborsi</v>
          </cell>
          <cell r="AF17" t="str">
            <v>plaf.</v>
          </cell>
          <cell r="AH17" t="str">
            <v>R.C.</v>
          </cell>
          <cell r="AT17" t="str">
            <v>Pers.</v>
          </cell>
          <cell r="BI17" t="str">
            <v>A+B</v>
          </cell>
        </row>
        <row r="31">
          <cell r="B31" t="str">
            <v>PIEMONTE - V. AOSTA</v>
          </cell>
          <cell r="D31">
            <v>2530.75</v>
          </cell>
          <cell r="F31">
            <v>1745930.0211729065</v>
          </cell>
          <cell r="G31">
            <v>0</v>
          </cell>
          <cell r="H31">
            <v>641002.89169877185</v>
          </cell>
          <cell r="I31">
            <v>93688.954328427004</v>
          </cell>
          <cell r="J31">
            <v>8959874150</v>
          </cell>
          <cell r="K31">
            <v>8847913765</v>
          </cell>
          <cell r="L31">
            <v>17797426230</v>
          </cell>
          <cell r="M31">
            <v>586380.45095327473</v>
          </cell>
          <cell r="N31">
            <v>61674.526424972835</v>
          </cell>
          <cell r="O31">
            <v>67508.920478119137</v>
          </cell>
          <cell r="P31">
            <v>0</v>
          </cell>
          <cell r="Q31">
            <v>0</v>
          </cell>
          <cell r="R31">
            <v>0</v>
          </cell>
          <cell r="T31">
            <v>1035089.3079456025</v>
          </cell>
          <cell r="U31">
            <v>6105.9548223517404</v>
          </cell>
          <cell r="V31">
            <v>4237381.027824427</v>
          </cell>
          <cell r="X31">
            <v>1.4817741776153315</v>
          </cell>
          <cell r="Y31">
            <v>34628.175343277682</v>
          </cell>
          <cell r="Z31">
            <v>34629.657117455296</v>
          </cell>
          <cell r="AB31">
            <v>3758.8297935394644</v>
          </cell>
          <cell r="AC31">
            <v>2175.7572853897068</v>
          </cell>
          <cell r="AD31">
            <v>5934.5870789291712</v>
          </cell>
          <cell r="AF31">
            <v>627.59468536994962</v>
          </cell>
          <cell r="AG31">
            <v>1364.1711613816719</v>
          </cell>
          <cell r="AH31">
            <v>1996.2636240903555</v>
          </cell>
          <cell r="AI31">
            <v>50.778458296288974</v>
          </cell>
          <cell r="AJ31">
            <v>4038.807929138266</v>
          </cell>
          <cell r="AL31">
            <v>78067.064276070989</v>
          </cell>
          <cell r="AM31">
            <v>-28177.891468273567</v>
          </cell>
          <cell r="AN31">
            <v>49889.172807797426</v>
          </cell>
          <cell r="AO31">
            <v>35798.077612038593</v>
          </cell>
          <cell r="AP31">
            <v>2205.9654911258194</v>
          </cell>
          <cell r="AQ31">
            <v>60626.442984622481</v>
          </cell>
          <cell r="AR31">
            <v>0</v>
          </cell>
          <cell r="AS31">
            <v>18906.802989891006</v>
          </cell>
          <cell r="AT31">
            <v>36810.051829167904</v>
          </cell>
          <cell r="AU31">
            <v>37272.850637162897</v>
          </cell>
          <cell r="AV31">
            <v>6583.9664460469558</v>
          </cell>
          <cell r="AW31">
            <v>248093.33079785309</v>
          </cell>
          <cell r="AY31">
            <v>62994.396753268142</v>
          </cell>
          <cell r="AZ31">
            <v>33689.355033092957</v>
          </cell>
          <cell r="BA31">
            <v>2.2434061049096119</v>
          </cell>
          <cell r="BB31">
            <v>96685.995192466013</v>
          </cell>
          <cell r="BD31">
            <v>389382.37811584183</v>
          </cell>
          <cell r="BI31">
            <v>4626763.4059402691</v>
          </cell>
          <cell r="BK31">
            <v>140510177875.00003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  <cell r="V32">
            <v>0</v>
          </cell>
          <cell r="Z32">
            <v>0</v>
          </cell>
          <cell r="AD32">
            <v>0</v>
          </cell>
          <cell r="AW32">
            <v>0</v>
          </cell>
          <cell r="BB32">
            <v>0</v>
          </cell>
          <cell r="BD32">
            <v>0</v>
          </cell>
          <cell r="BI32">
            <v>0</v>
          </cell>
          <cell r="BK32">
            <v>0</v>
          </cell>
        </row>
        <row r="34">
          <cell r="B34" t="str">
            <v>LIGURIA</v>
          </cell>
          <cell r="D34">
            <v>912.58333333333337</v>
          </cell>
          <cell r="F34">
            <v>1726312.8701488448</v>
          </cell>
          <cell r="G34">
            <v>0</v>
          </cell>
          <cell r="H34">
            <v>623596.43128481414</v>
          </cell>
          <cell r="I34">
            <v>92672.054698201071</v>
          </cell>
          <cell r="J34">
            <v>3205473313</v>
          </cell>
          <cell r="K34">
            <v>3157683404</v>
          </cell>
          <cell r="L34">
            <v>6368026909</v>
          </cell>
          <cell r="M34">
            <v>581057.13788695098</v>
          </cell>
          <cell r="N34">
            <v>59736.803305634188</v>
          </cell>
          <cell r="O34">
            <v>67050.855173043557</v>
          </cell>
          <cell r="P34">
            <v>0</v>
          </cell>
          <cell r="Q34">
            <v>0</v>
          </cell>
          <cell r="R34">
            <v>0</v>
          </cell>
          <cell r="T34">
            <v>1038489.8538946215</v>
          </cell>
          <cell r="U34">
            <v>9462.87462332207</v>
          </cell>
          <cell r="V34">
            <v>4198378.8810154321</v>
          </cell>
          <cell r="X34">
            <v>15.249748881380695</v>
          </cell>
          <cell r="Y34">
            <v>31759.533832526708</v>
          </cell>
          <cell r="Z34">
            <v>31774.78358140809</v>
          </cell>
          <cell r="AB34">
            <v>6974.0342434480872</v>
          </cell>
          <cell r="AC34">
            <v>1744.4016984750251</v>
          </cell>
          <cell r="AD34">
            <v>8718.4359419231114</v>
          </cell>
          <cell r="AF34">
            <v>146.78312482878277</v>
          </cell>
          <cell r="AG34">
            <v>333.01232764131129</v>
          </cell>
          <cell r="AH34">
            <v>3129.2607981006299</v>
          </cell>
          <cell r="AI34">
            <v>10.739749794539311</v>
          </cell>
          <cell r="AJ34">
            <v>3619.7960003652634</v>
          </cell>
          <cell r="AL34">
            <v>95682.569445712725</v>
          </cell>
          <cell r="AM34">
            <v>-35413.884668066843</v>
          </cell>
          <cell r="AN34">
            <v>60268.684777645882</v>
          </cell>
          <cell r="AO34">
            <v>38318.710985298145</v>
          </cell>
          <cell r="AP34">
            <v>954.40946032325803</v>
          </cell>
          <cell r="AQ34">
            <v>55306.344443429822</v>
          </cell>
          <cell r="AR34">
            <v>0</v>
          </cell>
          <cell r="AS34">
            <v>15967.615742854534</v>
          </cell>
          <cell r="AT34">
            <v>44634.128481417218</v>
          </cell>
          <cell r="AU34">
            <v>25688.600584421514</v>
          </cell>
          <cell r="AV34">
            <v>7693.3790521413566</v>
          </cell>
          <cell r="AW34">
            <v>248831.87352753174</v>
          </cell>
          <cell r="AY34">
            <v>50113.402520317773</v>
          </cell>
          <cell r="AZ34">
            <v>27798.064103734818</v>
          </cell>
          <cell r="BA34">
            <v>1896.1745046114509</v>
          </cell>
          <cell r="BB34">
            <v>79807.641128664036</v>
          </cell>
          <cell r="BD34">
            <v>372752.5301798922</v>
          </cell>
          <cell r="BI34">
            <v>4571131.4111953247</v>
          </cell>
          <cell r="BK34">
            <v>50058460084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  <cell r="V35">
            <v>0</v>
          </cell>
          <cell r="Z35">
            <v>0</v>
          </cell>
          <cell r="AD35">
            <v>0</v>
          </cell>
          <cell r="AW35">
            <v>0</v>
          </cell>
          <cell r="BB35">
            <v>0</v>
          </cell>
          <cell r="BD35">
            <v>0</v>
          </cell>
          <cell r="BI35">
            <v>0</v>
          </cell>
          <cell r="BK35">
            <v>0</v>
          </cell>
        </row>
        <row r="45">
          <cell r="B45" t="str">
            <v>LOMBARDIA</v>
          </cell>
          <cell r="D45">
            <v>3256.3333333333335</v>
          </cell>
          <cell r="F45">
            <v>1698655.888115467</v>
          </cell>
          <cell r="G45">
            <v>0</v>
          </cell>
          <cell r="H45">
            <v>610217.25637219776</v>
          </cell>
          <cell r="I45">
            <v>96665.135863445583</v>
          </cell>
          <cell r="J45">
            <v>11300857088</v>
          </cell>
          <cell r="K45">
            <v>11113831011</v>
          </cell>
          <cell r="L45">
            <v>22436822111</v>
          </cell>
          <cell r="M45">
            <v>573617.7730320401</v>
          </cell>
          <cell r="N45">
            <v>61118.883048418458</v>
          </cell>
          <cell r="O45">
            <v>64876.064771215068</v>
          </cell>
          <cell r="P45">
            <v>0</v>
          </cell>
          <cell r="Q45">
            <v>0</v>
          </cell>
          <cell r="R45">
            <v>0</v>
          </cell>
          <cell r="T45">
            <v>1032044.6942368718</v>
          </cell>
          <cell r="U45">
            <v>4338.9831610195515</v>
          </cell>
          <cell r="V45">
            <v>4141534.6786006759</v>
          </cell>
          <cell r="X45">
            <v>6.2186508342716751</v>
          </cell>
          <cell r="Y45">
            <v>25180.070350087011</v>
          </cell>
          <cell r="Z45">
            <v>25186.289000921282</v>
          </cell>
          <cell r="AB45">
            <v>4852.195618794145</v>
          </cell>
          <cell r="AC45">
            <v>2590.3609632511002</v>
          </cell>
          <cell r="AD45">
            <v>7442.5565820452448</v>
          </cell>
          <cell r="AF45">
            <v>246.8595813286928</v>
          </cell>
          <cell r="AG45">
            <v>541.87693213225509</v>
          </cell>
          <cell r="AH45">
            <v>5025.3735285085477</v>
          </cell>
          <cell r="AI45">
            <v>79.348807452144527</v>
          </cell>
          <cell r="AJ45">
            <v>5893.4588494216405</v>
          </cell>
          <cell r="AL45">
            <v>35977.207569863851</v>
          </cell>
          <cell r="AM45">
            <v>-13238.910866004708</v>
          </cell>
          <cell r="AN45">
            <v>22738.296703859145</v>
          </cell>
          <cell r="AO45">
            <v>49622.204089466679</v>
          </cell>
          <cell r="AP45">
            <v>665.11231958235226</v>
          </cell>
          <cell r="AQ45">
            <v>44454.754120176061</v>
          </cell>
          <cell r="AR45">
            <v>32009.075058859657</v>
          </cell>
          <cell r="AS45">
            <v>11886.3611935715</v>
          </cell>
          <cell r="AT45">
            <v>16897.977198280274</v>
          </cell>
          <cell r="AU45">
            <v>23839.126189988739</v>
          </cell>
          <cell r="AV45">
            <v>5948.4924506090692</v>
          </cell>
          <cell r="AW45">
            <v>208061.39932439348</v>
          </cell>
          <cell r="AY45">
            <v>62089.8443801822</v>
          </cell>
          <cell r="AZ45">
            <v>37387.513921588696</v>
          </cell>
          <cell r="BA45">
            <v>21.319991810830174</v>
          </cell>
          <cell r="BB45">
            <v>99498.678293581732</v>
          </cell>
          <cell r="BD45">
            <v>346082.38205036335</v>
          </cell>
          <cell r="BI45">
            <v>4487617.0606510397</v>
          </cell>
          <cell r="BK45">
            <v>175358124262.00003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  <cell r="V46">
            <v>0</v>
          </cell>
          <cell r="Z46">
            <v>0</v>
          </cell>
          <cell r="AD46">
            <v>0</v>
          </cell>
          <cell r="AW46">
            <v>0</v>
          </cell>
          <cell r="BB46">
            <v>0</v>
          </cell>
          <cell r="BD46">
            <v>0</v>
          </cell>
          <cell r="BI46">
            <v>0</v>
          </cell>
          <cell r="BK46">
            <v>0</v>
          </cell>
        </row>
        <row r="56">
          <cell r="B56" t="str">
            <v>TRIVENETO</v>
          </cell>
          <cell r="D56">
            <v>2806.3333333333335</v>
          </cell>
          <cell r="F56">
            <v>1743819.5869461931</v>
          </cell>
          <cell r="G56">
            <v>0</v>
          </cell>
          <cell r="H56">
            <v>648335.05802351818</v>
          </cell>
          <cell r="I56">
            <v>94704.530526190763</v>
          </cell>
          <cell r="J56">
            <v>9952845355</v>
          </cell>
          <cell r="K56">
            <v>9820346574</v>
          </cell>
          <cell r="L56">
            <v>19812627529</v>
          </cell>
          <cell r="M56">
            <v>587159.75558261073</v>
          </cell>
          <cell r="N56">
            <v>68176.690640218556</v>
          </cell>
          <cell r="O56">
            <v>66969.261194916253</v>
          </cell>
          <cell r="P56">
            <v>0</v>
          </cell>
          <cell r="Q56">
            <v>0</v>
          </cell>
          <cell r="R56">
            <v>0</v>
          </cell>
          <cell r="T56">
            <v>1031499.1281031001</v>
          </cell>
          <cell r="U56">
            <v>7597.2986993704708</v>
          </cell>
          <cell r="V56">
            <v>4248261.3097161185</v>
          </cell>
          <cell r="X56">
            <v>29.575959140040382</v>
          </cell>
          <cell r="Y56">
            <v>50386.131221047632</v>
          </cell>
          <cell r="Z56">
            <v>50415.707180187674</v>
          </cell>
          <cell r="AB56">
            <v>9508.8327295403251</v>
          </cell>
          <cell r="AC56">
            <v>2203.0503325810664</v>
          </cell>
          <cell r="AD56">
            <v>11711.883062121391</v>
          </cell>
          <cell r="AF56">
            <v>323.82293027675496</v>
          </cell>
          <cell r="AG56">
            <v>2893.4987231262621</v>
          </cell>
          <cell r="AH56">
            <v>5367.9180425228651</v>
          </cell>
          <cell r="AI56">
            <v>141.94473809241001</v>
          </cell>
          <cell r="AJ56">
            <v>8727.1844340182924</v>
          </cell>
          <cell r="AL56">
            <v>54051.209229124594</v>
          </cell>
          <cell r="AM56">
            <v>-20165.858949994061</v>
          </cell>
          <cell r="AN56">
            <v>33885.350279130536</v>
          </cell>
          <cell r="AO56">
            <v>49292.590954982777</v>
          </cell>
          <cell r="AP56">
            <v>2674.8644138258701</v>
          </cell>
          <cell r="AQ56">
            <v>38180.911390901529</v>
          </cell>
          <cell r="AR56">
            <v>0</v>
          </cell>
          <cell r="AS56">
            <v>9096.649423922081</v>
          </cell>
          <cell r="AT56">
            <v>23543.31877301342</v>
          </cell>
          <cell r="AU56">
            <v>24005.804192897016</v>
          </cell>
          <cell r="AV56">
            <v>12366.190491744863</v>
          </cell>
          <cell r="AW56">
            <v>193045.6799204181</v>
          </cell>
          <cell r="AY56">
            <v>31285.481945599236</v>
          </cell>
          <cell r="AZ56">
            <v>101802.80938947618</v>
          </cell>
          <cell r="BA56">
            <v>40.545195391376645</v>
          </cell>
          <cell r="BB56">
            <v>133128.8365304668</v>
          </cell>
          <cell r="BD56">
            <v>397029.29112721229</v>
          </cell>
          <cell r="BI56">
            <v>4645290.6008433308</v>
          </cell>
          <cell r="BK56">
            <v>156434806274</v>
          </cell>
        </row>
        <row r="57">
          <cell r="J57">
            <v>0</v>
          </cell>
          <cell r="K57">
            <v>0</v>
          </cell>
          <cell r="L57">
            <v>0</v>
          </cell>
          <cell r="M57">
            <v>0</v>
          </cell>
          <cell r="V57">
            <v>0</v>
          </cell>
          <cell r="Z57">
            <v>0</v>
          </cell>
          <cell r="AD57">
            <v>0</v>
          </cell>
          <cell r="AW57">
            <v>0</v>
          </cell>
          <cell r="BB57">
            <v>0</v>
          </cell>
          <cell r="BD57">
            <v>0</v>
          </cell>
          <cell r="BI57">
            <v>0</v>
          </cell>
          <cell r="BK57">
            <v>0</v>
          </cell>
        </row>
        <row r="59">
          <cell r="B59" t="str">
            <v>EMILIA ROMAGNA</v>
          </cell>
          <cell r="D59">
            <v>1499.3333333333333</v>
          </cell>
          <cell r="F59">
            <v>1741846.9350822589</v>
          </cell>
          <cell r="G59">
            <v>0</v>
          </cell>
          <cell r="H59">
            <v>587247.02073143621</v>
          </cell>
          <cell r="I59">
            <v>97195.096265006665</v>
          </cell>
          <cell r="J59">
            <v>5280615355</v>
          </cell>
          <cell r="K59">
            <v>5152030308</v>
          </cell>
          <cell r="L59">
            <v>10411531327</v>
          </cell>
          <cell r="M59">
            <v>579849.13644953317</v>
          </cell>
          <cell r="N59">
            <v>59688.917240996001</v>
          </cell>
          <cell r="O59">
            <v>65979.605991551798</v>
          </cell>
          <cell r="P59">
            <v>0</v>
          </cell>
          <cell r="Q59">
            <v>0</v>
          </cell>
          <cell r="R59">
            <v>0</v>
          </cell>
          <cell r="T59">
            <v>1038749.8656625167</v>
          </cell>
          <cell r="U59">
            <v>7768.5005558025796</v>
          </cell>
          <cell r="V59">
            <v>4178325.0779791018</v>
          </cell>
          <cell r="X59">
            <v>0.80035571365051139</v>
          </cell>
          <cell r="Y59">
            <v>63375.901734104053</v>
          </cell>
          <cell r="Z59">
            <v>63376.7020898177</v>
          </cell>
          <cell r="AB59">
            <v>4610.9518674966648</v>
          </cell>
          <cell r="AC59">
            <v>2597.890006669631</v>
          </cell>
          <cell r="AD59">
            <v>7208.8418741662954</v>
          </cell>
          <cell r="AF59">
            <v>817.78495998221433</v>
          </cell>
          <cell r="AG59">
            <v>590.41896398399297</v>
          </cell>
          <cell r="AH59">
            <v>4806.955480213428</v>
          </cell>
          <cell r="AI59">
            <v>143.10804802134282</v>
          </cell>
          <cell r="AJ59">
            <v>6358.2674522009784</v>
          </cell>
          <cell r="AL59">
            <v>45465.092596709648</v>
          </cell>
          <cell r="AM59">
            <v>-16883.220320142285</v>
          </cell>
          <cell r="AN59">
            <v>28581.872276567363</v>
          </cell>
          <cell r="AO59">
            <v>53216.983214762113</v>
          </cell>
          <cell r="AP59">
            <v>357.71537349933305</v>
          </cell>
          <cell r="AQ59">
            <v>52598.850600266785</v>
          </cell>
          <cell r="AR59">
            <v>0</v>
          </cell>
          <cell r="AS59">
            <v>17103.464261894176</v>
          </cell>
          <cell r="AT59">
            <v>18121.620442418855</v>
          </cell>
          <cell r="AU59">
            <v>21135.353490440197</v>
          </cell>
          <cell r="AV59">
            <v>4560.6079368608271</v>
          </cell>
          <cell r="AW59">
            <v>195676.46759670964</v>
          </cell>
          <cell r="AY59">
            <v>71858.894230769234</v>
          </cell>
          <cell r="AZ59">
            <v>74262.953090262337</v>
          </cell>
          <cell r="BA59">
            <v>79.635393508225889</v>
          </cell>
          <cell r="BB59">
            <v>146201.48271453977</v>
          </cell>
          <cell r="BD59">
            <v>418821.76172743435</v>
          </cell>
          <cell r="BI59">
            <v>4597146.8397065364</v>
          </cell>
          <cell r="BK59">
            <v>82711865940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  <cell r="V60">
            <v>0</v>
          </cell>
          <cell r="Z60">
            <v>0</v>
          </cell>
          <cell r="AD60">
            <v>0</v>
          </cell>
          <cell r="AW60">
            <v>0</v>
          </cell>
          <cell r="BB60">
            <v>0</v>
          </cell>
          <cell r="BD60">
            <v>0</v>
          </cell>
          <cell r="BI60">
            <v>0</v>
          </cell>
          <cell r="BK60">
            <v>0</v>
          </cell>
        </row>
        <row r="68">
          <cell r="B68" t="str">
            <v>TOSCANA</v>
          </cell>
          <cell r="D68">
            <v>1736.3333333333333</v>
          </cell>
          <cell r="F68">
            <v>1738461.2175081589</v>
          </cell>
          <cell r="G68">
            <v>396.9571894797466</v>
          </cell>
          <cell r="H68">
            <v>626489.62929545017</v>
          </cell>
          <cell r="I68">
            <v>94508.57568631215</v>
          </cell>
          <cell r="J68">
            <v>6177176218</v>
          </cell>
          <cell r="K68">
            <v>6062956925</v>
          </cell>
          <cell r="L68">
            <v>12211699933</v>
          </cell>
          <cell r="M68">
            <v>587451.1971107698</v>
          </cell>
          <cell r="N68">
            <v>68638.715108466116</v>
          </cell>
          <cell r="O68">
            <v>67132.000767901714</v>
          </cell>
          <cell r="P68">
            <v>0</v>
          </cell>
          <cell r="Q68">
            <v>0</v>
          </cell>
          <cell r="R68">
            <v>0</v>
          </cell>
          <cell r="T68">
            <v>1035233.1327510079</v>
          </cell>
          <cell r="U68">
            <v>12898.024140909964</v>
          </cell>
          <cell r="V68">
            <v>4231209.4495584574</v>
          </cell>
          <cell r="X68">
            <v>2.6876559800345561</v>
          </cell>
          <cell r="Y68">
            <v>58655.326262238435</v>
          </cell>
          <cell r="Z68">
            <v>58658.013918218472</v>
          </cell>
          <cell r="AB68">
            <v>3313.4602610865809</v>
          </cell>
          <cell r="AC68">
            <v>4071.8278460357078</v>
          </cell>
          <cell r="AD68">
            <v>7385.2881071222891</v>
          </cell>
          <cell r="AF68">
            <v>699.03258782875787</v>
          </cell>
          <cell r="AG68">
            <v>1356.8524188903821</v>
          </cell>
          <cell r="AH68">
            <v>2350.1545882127089</v>
          </cell>
          <cell r="AI68">
            <v>39.185304281052026</v>
          </cell>
          <cell r="AJ68">
            <v>4445.2248992128998</v>
          </cell>
          <cell r="AL68">
            <v>42252.086340948365</v>
          </cell>
          <cell r="AM68">
            <v>-15154.046554041084</v>
          </cell>
          <cell r="AN68">
            <v>27098.03978690728</v>
          </cell>
          <cell r="AO68">
            <v>45284.399740833178</v>
          </cell>
          <cell r="AP68">
            <v>397.26094259934729</v>
          </cell>
          <cell r="AQ68">
            <v>49546.263582261476</v>
          </cell>
          <cell r="AR68">
            <v>0</v>
          </cell>
          <cell r="AS68">
            <v>18471.011710501058</v>
          </cell>
          <cell r="AT68">
            <v>19687.392157803803</v>
          </cell>
          <cell r="AU68">
            <v>24566.643165674792</v>
          </cell>
          <cell r="AV68">
            <v>6289.9369840660402</v>
          </cell>
          <cell r="AW68">
            <v>191340.94807064699</v>
          </cell>
          <cell r="AY68">
            <v>72530.932232674211</v>
          </cell>
          <cell r="AZ68">
            <v>30400.531291994626</v>
          </cell>
          <cell r="BA68">
            <v>0</v>
          </cell>
          <cell r="BB68">
            <v>102931.46352466884</v>
          </cell>
          <cell r="BD68">
            <v>364760.93851986947</v>
          </cell>
          <cell r="BI68">
            <v>4595970.3880783264</v>
          </cell>
          <cell r="BK68">
            <v>95761639006</v>
          </cell>
        </row>
        <row r="69">
          <cell r="J69">
            <v>0</v>
          </cell>
          <cell r="K69">
            <v>0</v>
          </cell>
          <cell r="L69">
            <v>0</v>
          </cell>
          <cell r="M69">
            <v>0</v>
          </cell>
          <cell r="V69">
            <v>0</v>
          </cell>
          <cell r="Z69">
            <v>0</v>
          </cell>
          <cell r="AD69">
            <v>0</v>
          </cell>
          <cell r="AW69">
            <v>0</v>
          </cell>
          <cell r="BB69">
            <v>0</v>
          </cell>
          <cell r="BD69">
            <v>0</v>
          </cell>
          <cell r="BI69">
            <v>0</v>
          </cell>
          <cell r="BK69">
            <v>0</v>
          </cell>
        </row>
        <row r="77">
          <cell r="B77" t="str">
            <v>LAZIO</v>
          </cell>
          <cell r="D77">
            <v>2558.1666666666665</v>
          </cell>
          <cell r="F77">
            <v>1765940.0715030297</v>
          </cell>
          <cell r="G77">
            <v>0</v>
          </cell>
          <cell r="H77">
            <v>618859.78917193308</v>
          </cell>
          <cell r="I77">
            <v>94383.756498794712</v>
          </cell>
          <cell r="J77">
            <v>9174011909</v>
          </cell>
          <cell r="K77">
            <v>8964821481</v>
          </cell>
          <cell r="L77">
            <v>18131395542</v>
          </cell>
          <cell r="M77">
            <v>590879.97231089976</v>
          </cell>
          <cell r="N77">
            <v>68328.651312789108</v>
          </cell>
          <cell r="O77">
            <v>67276.181086715747</v>
          </cell>
          <cell r="P77">
            <v>0</v>
          </cell>
          <cell r="Q77">
            <v>0</v>
          </cell>
          <cell r="R77">
            <v>0</v>
          </cell>
          <cell r="T77">
            <v>1039177.4212978045</v>
          </cell>
          <cell r="U77">
            <v>15435.30350511434</v>
          </cell>
          <cell r="V77">
            <v>4260281.1466870802</v>
          </cell>
          <cell r="X77">
            <v>92.84904554042609</v>
          </cell>
          <cell r="Y77">
            <v>71069.374291484797</v>
          </cell>
          <cell r="Z77">
            <v>71162.223337025222</v>
          </cell>
          <cell r="AB77">
            <v>6697.2768584272599</v>
          </cell>
          <cell r="AC77">
            <v>2095.1891328425304</v>
          </cell>
          <cell r="AD77">
            <v>8792.4659912697898</v>
          </cell>
          <cell r="AF77">
            <v>1095.4900970747281</v>
          </cell>
          <cell r="AG77">
            <v>205.48159489217539</v>
          </cell>
          <cell r="AH77">
            <v>1954.8146784806829</v>
          </cell>
          <cell r="AI77">
            <v>-33.4013616522249</v>
          </cell>
          <cell r="AJ77">
            <v>3222.385008795362</v>
          </cell>
          <cell r="AL77">
            <v>98645.509251417039</v>
          </cell>
          <cell r="AM77">
            <v>-37645.055150172651</v>
          </cell>
          <cell r="AN77">
            <v>61000.454101244388</v>
          </cell>
          <cell r="AO77">
            <v>50177.431591634639</v>
          </cell>
          <cell r="AP77">
            <v>1686.002801485439</v>
          </cell>
          <cell r="AQ77">
            <v>53107.918887223932</v>
          </cell>
          <cell r="AR77">
            <v>19468.823310964886</v>
          </cell>
          <cell r="AS77">
            <v>16171.278063717507</v>
          </cell>
          <cell r="AT77">
            <v>40123.486676656466</v>
          </cell>
          <cell r="AU77">
            <v>26491.088670271682</v>
          </cell>
          <cell r="AV77">
            <v>4998.4414945599065</v>
          </cell>
          <cell r="AW77">
            <v>273224.92559775885</v>
          </cell>
          <cell r="AY77">
            <v>83773.134731904371</v>
          </cell>
          <cell r="AZ77">
            <v>10288.809531565574</v>
          </cell>
          <cell r="BA77">
            <v>0</v>
          </cell>
          <cell r="BB77">
            <v>94061.944263469952</v>
          </cell>
          <cell r="BD77">
            <v>450463.94419831916</v>
          </cell>
          <cell r="BI77">
            <v>4710745.0908853989</v>
          </cell>
          <cell r="BK77">
            <v>144610452799.99997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  <cell r="V78">
            <v>0</v>
          </cell>
          <cell r="Z78">
            <v>0</v>
          </cell>
          <cell r="AD78">
            <v>0</v>
          </cell>
          <cell r="AW78">
            <v>0</v>
          </cell>
          <cell r="BB78">
            <v>0</v>
          </cell>
          <cell r="BD78">
            <v>0</v>
          </cell>
          <cell r="BI78">
            <v>0</v>
          </cell>
          <cell r="BK78">
            <v>0</v>
          </cell>
        </row>
        <row r="81">
          <cell r="B81" t="str">
            <v>MARCHE - UMBRIA</v>
          </cell>
          <cell r="D81">
            <v>1045.1666666666667</v>
          </cell>
          <cell r="F81">
            <v>1767766.6319566257</v>
          </cell>
          <cell r="G81">
            <v>0</v>
          </cell>
          <cell r="H81">
            <v>653809.65914527187</v>
          </cell>
          <cell r="I81">
            <v>94234.311274118954</v>
          </cell>
          <cell r="J81">
            <v>3751101637</v>
          </cell>
          <cell r="K81">
            <v>3703027548</v>
          </cell>
          <cell r="L81">
            <v>7448787078</v>
          </cell>
          <cell r="M81">
            <v>594333.37466113851</v>
          </cell>
          <cell r="N81">
            <v>80235.403603890911</v>
          </cell>
          <cell r="O81">
            <v>67373.194626056444</v>
          </cell>
          <cell r="P81">
            <v>0</v>
          </cell>
          <cell r="Q81">
            <v>0</v>
          </cell>
          <cell r="R81">
            <v>0</v>
          </cell>
          <cell r="T81">
            <v>1040622.9752033168</v>
          </cell>
          <cell r="U81">
            <v>8505.4826981342685</v>
          </cell>
          <cell r="V81">
            <v>4306881.0331685534</v>
          </cell>
          <cell r="X81">
            <v>75.865093286557169</v>
          </cell>
          <cell r="Y81">
            <v>40751.591372986761</v>
          </cell>
          <cell r="Z81">
            <v>40827.456466273317</v>
          </cell>
          <cell r="AB81">
            <v>5801.125338861425</v>
          </cell>
          <cell r="AC81">
            <v>3969.2250837187048</v>
          </cell>
          <cell r="AD81">
            <v>9770.3504225801298</v>
          </cell>
          <cell r="AF81">
            <v>188.61250199330249</v>
          </cell>
          <cell r="AG81">
            <v>819.56553978631791</v>
          </cell>
          <cell r="AH81">
            <v>2696.835512677404</v>
          </cell>
          <cell r="AI81">
            <v>55.744538351140164</v>
          </cell>
          <cell r="AJ81">
            <v>3760.7580928081647</v>
          </cell>
          <cell r="AL81">
            <v>36313.050390687291</v>
          </cell>
          <cell r="AM81">
            <v>-13684.408945941635</v>
          </cell>
          <cell r="AN81">
            <v>22628.641444745655</v>
          </cell>
          <cell r="AO81">
            <v>58038.066496571519</v>
          </cell>
          <cell r="AP81">
            <v>1636.4580609153245</v>
          </cell>
          <cell r="AQ81">
            <v>81894.817652686965</v>
          </cell>
          <cell r="AR81">
            <v>7013.7682187848823</v>
          </cell>
          <cell r="AS81">
            <v>20479.111385743898</v>
          </cell>
          <cell r="AT81">
            <v>22076.399936214319</v>
          </cell>
          <cell r="AU81">
            <v>19676.700446499759</v>
          </cell>
          <cell r="AV81">
            <v>3605.6054855684893</v>
          </cell>
          <cell r="AW81">
            <v>237049.56912773082</v>
          </cell>
          <cell r="AY81">
            <v>40011.808403763353</v>
          </cell>
          <cell r="AZ81">
            <v>14703.808722691754</v>
          </cell>
          <cell r="BA81">
            <v>6.314782331366608</v>
          </cell>
          <cell r="BB81">
            <v>54721.931908786479</v>
          </cell>
          <cell r="BD81">
            <v>346130.06601817888</v>
          </cell>
          <cell r="BI81">
            <v>4653011.0991867324</v>
          </cell>
          <cell r="BK81">
            <v>58358065206</v>
          </cell>
        </row>
        <row r="82">
          <cell r="J82">
            <v>0</v>
          </cell>
          <cell r="K82">
            <v>0</v>
          </cell>
          <cell r="L82">
            <v>0</v>
          </cell>
          <cell r="M82">
            <v>0</v>
          </cell>
          <cell r="V82">
            <v>0</v>
          </cell>
          <cell r="Z82">
            <v>0</v>
          </cell>
          <cell r="AD82">
            <v>0</v>
          </cell>
          <cell r="AW82">
            <v>0</v>
          </cell>
          <cell r="BB82">
            <v>0</v>
          </cell>
          <cell r="BD82">
            <v>0</v>
          </cell>
          <cell r="BI82">
            <v>0</v>
          </cell>
          <cell r="BK82">
            <v>0</v>
          </cell>
        </row>
        <row r="85">
          <cell r="B85" t="str">
            <v>ABRUZZO - MOLISE</v>
          </cell>
          <cell r="D85">
            <v>887.25</v>
          </cell>
          <cell r="F85">
            <v>1754184.6429041044</v>
          </cell>
          <cell r="G85">
            <v>0</v>
          </cell>
          <cell r="H85">
            <v>645321.76303183998</v>
          </cell>
          <cell r="I85">
            <v>94977.482483328626</v>
          </cell>
          <cell r="J85">
            <v>3183121927</v>
          </cell>
          <cell r="K85">
            <v>3138250943</v>
          </cell>
          <cell r="L85">
            <v>6314487224</v>
          </cell>
          <cell r="M85">
            <v>593723.38405184564</v>
          </cell>
          <cell r="N85">
            <v>80973.384333615104</v>
          </cell>
          <cell r="O85">
            <v>67543.30337184183</v>
          </cell>
          <cell r="P85">
            <v>0</v>
          </cell>
          <cell r="Q85">
            <v>0</v>
          </cell>
          <cell r="R85">
            <v>0</v>
          </cell>
          <cell r="T85">
            <v>1040267.6147271531</v>
          </cell>
          <cell r="U85">
            <v>9541.2982999906071</v>
          </cell>
          <cell r="V85">
            <v>4286532.87320372</v>
          </cell>
          <cell r="X85">
            <v>186.88531980839673</v>
          </cell>
          <cell r="Y85">
            <v>38817.568986568993</v>
          </cell>
          <cell r="Z85">
            <v>39004.454306377389</v>
          </cell>
          <cell r="AB85">
            <v>2251.6231802385651</v>
          </cell>
          <cell r="AC85">
            <v>3127.0232929463696</v>
          </cell>
          <cell r="AD85">
            <v>5378.6464731849346</v>
          </cell>
          <cell r="AF85">
            <v>754.52737860430159</v>
          </cell>
          <cell r="AG85">
            <v>5031.834319526627</v>
          </cell>
          <cell r="AH85">
            <v>1527.6489151873768</v>
          </cell>
          <cell r="AI85">
            <v>123.17516671362826</v>
          </cell>
          <cell r="AJ85">
            <v>7437.185780031934</v>
          </cell>
          <cell r="AL85">
            <v>41610.617920541001</v>
          </cell>
          <cell r="AM85">
            <v>-16086.224006762468</v>
          </cell>
          <cell r="AN85">
            <v>25524.393913778535</v>
          </cell>
          <cell r="AO85">
            <v>55145.784070630223</v>
          </cell>
          <cell r="AP85">
            <v>898.08293415985725</v>
          </cell>
          <cell r="AQ85">
            <v>32075.93876209261</v>
          </cell>
          <cell r="AR85">
            <v>2760.5185498262422</v>
          </cell>
          <cell r="AS85">
            <v>18314.798440875362</v>
          </cell>
          <cell r="AT85">
            <v>28282.626937165398</v>
          </cell>
          <cell r="AU85">
            <v>19139.972668357284</v>
          </cell>
          <cell r="AV85">
            <v>4270.5274725274721</v>
          </cell>
          <cell r="AW85">
            <v>186412.64374941296</v>
          </cell>
          <cell r="AY85">
            <v>39614.0882877806</v>
          </cell>
          <cell r="AZ85">
            <v>4036.8433361510283</v>
          </cell>
          <cell r="BA85">
            <v>0</v>
          </cell>
          <cell r="BB85">
            <v>43650.931623931625</v>
          </cell>
          <cell r="BD85">
            <v>281883.8619329388</v>
          </cell>
          <cell r="BI85">
            <v>4568416.7351366589</v>
          </cell>
          <cell r="BK85">
            <v>48639932979.000008</v>
          </cell>
        </row>
        <row r="86">
          <cell r="J86">
            <v>0</v>
          </cell>
          <cell r="K86">
            <v>0</v>
          </cell>
          <cell r="L86">
            <v>0</v>
          </cell>
          <cell r="M86">
            <v>0</v>
          </cell>
          <cell r="V86">
            <v>0</v>
          </cell>
          <cell r="Z86">
            <v>0</v>
          </cell>
          <cell r="AD86">
            <v>0</v>
          </cell>
          <cell r="AW86">
            <v>0</v>
          </cell>
          <cell r="BB86">
            <v>0</v>
          </cell>
          <cell r="BD86">
            <v>0</v>
          </cell>
          <cell r="BI86">
            <v>0</v>
          </cell>
          <cell r="BK86">
            <v>0</v>
          </cell>
        </row>
        <row r="94">
          <cell r="B94" t="str">
            <v>CAMPANIA</v>
          </cell>
          <cell r="D94">
            <v>2559.4166666666665</v>
          </cell>
          <cell r="F94">
            <v>1746164.1870543419</v>
          </cell>
          <cell r="G94">
            <v>0</v>
          </cell>
          <cell r="H94">
            <v>646693.8590173542</v>
          </cell>
          <cell r="I94">
            <v>94087.169960603002</v>
          </cell>
          <cell r="J94">
            <v>9118204392</v>
          </cell>
          <cell r="K94">
            <v>8981918922</v>
          </cell>
          <cell r="L94">
            <v>18117254953</v>
          </cell>
          <cell r="M94">
            <v>589331.01012600528</v>
          </cell>
          <cell r="N94">
            <v>74617.710480903857</v>
          </cell>
          <cell r="O94">
            <v>65954.122912121908</v>
          </cell>
          <cell r="P94">
            <v>0</v>
          </cell>
          <cell r="Q94">
            <v>0</v>
          </cell>
          <cell r="R94">
            <v>0</v>
          </cell>
          <cell r="T94">
            <v>1040356.5480741054</v>
          </cell>
          <cell r="U94">
            <v>2834.4033145573535</v>
          </cell>
          <cell r="V94">
            <v>4260039.010939993</v>
          </cell>
          <cell r="X94">
            <v>143.92928076058999</v>
          </cell>
          <cell r="Y94">
            <v>33202.396053788296</v>
          </cell>
          <cell r="Z94">
            <v>33346.325334548885</v>
          </cell>
          <cell r="AB94">
            <v>5324.0730309640876</v>
          </cell>
          <cell r="AC94">
            <v>2371.8379513561031</v>
          </cell>
          <cell r="AD94">
            <v>7695.9109823201907</v>
          </cell>
          <cell r="AF94">
            <v>119.23172597922705</v>
          </cell>
          <cell r="AG94">
            <v>130.41819424999187</v>
          </cell>
          <cell r="AH94">
            <v>4111.0841337544362</v>
          </cell>
          <cell r="AI94">
            <v>-25.437795070491322</v>
          </cell>
          <cell r="AJ94">
            <v>4335.2962589131639</v>
          </cell>
          <cell r="AL94">
            <v>57171.273239344911</v>
          </cell>
          <cell r="AM94">
            <v>-22948.924592192234</v>
          </cell>
          <cell r="AN94">
            <v>34222.348647152678</v>
          </cell>
          <cell r="AO94">
            <v>47808.792270374113</v>
          </cell>
          <cell r="AP94">
            <v>1647.1721746491717</v>
          </cell>
          <cell r="AQ94">
            <v>31284.819359880181</v>
          </cell>
          <cell r="AR94">
            <v>2.8520170611793052</v>
          </cell>
          <cell r="AS94">
            <v>37858.381792726206</v>
          </cell>
          <cell r="AT94">
            <v>25985.543939048614</v>
          </cell>
          <cell r="AU94">
            <v>34303.549929997076</v>
          </cell>
          <cell r="AV94">
            <v>5852.5668934978676</v>
          </cell>
          <cell r="AW94">
            <v>218966.02702438706</v>
          </cell>
          <cell r="AY94">
            <v>114649.46374499398</v>
          </cell>
          <cell r="AZ94">
            <v>5289.8920326897414</v>
          </cell>
          <cell r="BA94">
            <v>2392.3295998437147</v>
          </cell>
          <cell r="BB94">
            <v>122331.68537752742</v>
          </cell>
          <cell r="BD94">
            <v>386675.24497769674</v>
          </cell>
          <cell r="BI94">
            <v>4646714.2559176898</v>
          </cell>
          <cell r="BK94">
            <v>142714534942</v>
          </cell>
        </row>
        <row r="95">
          <cell r="J95">
            <v>0</v>
          </cell>
          <cell r="K95">
            <v>0</v>
          </cell>
          <cell r="L95">
            <v>0</v>
          </cell>
          <cell r="M95">
            <v>0</v>
          </cell>
          <cell r="V95">
            <v>0</v>
          </cell>
          <cell r="Z95">
            <v>0</v>
          </cell>
          <cell r="AD95">
            <v>0</v>
          </cell>
          <cell r="AW95">
            <v>0</v>
          </cell>
          <cell r="BB95">
            <v>0</v>
          </cell>
          <cell r="BD95">
            <v>0</v>
          </cell>
          <cell r="BI95">
            <v>0</v>
          </cell>
          <cell r="BK95">
            <v>0</v>
          </cell>
        </row>
        <row r="98">
          <cell r="B98" t="str">
            <v>PUGLIA - BASILICATA</v>
          </cell>
          <cell r="D98">
            <v>2355.75</v>
          </cell>
          <cell r="F98">
            <v>1737354.9438253918</v>
          </cell>
          <cell r="G98">
            <v>0</v>
          </cell>
          <cell r="H98">
            <v>685093.54809154908</v>
          </cell>
          <cell r="I98">
            <v>94763.548551416752</v>
          </cell>
          <cell r="J98">
            <v>8544937057</v>
          </cell>
          <cell r="K98">
            <v>8399195708</v>
          </cell>
          <cell r="L98">
            <v>16921716318</v>
          </cell>
          <cell r="M98">
            <v>599389.18125862256</v>
          </cell>
          <cell r="N98">
            <v>98768.009798719446</v>
          </cell>
          <cell r="O98">
            <v>66536.58106052567</v>
          </cell>
          <cell r="P98">
            <v>0</v>
          </cell>
          <cell r="Q98">
            <v>0</v>
          </cell>
          <cell r="R98">
            <v>0</v>
          </cell>
          <cell r="T98">
            <v>1040779.5013265414</v>
          </cell>
          <cell r="U98">
            <v>4074.3267183133466</v>
          </cell>
          <cell r="V98">
            <v>4326759.6406310806</v>
          </cell>
          <cell r="X98">
            <v>158.31829919700024</v>
          </cell>
          <cell r="Y98">
            <v>35620.950015918497</v>
          </cell>
          <cell r="Z98">
            <v>35779.2683151155</v>
          </cell>
          <cell r="AB98">
            <v>4567.4790406452294</v>
          </cell>
          <cell r="AC98">
            <v>5116.661042130956</v>
          </cell>
          <cell r="AD98">
            <v>9684.1400827761863</v>
          </cell>
          <cell r="AF98">
            <v>138.05702359475043</v>
          </cell>
          <cell r="AG98">
            <v>1073.8304149421629</v>
          </cell>
          <cell r="AH98">
            <v>2265.8999257136793</v>
          </cell>
          <cell r="AI98">
            <v>-23.471081396582829</v>
          </cell>
          <cell r="AJ98">
            <v>3454.3162828540098</v>
          </cell>
          <cell r="AL98">
            <v>55372.423962644592</v>
          </cell>
          <cell r="AM98">
            <v>-20760.347447734268</v>
          </cell>
          <cell r="AN98">
            <v>34612.076514910324</v>
          </cell>
          <cell r="AO98">
            <v>52268.665923803463</v>
          </cell>
          <cell r="AP98">
            <v>2544.4437015812373</v>
          </cell>
          <cell r="AQ98">
            <v>23347.118964236444</v>
          </cell>
          <cell r="AR98">
            <v>0</v>
          </cell>
          <cell r="AS98">
            <v>38771.800063673989</v>
          </cell>
          <cell r="AT98">
            <v>24032.2736566557</v>
          </cell>
          <cell r="AU98">
            <v>35141.134670487103</v>
          </cell>
          <cell r="AV98">
            <v>5701.1612013159292</v>
          </cell>
          <cell r="AW98">
            <v>216418.67469666418</v>
          </cell>
          <cell r="AY98">
            <v>54687.991156390395</v>
          </cell>
          <cell r="AZ98">
            <v>4821.6865471010651</v>
          </cell>
          <cell r="BA98">
            <v>1458.7171813647458</v>
          </cell>
          <cell r="BB98">
            <v>60968.394884856207</v>
          </cell>
          <cell r="BD98">
            <v>326304.79426226608</v>
          </cell>
          <cell r="BI98">
            <v>4653064.4348933464</v>
          </cell>
          <cell r="BK98">
            <v>131537478510</v>
          </cell>
        </row>
        <row r="99">
          <cell r="J99">
            <v>0</v>
          </cell>
          <cell r="K99">
            <v>0</v>
          </cell>
          <cell r="L99">
            <v>0</v>
          </cell>
          <cell r="M99">
            <v>0</v>
          </cell>
          <cell r="V99">
            <v>0</v>
          </cell>
          <cell r="Z99">
            <v>0</v>
          </cell>
          <cell r="AD99">
            <v>0</v>
          </cell>
          <cell r="AW99">
            <v>0</v>
          </cell>
          <cell r="BB99">
            <v>0</v>
          </cell>
          <cell r="BD99">
            <v>0</v>
          </cell>
          <cell r="BI99">
            <v>0</v>
          </cell>
          <cell r="BK99">
            <v>0</v>
          </cell>
        </row>
        <row r="101">
          <cell r="B101" t="str">
            <v>CALABRIA</v>
          </cell>
          <cell r="D101">
            <v>1283.1666666666667</v>
          </cell>
          <cell r="F101">
            <v>1705868.1993115989</v>
          </cell>
          <cell r="G101">
            <v>0</v>
          </cell>
          <cell r="H101">
            <v>662291.05240940384</v>
          </cell>
          <cell r="I101">
            <v>94271.212170411731</v>
          </cell>
          <cell r="J101">
            <v>4600824304</v>
          </cell>
          <cell r="K101">
            <v>4502406559</v>
          </cell>
          <cell r="L101">
            <v>9105575990</v>
          </cell>
          <cell r="M101">
            <v>591195.66586569673</v>
          </cell>
          <cell r="N101">
            <v>92820.86231978178</v>
          </cell>
          <cell r="O101">
            <v>64189.854526561889</v>
          </cell>
          <cell r="P101">
            <v>0</v>
          </cell>
          <cell r="Q101">
            <v>0</v>
          </cell>
          <cell r="R101">
            <v>0</v>
          </cell>
          <cell r="T101">
            <v>1037207.2654890245</v>
          </cell>
          <cell r="U101">
            <v>1432.7608130926094</v>
          </cell>
          <cell r="V101">
            <v>4249276.8729055719</v>
          </cell>
          <cell r="X101">
            <v>174.3083517339914</v>
          </cell>
          <cell r="Y101">
            <v>29007.615924145994</v>
          </cell>
          <cell r="Z101">
            <v>29181.924275879985</v>
          </cell>
          <cell r="AB101">
            <v>3588.6065073386153</v>
          </cell>
          <cell r="AC101">
            <v>2580.415833225094</v>
          </cell>
          <cell r="AD101">
            <v>6169.0223405637098</v>
          </cell>
          <cell r="AF101">
            <v>155.44947395765683</v>
          </cell>
          <cell r="AG101">
            <v>416.65898168593316</v>
          </cell>
          <cell r="AH101">
            <v>1981.4948694635664</v>
          </cell>
          <cell r="AI101">
            <v>-19.643914794129106</v>
          </cell>
          <cell r="AJ101">
            <v>2533.9594103130271</v>
          </cell>
          <cell r="AL101">
            <v>62289.353162748412</v>
          </cell>
          <cell r="AM101">
            <v>-24091.701454734379</v>
          </cell>
          <cell r="AN101">
            <v>38197.651708014033</v>
          </cell>
          <cell r="AO101">
            <v>50599.991362514607</v>
          </cell>
          <cell r="AP101">
            <v>1756.4163527730873</v>
          </cell>
          <cell r="AQ101">
            <v>36585.235550071433</v>
          </cell>
          <cell r="AR101">
            <v>0</v>
          </cell>
          <cell r="AS101">
            <v>37316.832575659173</v>
          </cell>
          <cell r="AT101">
            <v>31171.131250811795</v>
          </cell>
          <cell r="AU101">
            <v>46408.220223405631</v>
          </cell>
          <cell r="AV101">
            <v>5790.8881023509539</v>
          </cell>
          <cell r="AW101">
            <v>247826.36712560072</v>
          </cell>
          <cell r="AY101">
            <v>52891.508637485378</v>
          </cell>
          <cell r="AZ101">
            <v>6981.6571632679561</v>
          </cell>
          <cell r="BA101">
            <v>-1245.7028834913624</v>
          </cell>
          <cell r="BB101">
            <v>58627.462917261968</v>
          </cell>
          <cell r="BD101">
            <v>344338.73606961942</v>
          </cell>
          <cell r="BI101">
            <v>4593615.6089751916</v>
          </cell>
          <cell r="BK101">
            <v>70732493147</v>
          </cell>
        </row>
        <row r="102"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V102">
            <v>0</v>
          </cell>
          <cell r="Z102">
            <v>0</v>
          </cell>
          <cell r="AD102">
            <v>0</v>
          </cell>
          <cell r="AW102">
            <v>0</v>
          </cell>
          <cell r="BB102">
            <v>0</v>
          </cell>
          <cell r="BD102">
            <v>0</v>
          </cell>
          <cell r="BI102">
            <v>0</v>
          </cell>
          <cell r="BK102">
            <v>0</v>
          </cell>
        </row>
        <row r="111">
          <cell r="B111" t="str">
            <v>SICILIA</v>
          </cell>
          <cell r="D111">
            <v>2763</v>
          </cell>
          <cell r="F111">
            <v>1736035.6071600916</v>
          </cell>
          <cell r="G111">
            <v>0</v>
          </cell>
          <cell r="H111">
            <v>627355.28477500298</v>
          </cell>
          <cell r="I111">
            <v>93557.439739413676</v>
          </cell>
          <cell r="J111">
            <v>9772275424</v>
          </cell>
          <cell r="K111">
            <v>9628038746</v>
          </cell>
          <cell r="L111">
            <v>19357110800</v>
          </cell>
          <cell r="M111">
            <v>585122.27560622513</v>
          </cell>
          <cell r="N111">
            <v>66818.437477379659</v>
          </cell>
          <cell r="O111">
            <v>66062.306369887796</v>
          </cell>
          <cell r="P111">
            <v>0</v>
          </cell>
          <cell r="Q111">
            <v>0</v>
          </cell>
          <cell r="R111">
            <v>0</v>
          </cell>
          <cell r="T111">
            <v>1042098.6556581012</v>
          </cell>
          <cell r="U111">
            <v>8815.2926770418635</v>
          </cell>
          <cell r="V111">
            <v>4225865.2994631445</v>
          </cell>
          <cell r="X111">
            <v>190.10133912414042</v>
          </cell>
          <cell r="Y111">
            <v>55529.151164193507</v>
          </cell>
          <cell r="Z111">
            <v>55719.25250331765</v>
          </cell>
          <cell r="AB111">
            <v>4725.6832549161545</v>
          </cell>
          <cell r="AC111">
            <v>3108.8653034141635</v>
          </cell>
          <cell r="AD111">
            <v>7834.548558330318</v>
          </cell>
          <cell r="AF111">
            <v>737.67520207503912</v>
          </cell>
          <cell r="AG111">
            <v>374.58960670768488</v>
          </cell>
          <cell r="AH111">
            <v>1197.0110990469295</v>
          </cell>
          <cell r="AI111">
            <v>-21.405658101097842</v>
          </cell>
          <cell r="AJ111">
            <v>2287.8702497285558</v>
          </cell>
          <cell r="AL111">
            <v>65850.770539268909</v>
          </cell>
          <cell r="AM111">
            <v>-23838.125588128845</v>
          </cell>
          <cell r="AN111">
            <v>42012.644951140064</v>
          </cell>
          <cell r="AO111">
            <v>36864.436783689227</v>
          </cell>
          <cell r="AP111">
            <v>684.44423332126917</v>
          </cell>
          <cell r="AQ111">
            <v>55852.475177946675</v>
          </cell>
          <cell r="AR111">
            <v>25876.606074315358</v>
          </cell>
          <cell r="AS111">
            <v>15880.087224031849</v>
          </cell>
          <cell r="AT111">
            <v>30401.732175171914</v>
          </cell>
          <cell r="AU111">
            <v>35349.555947641449</v>
          </cell>
          <cell r="AV111">
            <v>5336.5321510435515</v>
          </cell>
          <cell r="AW111">
            <v>248258.51471830133</v>
          </cell>
          <cell r="AY111">
            <v>4622.0451803595124</v>
          </cell>
          <cell r="AZ111">
            <v>46236.306460369167</v>
          </cell>
          <cell r="BA111">
            <v>0</v>
          </cell>
          <cell r="BB111">
            <v>50858.351640728681</v>
          </cell>
          <cell r="BD111">
            <v>364958.53767040651</v>
          </cell>
          <cell r="BI111">
            <v>4590823.837133551</v>
          </cell>
          <cell r="BK111">
            <v>152213355144.00003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V112">
            <v>0</v>
          </cell>
          <cell r="Z112">
            <v>0</v>
          </cell>
          <cell r="AD112">
            <v>0</v>
          </cell>
          <cell r="AW112">
            <v>0</v>
          </cell>
          <cell r="BB112">
            <v>0</v>
          </cell>
          <cell r="BD112">
            <v>0</v>
          </cell>
          <cell r="BI112">
            <v>0</v>
          </cell>
          <cell r="BK112">
            <v>0</v>
          </cell>
        </row>
        <row r="120">
          <cell r="B120" t="str">
            <v>SARDEGNA</v>
          </cell>
          <cell r="D120">
            <v>1221.75</v>
          </cell>
          <cell r="F120">
            <v>1735844.8379373848</v>
          </cell>
          <cell r="G120">
            <v>0</v>
          </cell>
          <cell r="H120">
            <v>575860.86522065348</v>
          </cell>
          <cell r="I120">
            <v>93378.80171884592</v>
          </cell>
          <cell r="J120">
            <v>4228658710</v>
          </cell>
          <cell r="K120">
            <v>4170907181</v>
          </cell>
          <cell r="L120">
            <v>8409231875</v>
          </cell>
          <cell r="M120">
            <v>572919.02946593007</v>
          </cell>
          <cell r="N120">
            <v>58755.155651046996</v>
          </cell>
          <cell r="O120">
            <v>64426.878111997816</v>
          </cell>
          <cell r="P120">
            <v>0</v>
          </cell>
          <cell r="Q120">
            <v>0</v>
          </cell>
          <cell r="R120">
            <v>0</v>
          </cell>
          <cell r="T120">
            <v>1040468.5268399154</v>
          </cell>
          <cell r="U120">
            <v>2703.3057772321126</v>
          </cell>
          <cell r="V120">
            <v>4144357.4007230066</v>
          </cell>
          <cell r="X120">
            <v>458.41675192688081</v>
          </cell>
          <cell r="Y120">
            <v>60436.302025782687</v>
          </cell>
          <cell r="Z120">
            <v>60894.718777709568</v>
          </cell>
          <cell r="AB120">
            <v>4477.296569128981</v>
          </cell>
          <cell r="AC120">
            <v>3971.0767341927562</v>
          </cell>
          <cell r="AD120">
            <v>8448.3733033217377</v>
          </cell>
          <cell r="AF120">
            <v>1978.9375895232249</v>
          </cell>
          <cell r="AG120">
            <v>687.47152308846603</v>
          </cell>
          <cell r="AH120">
            <v>1113.8256599140577</v>
          </cell>
          <cell r="AI120">
            <v>-29.183002523702342</v>
          </cell>
          <cell r="AJ120">
            <v>3751.0517700020464</v>
          </cell>
          <cell r="AL120">
            <v>60210.934451947345</v>
          </cell>
          <cell r="AM120">
            <v>-25846.125844076119</v>
          </cell>
          <cell r="AN120">
            <v>34364.808607871222</v>
          </cell>
          <cell r="AO120">
            <v>57619.886569811068</v>
          </cell>
          <cell r="AP120">
            <v>691.76168064934177</v>
          </cell>
          <cell r="AQ120">
            <v>55132.819589386803</v>
          </cell>
          <cell r="AR120">
            <v>0</v>
          </cell>
          <cell r="AS120">
            <v>17177.22515517359</v>
          </cell>
          <cell r="AT120">
            <v>31752.375485983222</v>
          </cell>
          <cell r="AU120">
            <v>39323.105518041062</v>
          </cell>
          <cell r="AV120">
            <v>6834.6439533456105</v>
          </cell>
          <cell r="AW120">
            <v>242896.62656026191</v>
          </cell>
          <cell r="AY120">
            <v>36079.352158788621</v>
          </cell>
          <cell r="AZ120">
            <v>57414.861742036694</v>
          </cell>
          <cell r="BA120">
            <v>0</v>
          </cell>
          <cell r="BB120">
            <v>93494.213900825314</v>
          </cell>
          <cell r="BD120">
            <v>409484.98431212059</v>
          </cell>
          <cell r="BI120">
            <v>4553842.3850351274</v>
          </cell>
          <cell r="BK120">
            <v>66763883207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V121">
            <v>0</v>
          </cell>
          <cell r="Z121">
            <v>0</v>
          </cell>
          <cell r="AD121">
            <v>0</v>
          </cell>
          <cell r="AW121">
            <v>0</v>
          </cell>
          <cell r="BB121">
            <v>0</v>
          </cell>
          <cell r="BD121">
            <v>0</v>
          </cell>
          <cell r="BI121">
            <v>0</v>
          </cell>
          <cell r="BK121">
            <v>0</v>
          </cell>
        </row>
        <row r="129">
          <cell r="B129" t="str">
            <v>TOTALE DIREZIONI</v>
          </cell>
          <cell r="D129">
            <v>27415.333333333332</v>
          </cell>
          <cell r="F129">
            <v>1737679.644344406</v>
          </cell>
          <cell r="G129">
            <v>25.141040293752887</v>
          </cell>
          <cell r="H129">
            <v>633257.94425564772</v>
          </cell>
          <cell r="I129">
            <v>94613.241853707164</v>
          </cell>
          <cell r="J129">
            <v>97249976839</v>
          </cell>
          <cell r="K129">
            <v>95643329075</v>
          </cell>
          <cell r="L129">
            <v>192843693819</v>
          </cell>
          <cell r="M129">
            <v>586330.35623009026</v>
          </cell>
          <cell r="N129">
            <v>70737.005729761935</v>
          </cell>
          <cell r="O129">
            <v>66325.223503270681</v>
          </cell>
          <cell r="P129">
            <v>0</v>
          </cell>
          <cell r="Q129">
            <v>0</v>
          </cell>
          <cell r="R129">
            <v>0</v>
          </cell>
          <cell r="T129">
            <v>1037468.6456332224</v>
          </cell>
          <cell r="U129">
            <v>7177.4623021180369</v>
          </cell>
          <cell r="V129">
            <v>4233614.664892517</v>
          </cell>
          <cell r="X129">
            <v>97.01625610971962</v>
          </cell>
          <cell r="Y129">
            <v>44832.581894560222</v>
          </cell>
          <cell r="Z129">
            <v>44929.598150669939</v>
          </cell>
          <cell r="AB129">
            <v>5243.087004231209</v>
          </cell>
          <cell r="AC129">
            <v>2912.2530791771032</v>
          </cell>
          <cell r="AD129">
            <v>8155.3400834083122</v>
          </cell>
          <cell r="AF129">
            <v>540.92320295211925</v>
          </cell>
          <cell r="AG129">
            <v>1021.3945115871896</v>
          </cell>
          <cell r="AH129">
            <v>3022.7428415971599</v>
          </cell>
          <cell r="AI129">
            <v>33.533974296622333</v>
          </cell>
          <cell r="AJ129">
            <v>4618.5945304330908</v>
          </cell>
          <cell r="AL129">
            <v>59626.692030615472</v>
          </cell>
          <cell r="AM129">
            <v>-22463.089177589183</v>
          </cell>
          <cell r="AN129">
            <v>37163.602853026285</v>
          </cell>
          <cell r="AO129">
            <v>47583.873714223191</v>
          </cell>
          <cell r="AP129">
            <v>1436.1461317267708</v>
          </cell>
          <cell r="AQ129">
            <v>46481.603995939018</v>
          </cell>
          <cell r="AR129">
            <v>8583.5506346813218</v>
          </cell>
          <cell r="AS129">
            <v>20585.976603725412</v>
          </cell>
          <cell r="AT129">
            <v>27468.656946842399</v>
          </cell>
          <cell r="AU129">
            <v>29847.261122121443</v>
          </cell>
          <cell r="AV129">
            <v>6375.8548379252488</v>
          </cell>
          <cell r="AW129">
            <v>225526.52684021113</v>
          </cell>
          <cell r="AY129">
            <v>57160.540442696307</v>
          </cell>
          <cell r="AZ129">
            <v>34988.470247793208</v>
          </cell>
          <cell r="BA129">
            <v>364.98552817158281</v>
          </cell>
          <cell r="BB129">
            <v>92513.996218661108</v>
          </cell>
          <cell r="BD129">
            <v>375744.05582338362</v>
          </cell>
          <cell r="BI129">
            <v>4609358.7207159009</v>
          </cell>
          <cell r="BK129">
            <v>1516405269376</v>
          </cell>
        </row>
        <row r="130"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V130">
            <v>0</v>
          </cell>
          <cell r="Z130">
            <v>0</v>
          </cell>
          <cell r="AD130">
            <v>0</v>
          </cell>
          <cell r="AW130">
            <v>0</v>
          </cell>
          <cell r="BB130">
            <v>0</v>
          </cell>
          <cell r="BD130">
            <v>0</v>
          </cell>
          <cell r="BI130">
            <v>0</v>
          </cell>
          <cell r="BK130">
            <v>0</v>
          </cell>
        </row>
        <row r="131">
          <cell r="B131" t="str">
            <v>UNITA' CENTRALI</v>
          </cell>
          <cell r="D131">
            <v>284.33333333333331</v>
          </cell>
          <cell r="F131">
            <v>1923419.8206330598</v>
          </cell>
          <cell r="G131">
            <v>0</v>
          </cell>
          <cell r="H131">
            <v>521107.57532239158</v>
          </cell>
          <cell r="I131">
            <v>100117.07678780775</v>
          </cell>
          <cell r="J131">
            <v>1127599067</v>
          </cell>
          <cell r="K131">
            <v>1062127292</v>
          </cell>
          <cell r="L131">
            <v>2173183641</v>
          </cell>
          <cell r="M131">
            <v>641772.08645955462</v>
          </cell>
          <cell r="N131">
            <v>29696.652696365771</v>
          </cell>
          <cell r="O131">
            <v>74958.002051582647</v>
          </cell>
          <cell r="P131">
            <v>0</v>
          </cell>
          <cell r="Q131">
            <v>0</v>
          </cell>
          <cell r="R131">
            <v>0</v>
          </cell>
          <cell r="T131">
            <v>1047428.7230363424</v>
          </cell>
          <cell r="U131">
            <v>15678.965416178196</v>
          </cell>
          <cell r="V131">
            <v>4354178.9024032829</v>
          </cell>
          <cell r="X131">
            <v>63.745603751465417</v>
          </cell>
          <cell r="Y131">
            <v>171026.44753810082</v>
          </cell>
          <cell r="Z131">
            <v>171090.1931418523</v>
          </cell>
          <cell r="AB131">
            <v>40177.132766705749</v>
          </cell>
          <cell r="AC131">
            <v>8.4428487690504106</v>
          </cell>
          <cell r="AD131">
            <v>40185.575615474801</v>
          </cell>
          <cell r="AF131">
            <v>15953.605216881595</v>
          </cell>
          <cell r="AG131">
            <v>2.9548651817116061</v>
          </cell>
          <cell r="AH131">
            <v>107.18815943728021</v>
          </cell>
          <cell r="AI131">
            <v>-25.402403282532241</v>
          </cell>
          <cell r="AJ131">
            <v>16038.345838218054</v>
          </cell>
          <cell r="AL131">
            <v>6193.517878077374</v>
          </cell>
          <cell r="AM131">
            <v>-4941.2875146541619</v>
          </cell>
          <cell r="AN131">
            <v>1252.2303634232121</v>
          </cell>
          <cell r="AO131">
            <v>5687.7236225087936</v>
          </cell>
          <cell r="AP131">
            <v>285.8950762016413</v>
          </cell>
          <cell r="AQ131">
            <v>93052.873974208676</v>
          </cell>
          <cell r="AR131">
            <v>0</v>
          </cell>
          <cell r="AS131">
            <v>2985.6743845252054</v>
          </cell>
          <cell r="AT131">
            <v>10871.997069167644</v>
          </cell>
          <cell r="AU131">
            <v>88481.654747948414</v>
          </cell>
          <cell r="AV131">
            <v>787.65709261430243</v>
          </cell>
          <cell r="AW131">
            <v>203405.7063305979</v>
          </cell>
          <cell r="AY131">
            <v>35466.490621336459</v>
          </cell>
          <cell r="AZ131">
            <v>115042.57121922627</v>
          </cell>
          <cell r="BA131">
            <v>0</v>
          </cell>
          <cell r="BB131">
            <v>150509.06184056273</v>
          </cell>
          <cell r="BD131">
            <v>581228.88276670582</v>
          </cell>
          <cell r="BI131">
            <v>4935407.7851699889</v>
          </cell>
          <cell r="BK131">
            <v>16839611363</v>
          </cell>
        </row>
        <row r="132"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V132">
            <v>0</v>
          </cell>
          <cell r="Z132">
            <v>0</v>
          </cell>
          <cell r="AD132">
            <v>0</v>
          </cell>
          <cell r="AW132">
            <v>0</v>
          </cell>
          <cell r="BB132">
            <v>0</v>
          </cell>
          <cell r="BD132">
            <v>0</v>
          </cell>
          <cell r="BI132">
            <v>0</v>
          </cell>
        </row>
        <row r="133">
          <cell r="B133" t="str">
            <v>Tot. DIV. DISTRIBUZIONE</v>
          </cell>
          <cell r="D133">
            <v>27699.666666666668</v>
          </cell>
          <cell r="F133">
            <v>1739586.2421419029</v>
          </cell>
          <cell r="G133">
            <v>24.882970914210759</v>
          </cell>
          <cell r="H133">
            <v>632106.7358812982</v>
          </cell>
          <cell r="I133">
            <v>94669.737975186232</v>
          </cell>
          <cell r="J133">
            <v>98377575906</v>
          </cell>
          <cell r="K133">
            <v>96705456367</v>
          </cell>
          <cell r="L133">
            <v>195016877460</v>
          </cell>
          <cell r="M133">
            <v>586899.45809516357</v>
          </cell>
          <cell r="N133">
            <v>70315.732054537351</v>
          </cell>
          <cell r="O133">
            <v>66413.837807915857</v>
          </cell>
          <cell r="P133">
            <v>0</v>
          </cell>
          <cell r="Q133">
            <v>0</v>
          </cell>
          <cell r="R133">
            <v>0</v>
          </cell>
          <cell r="T133">
            <v>1037570.884481161</v>
          </cell>
          <cell r="U133">
            <v>7264.7290821790875</v>
          </cell>
          <cell r="V133">
            <v>4234852.2404902587</v>
          </cell>
          <cell r="X133">
            <v>96.674737361460416</v>
          </cell>
          <cell r="Y133">
            <v>46127.944863957448</v>
          </cell>
          <cell r="Z133">
            <v>46224.619601318911</v>
          </cell>
          <cell r="AB133">
            <v>5601.6802608936323</v>
          </cell>
          <cell r="AC133">
            <v>2882.4458597576386</v>
          </cell>
          <cell r="AD133">
            <v>8484.1261206512718</v>
          </cell>
          <cell r="AF133">
            <v>699.13230002767784</v>
          </cell>
          <cell r="AG133">
            <v>1010.940366310064</v>
          </cell>
          <cell r="AH133">
            <v>2992.8150669683146</v>
          </cell>
          <cell r="AI133">
            <v>32.929000348981333</v>
          </cell>
          <cell r="AJ133">
            <v>4735.8167336550378</v>
          </cell>
          <cell r="AL133">
            <v>59078.207722114588</v>
          </cell>
          <cell r="AM133">
            <v>-22283.230252469944</v>
          </cell>
          <cell r="AN133">
            <v>36794.97746964464</v>
          </cell>
          <cell r="AO133">
            <v>47153.815397898885</v>
          </cell>
          <cell r="AP133">
            <v>1424.3389601559584</v>
          </cell>
          <cell r="AQ133">
            <v>46959.651785821727</v>
          </cell>
          <cell r="AR133">
            <v>8495.4416479139345</v>
          </cell>
          <cell r="AS133">
            <v>20405.311881009398</v>
          </cell>
          <cell r="AT133">
            <v>27298.294477069521</v>
          </cell>
          <cell r="AU133">
            <v>30449.135245309812</v>
          </cell>
          <cell r="AV133">
            <v>6318.4927435949894</v>
          </cell>
          <cell r="AW133">
            <v>225299.45960841887</v>
          </cell>
          <cell r="AY133">
            <v>56937.853954319544</v>
          </cell>
          <cell r="AZ133">
            <v>35810.214770935869</v>
          </cell>
          <cell r="BA133">
            <v>361.23900107101167</v>
          </cell>
          <cell r="BB133">
            <v>93109.307726326413</v>
          </cell>
          <cell r="BD133">
            <v>377853.32979037048</v>
          </cell>
          <cell r="BI133">
            <v>4612705.5702806292</v>
          </cell>
          <cell r="BK133">
            <v>1533244880739.0002</v>
          </cell>
        </row>
        <row r="134">
          <cell r="P134">
            <v>0</v>
          </cell>
        </row>
        <row r="135">
          <cell r="B135" t="str">
            <v>(1) Sono compresi i ratei della 13° e 14° mensilità</v>
          </cell>
        </row>
        <row r="136">
          <cell r="D136" t="str">
            <v>DIP_P</v>
          </cell>
          <cell r="F136" t="str">
            <v>I_0111</v>
          </cell>
          <cell r="G136" t="str">
            <v>I_0114</v>
          </cell>
          <cell r="H136" t="str">
            <v>I_1103</v>
          </cell>
          <cell r="I136" t="str">
            <v>I_1104</v>
          </cell>
          <cell r="J136" t="str">
            <v>I_5021</v>
          </cell>
          <cell r="K136" t="str">
            <v>I_5022</v>
          </cell>
          <cell r="L136" t="str">
            <v>I_7110</v>
          </cell>
          <cell r="N136" t="str">
            <v>I_1105</v>
          </cell>
          <cell r="O136" t="str">
            <v>I_5191</v>
          </cell>
          <cell r="P136" t="str">
            <v>I_1106</v>
          </cell>
          <cell r="Q136" t="str">
            <v>I_5192</v>
          </cell>
          <cell r="R136" t="str">
            <v>I_0143</v>
          </cell>
          <cell r="S136" t="str">
            <v>I_1107</v>
          </cell>
          <cell r="T136" t="str">
            <v>I_0250</v>
          </cell>
          <cell r="U136" t="str">
            <v>I_1119</v>
          </cell>
          <cell r="X136" t="str">
            <v>I_1108</v>
          </cell>
          <cell r="Y136" t="str">
            <v>I_9013</v>
          </cell>
          <cell r="AB136" t="str">
            <v>I_2450</v>
          </cell>
          <cell r="AC136" t="str">
            <v>I_2455</v>
          </cell>
          <cell r="AF136" t="str">
            <v>I_2320</v>
          </cell>
          <cell r="AG136" t="str">
            <v>I_2400</v>
          </cell>
          <cell r="AH136" t="str">
            <v>I_2510</v>
          </cell>
          <cell r="AI136" t="str">
            <v>I_1109</v>
          </cell>
          <cell r="AL136" t="str">
            <v>I_1110</v>
          </cell>
          <cell r="AM136" t="str">
            <v>I_1111</v>
          </cell>
          <cell r="AO136" t="str">
            <v>I_1112</v>
          </cell>
          <cell r="AP136" t="str">
            <v>I_4200</v>
          </cell>
          <cell r="AQ136" t="str">
            <v>I_1113</v>
          </cell>
          <cell r="AR136" t="str">
            <v>I_5161</v>
          </cell>
          <cell r="AS136" t="str">
            <v>I_0611</v>
          </cell>
          <cell r="AT136" t="str">
            <v>I_1114</v>
          </cell>
          <cell r="AU136" t="str">
            <v>I_1115</v>
          </cell>
          <cell r="AV136" t="str">
            <v>I_1116</v>
          </cell>
          <cell r="AY136" t="str">
            <v>I_1117</v>
          </cell>
          <cell r="AZ136" t="str">
            <v>I_1120</v>
          </cell>
          <cell r="BA136" t="str">
            <v>I_1118</v>
          </cell>
        </row>
        <row r="139"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V139">
            <v>0</v>
          </cell>
          <cell r="Z139">
            <v>0</v>
          </cell>
          <cell r="AD139">
            <v>0</v>
          </cell>
          <cell r="AW139">
            <v>0</v>
          </cell>
          <cell r="BB139">
            <v>0</v>
          </cell>
          <cell r="BD139">
            <v>0</v>
          </cell>
          <cell r="BI139">
            <v>0</v>
          </cell>
        </row>
        <row r="140">
          <cell r="B140" t="str">
            <v>Tot. DIV. DISTRIBUZIONE</v>
          </cell>
          <cell r="D140">
            <v>177.75</v>
          </cell>
          <cell r="F140">
            <v>1505198.1809657759</v>
          </cell>
          <cell r="G140">
            <v>0</v>
          </cell>
          <cell r="H140">
            <v>0</v>
          </cell>
          <cell r="I140">
            <v>31102.309892170651</v>
          </cell>
          <cell r="J140">
            <v>444773740</v>
          </cell>
          <cell r="K140">
            <v>469877977</v>
          </cell>
          <cell r="L140">
            <v>915433697</v>
          </cell>
          <cell r="M140">
            <v>428809.99390529771</v>
          </cell>
          <cell r="N140">
            <v>0</v>
          </cell>
          <cell r="O140">
            <v>21991.131739334269</v>
          </cell>
          <cell r="Q140">
            <v>0</v>
          </cell>
          <cell r="R140">
            <v>0</v>
          </cell>
          <cell r="T140">
            <v>1015804.6601031412</v>
          </cell>
          <cell r="U140">
            <v>6554.3263009845286</v>
          </cell>
          <cell r="V140">
            <v>3009460.6029067044</v>
          </cell>
          <cell r="X140">
            <v>0</v>
          </cell>
          <cell r="Y140">
            <v>13665.245663384903</v>
          </cell>
          <cell r="Z140">
            <v>13665.245663384903</v>
          </cell>
          <cell r="AB140">
            <v>28613.312705110173</v>
          </cell>
          <cell r="AC140">
            <v>0</v>
          </cell>
          <cell r="AD140">
            <v>28613.312705110173</v>
          </cell>
          <cell r="AF140">
            <v>1349.3844350679794</v>
          </cell>
          <cell r="AG140">
            <v>0</v>
          </cell>
          <cell r="AH140">
            <v>28.090014064697609</v>
          </cell>
          <cell r="AI140">
            <v>0</v>
          </cell>
          <cell r="AJ140">
            <v>1377.4744491326771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4994.2334739803091</v>
          </cell>
          <cell r="AT140">
            <v>0</v>
          </cell>
          <cell r="AU140">
            <v>0</v>
          </cell>
          <cell r="AV140">
            <v>2375.8054383497424</v>
          </cell>
          <cell r="AW140">
            <v>7370.038912330052</v>
          </cell>
          <cell r="AY140">
            <v>57890.29864041257</v>
          </cell>
          <cell r="AZ140">
            <v>13902.016408813875</v>
          </cell>
          <cell r="BA140">
            <v>0</v>
          </cell>
          <cell r="BB140">
            <v>71792.315049226439</v>
          </cell>
          <cell r="BD140">
            <v>122818.38677918425</v>
          </cell>
          <cell r="BI140">
            <v>3132278.9896858889</v>
          </cell>
          <cell r="BK140">
            <v>6681151085.000001</v>
          </cell>
        </row>
        <row r="143">
          <cell r="D143">
            <v>12</v>
          </cell>
        </row>
      </sheetData>
      <sheetData sheetId="36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  <cell r="AJ1">
            <v>35</v>
          </cell>
          <cell r="AK1">
            <v>36</v>
          </cell>
          <cell r="AL1">
            <v>37</v>
          </cell>
          <cell r="AM1">
            <v>38</v>
          </cell>
          <cell r="AN1">
            <v>39</v>
          </cell>
          <cell r="AO1">
            <v>40</v>
          </cell>
          <cell r="AP1">
            <v>41</v>
          </cell>
          <cell r="AQ1">
            <v>42</v>
          </cell>
          <cell r="AR1">
            <v>43</v>
          </cell>
          <cell r="AS1">
            <v>44</v>
          </cell>
          <cell r="AT1">
            <v>45</v>
          </cell>
          <cell r="AU1">
            <v>46</v>
          </cell>
          <cell r="AV1">
            <v>47</v>
          </cell>
          <cell r="AW1">
            <v>48</v>
          </cell>
          <cell r="AX1">
            <v>49</v>
          </cell>
          <cell r="AY1">
            <v>50</v>
          </cell>
          <cell r="AZ1">
            <v>51</v>
          </cell>
          <cell r="BA1">
            <v>52</v>
          </cell>
          <cell r="BB1">
            <v>53</v>
          </cell>
          <cell r="BC1">
            <v>54</v>
          </cell>
          <cell r="BD1">
            <v>55</v>
          </cell>
          <cell r="BE1">
            <v>56</v>
          </cell>
          <cell r="BF1">
            <v>57</v>
          </cell>
          <cell r="BG1">
            <v>58</v>
          </cell>
          <cell r="BH1">
            <v>59</v>
          </cell>
          <cell r="BI1">
            <v>60</v>
          </cell>
          <cell r="BJ1">
            <v>61</v>
          </cell>
          <cell r="BK1">
            <v>62</v>
          </cell>
        </row>
        <row r="2">
          <cell r="P2" t="str">
            <v>NO</v>
          </cell>
        </row>
        <row r="3">
          <cell r="D3" t="str">
            <v>ANNO CORRENTE ------&gt;</v>
          </cell>
          <cell r="G3">
            <v>1998</v>
          </cell>
          <cell r="I3" t="str">
            <v>ANNO PRECEDENTE --&gt;</v>
          </cell>
          <cell r="J3">
            <v>1997</v>
          </cell>
        </row>
        <row r="5">
          <cell r="B5" t="str">
            <v xml:space="preserve"> </v>
          </cell>
        </row>
        <row r="6">
          <cell r="V6" t="str">
            <v>OPERAI</v>
          </cell>
        </row>
        <row r="7">
          <cell r="V7" t="str">
            <v>RETRIBUZIONE E COMPENSI VARIABILI CORRISPOSTI NELL'ANNO 1997</v>
          </cell>
        </row>
        <row r="8">
          <cell r="V8" t="str">
            <v>Valori medi mensili</v>
          </cell>
        </row>
        <row r="10">
          <cell r="B10" t="str">
            <v xml:space="preserve"> </v>
          </cell>
          <cell r="V10" t="str">
            <v xml:space="preserve">   VALORI ESPRESSI IN L/000 (*)</v>
          </cell>
        </row>
        <row r="11">
          <cell r="X11" t="str">
            <v>Costi Variabili</v>
          </cell>
          <cell r="BI11" t="str">
            <v>Retrib.</v>
          </cell>
        </row>
        <row r="12">
          <cell r="O12">
            <v>659283.84572264226</v>
          </cell>
          <cell r="P12">
            <v>0</v>
          </cell>
          <cell r="X12" t="str">
            <v>Straordinario</v>
          </cell>
          <cell r="AB12" t="str">
            <v>Ore Viaggio</v>
          </cell>
          <cell r="AF12" t="str">
            <v>Maggiorazioni conn. straordinario</v>
          </cell>
          <cell r="AN12" t="str">
            <v>Indennità</v>
          </cell>
          <cell r="AY12" t="str">
            <v>Rimborsi spese</v>
          </cell>
          <cell r="BD12" t="str">
            <v>Totale</v>
          </cell>
          <cell r="BI12" t="str">
            <v>&amp;</v>
          </cell>
        </row>
        <row r="13">
          <cell r="B13" t="str">
            <v xml:space="preserve"> </v>
          </cell>
          <cell r="N13" t="str">
            <v>Quote</v>
          </cell>
          <cell r="P13" t="str">
            <v>Incentiv.</v>
          </cell>
          <cell r="V13" t="str">
            <v>(1)</v>
          </cell>
          <cell r="AH13" t="str">
            <v>Magg.</v>
          </cell>
          <cell r="BI13" t="str">
            <v>Comp.</v>
          </cell>
          <cell r="BK13" t="str">
            <v>TOTALE</v>
          </cell>
        </row>
        <row r="14">
          <cell r="B14" t="str">
            <v xml:space="preserve"> </v>
          </cell>
          <cell r="D14" t="str">
            <v>Forza</v>
          </cell>
          <cell r="F14" t="str">
            <v>Minimo</v>
          </cell>
          <cell r="G14" t="str">
            <v>Livello</v>
          </cell>
          <cell r="H14" t="str">
            <v>Suppl. Min.</v>
          </cell>
          <cell r="I14" t="str">
            <v>Altri elem.</v>
          </cell>
          <cell r="J14" t="str">
            <v>13° mens.</v>
          </cell>
          <cell r="K14" t="str">
            <v>14° mens.</v>
          </cell>
          <cell r="L14" t="str">
            <v>Ratei</v>
          </cell>
          <cell r="M14" t="str">
            <v>13° mens.</v>
          </cell>
          <cell r="N14" t="str">
            <v>retr.</v>
          </cell>
          <cell r="O14" t="str">
            <v>Premio</v>
          </cell>
          <cell r="P14" t="str">
            <v>Unità /</v>
          </cell>
          <cell r="Q14" t="str">
            <v xml:space="preserve">Gratifica </v>
          </cell>
          <cell r="R14" t="str">
            <v>Emolumento</v>
          </cell>
          <cell r="S14" t="str">
            <v xml:space="preserve">Altre </v>
          </cell>
          <cell r="T14" t="str">
            <v>Indennità</v>
          </cell>
          <cell r="U14" t="str">
            <v>Trattenute</v>
          </cell>
          <cell r="V14" t="str">
            <v>Retribuzione</v>
          </cell>
          <cell r="X14" t="str">
            <v xml:space="preserve">Comp. </v>
          </cell>
          <cell r="Y14" t="str">
            <v>Prest.</v>
          </cell>
          <cell r="Z14" t="str">
            <v>Totale</v>
          </cell>
          <cell r="AB14" t="str">
            <v>Ore</v>
          </cell>
          <cell r="AC14" t="str">
            <v>Ore</v>
          </cell>
          <cell r="AD14" t="str">
            <v>Totale</v>
          </cell>
          <cell r="AF14" t="str">
            <v>Str.</v>
          </cell>
          <cell r="AG14" t="str">
            <v>Integr.</v>
          </cell>
          <cell r="AH14" t="str">
            <v>Prest.</v>
          </cell>
          <cell r="AI14" t="str">
            <v>Altre</v>
          </cell>
          <cell r="AJ14" t="str">
            <v>Totale</v>
          </cell>
          <cell r="AL14" t="str">
            <v>Turno</v>
          </cell>
          <cell r="AM14" t="str">
            <v>Turno</v>
          </cell>
          <cell r="AN14" t="str">
            <v>Turno</v>
          </cell>
          <cell r="AO14" t="str">
            <v>Reper.</v>
          </cell>
          <cell r="AP14" t="str">
            <v>Mans.</v>
          </cell>
          <cell r="AQ14" t="str">
            <v>Trasferim.</v>
          </cell>
          <cell r="AR14" t="str">
            <v>Comp.</v>
          </cell>
          <cell r="AS14" t="str">
            <v>Guida</v>
          </cell>
          <cell r="AT14" t="str">
            <v>Altre</v>
          </cell>
          <cell r="AU14" t="str">
            <v>Indenn.</v>
          </cell>
          <cell r="AV14" t="str">
            <v>Altre</v>
          </cell>
          <cell r="AW14" t="str">
            <v>Totale</v>
          </cell>
          <cell r="AY14" t="str">
            <v>Rimb.</v>
          </cell>
          <cell r="AZ14" t="str">
            <v>Rimb.</v>
          </cell>
          <cell r="BA14" t="str">
            <v>Altri</v>
          </cell>
          <cell r="BB14" t="str">
            <v>Totale</v>
          </cell>
          <cell r="BI14" t="str">
            <v>Var.</v>
          </cell>
          <cell r="BK14" t="str">
            <v>PROGR.</v>
          </cell>
        </row>
        <row r="15">
          <cell r="B15" t="str">
            <v xml:space="preserve">UNITA' </v>
          </cell>
          <cell r="D15" t="str">
            <v>media</v>
          </cell>
          <cell r="G15" t="str">
            <v>di</v>
          </cell>
          <cell r="H15" t="str">
            <v>Aum. Bien.</v>
          </cell>
          <cell r="I15" t="str">
            <v>base</v>
          </cell>
          <cell r="L15" t="str">
            <v>teorici</v>
          </cell>
          <cell r="M15" t="str">
            <v>14° mens.</v>
          </cell>
          <cell r="N15" t="str">
            <v>ad.</v>
          </cell>
          <cell r="O15" t="str">
            <v>Risultato</v>
          </cell>
          <cell r="P15" t="str">
            <v>Collettiva /</v>
          </cell>
          <cell r="Q15" t="str">
            <v>una</v>
          </cell>
          <cell r="R15" t="str">
            <v>Individ.</v>
          </cell>
          <cell r="S15" t="str">
            <v>Quote Retr.</v>
          </cell>
          <cell r="T15" t="str">
            <v>Conting.</v>
          </cell>
          <cell r="U15" t="str">
            <v>Rimborsi</v>
          </cell>
          <cell r="V15" t="str">
            <v>Contingenza</v>
          </cell>
          <cell r="X15" t="str">
            <v>Forfait</v>
          </cell>
          <cell r="Y15" t="str">
            <v>Straord.</v>
          </cell>
          <cell r="AB15" t="str">
            <v>Viaggio</v>
          </cell>
          <cell r="AC15" t="str">
            <v>Viaggio</v>
          </cell>
          <cell r="AF15" t="str">
            <v>C.3</v>
          </cell>
          <cell r="AG15" t="str">
            <v>Prest.</v>
          </cell>
          <cell r="AH15" t="str">
            <v xml:space="preserve">in R.S. </v>
          </cell>
          <cell r="AI15" t="str">
            <v>Mag.</v>
          </cell>
          <cell r="AM15" t="str">
            <v>ad</v>
          </cell>
          <cell r="AP15" t="str">
            <v>Sup.</v>
          </cell>
          <cell r="AR15" t="str">
            <v>Letture</v>
          </cell>
          <cell r="AS15" t="str">
            <v>Mezzi</v>
          </cell>
          <cell r="AT15" t="str">
            <v>Turno</v>
          </cell>
          <cell r="AU15" t="str">
            <v>Ad</v>
          </cell>
          <cell r="AV15" t="str">
            <v>Indenn.</v>
          </cell>
          <cell r="AY15" t="str">
            <v>Forfait</v>
          </cell>
          <cell r="AZ15" t="str">
            <v>KM</v>
          </cell>
          <cell r="BA15" t="str">
            <v>Rimb.</v>
          </cell>
          <cell r="BK15" t="str">
            <v>L/Milioni</v>
          </cell>
        </row>
        <row r="16">
          <cell r="B16" t="str">
            <v>OPERATIVA</v>
          </cell>
          <cell r="D16" t="str">
            <v>periodo</v>
          </cell>
          <cell r="G16" t="str">
            <v>Funzione</v>
          </cell>
          <cell r="L16" t="str">
            <v>13° - 14°</v>
          </cell>
          <cell r="N16" t="str">
            <v>Personam</v>
          </cell>
          <cell r="O16" t="str">
            <v>Aziendale</v>
          </cell>
          <cell r="P16" t="str">
            <v>Individ.</v>
          </cell>
          <cell r="Q16" t="str">
            <v>Tantum</v>
          </cell>
          <cell r="R16" t="str">
            <v>Quadri</v>
          </cell>
          <cell r="S16" t="str">
            <v>Una Tantum</v>
          </cell>
          <cell r="V16" t="str">
            <v>Trattenute</v>
          </cell>
          <cell r="AC16" t="str">
            <v>Reperib.</v>
          </cell>
          <cell r="AF16" t="str">
            <v>oltre</v>
          </cell>
          <cell r="AG16" t="str">
            <v>&lt;3H</v>
          </cell>
          <cell r="AH16" t="str">
            <v>con</v>
          </cell>
          <cell r="AM16" t="str">
            <v>Personam</v>
          </cell>
          <cell r="AT16" t="str">
            <v>Ad</v>
          </cell>
          <cell r="AU16" t="str">
            <v>Pers.</v>
          </cell>
          <cell r="BD16" t="str">
            <v>B</v>
          </cell>
        </row>
        <row r="17">
          <cell r="V17" t="str">
            <v>Rimborsi</v>
          </cell>
          <cell r="AF17" t="str">
            <v>plaf.</v>
          </cell>
          <cell r="AH17" t="str">
            <v>R.C.</v>
          </cell>
          <cell r="AT17" t="str">
            <v>Pers.</v>
          </cell>
          <cell r="BI17" t="str">
            <v>A+B</v>
          </cell>
        </row>
        <row r="31">
          <cell r="B31" t="str">
            <v>PIEMONTE - V. AOSTA</v>
          </cell>
          <cell r="D31">
            <v>2026.25</v>
          </cell>
          <cell r="F31">
            <v>1458828.0529714169</v>
          </cell>
          <cell r="G31">
            <v>0</v>
          </cell>
          <cell r="H31">
            <v>533724.36372609495</v>
          </cell>
          <cell r="I31">
            <v>83954.751840427722</v>
          </cell>
          <cell r="J31">
            <v>6325550250</v>
          </cell>
          <cell r="K31">
            <v>6246392843</v>
          </cell>
          <cell r="L31">
            <v>12591701259</v>
          </cell>
          <cell r="M31">
            <v>517044.74986633763</v>
          </cell>
          <cell r="N31">
            <v>69290.516553567752</v>
          </cell>
          <cell r="O31">
            <v>55358.633189389264</v>
          </cell>
          <cell r="P31">
            <v>0</v>
          </cell>
          <cell r="Q31">
            <v>0</v>
          </cell>
          <cell r="R31">
            <v>0</v>
          </cell>
          <cell r="T31">
            <v>1028007.948097882</v>
          </cell>
          <cell r="U31">
            <v>-2780.5465350606623</v>
          </cell>
          <cell r="V31">
            <v>3743428.4697100557</v>
          </cell>
          <cell r="X31">
            <v>0</v>
          </cell>
          <cell r="Y31">
            <v>121013.13399136336</v>
          </cell>
          <cell r="Z31">
            <v>121013.13399136336</v>
          </cell>
          <cell r="AB31">
            <v>751.79029405716631</v>
          </cell>
          <cell r="AC31">
            <v>25379.984824182604</v>
          </cell>
          <cell r="AD31">
            <v>26131.77511823977</v>
          </cell>
          <cell r="AF31">
            <v>143.63796010692988</v>
          </cell>
          <cell r="AG31">
            <v>7307.9658235656998</v>
          </cell>
          <cell r="AH31">
            <v>7973.7856878470084</v>
          </cell>
          <cell r="AI31">
            <v>209.60164507505655</v>
          </cell>
          <cell r="AJ31">
            <v>15634.991116594694</v>
          </cell>
          <cell r="AL31">
            <v>15593.206086777709</v>
          </cell>
          <cell r="AM31">
            <v>-6353.1053259304954</v>
          </cell>
          <cell r="AN31">
            <v>9240.1007608472137</v>
          </cell>
          <cell r="AO31">
            <v>201189.19654534239</v>
          </cell>
          <cell r="AP31">
            <v>1989.657947768867</v>
          </cell>
          <cell r="AQ31">
            <v>38316.777873740495</v>
          </cell>
          <cell r="AR31">
            <v>0</v>
          </cell>
          <cell r="AS31">
            <v>49248.615957228045</v>
          </cell>
          <cell r="AT31">
            <v>13473.82673246967</v>
          </cell>
          <cell r="AU31">
            <v>1602.5961752004935</v>
          </cell>
          <cell r="AV31">
            <v>4847.8169442730832</v>
          </cell>
          <cell r="AW31">
            <v>319908.58893687022</v>
          </cell>
          <cell r="AY31">
            <v>251069.4714785112</v>
          </cell>
          <cell r="AZ31">
            <v>14545.80115155254</v>
          </cell>
          <cell r="BA31">
            <v>0</v>
          </cell>
          <cell r="BB31">
            <v>265615.27263006376</v>
          </cell>
          <cell r="BD31">
            <v>748303.76179313171</v>
          </cell>
          <cell r="BI31">
            <v>4491732.2315031877</v>
          </cell>
          <cell r="BK31">
            <v>109216469209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  <cell r="V32">
            <v>0</v>
          </cell>
          <cell r="Z32">
            <v>0</v>
          </cell>
          <cell r="AD32">
            <v>0</v>
          </cell>
          <cell r="AW32">
            <v>0</v>
          </cell>
          <cell r="BB32">
            <v>0</v>
          </cell>
          <cell r="BD32">
            <v>0</v>
          </cell>
          <cell r="BI32">
            <v>0</v>
          </cell>
          <cell r="BK32">
            <v>0</v>
          </cell>
        </row>
        <row r="34">
          <cell r="B34" t="str">
            <v>LIGURIA</v>
          </cell>
          <cell r="D34">
            <v>812.5</v>
          </cell>
          <cell r="F34">
            <v>1461478.0205128207</v>
          </cell>
          <cell r="G34">
            <v>0</v>
          </cell>
          <cell r="H34">
            <v>553763.26225641021</v>
          </cell>
          <cell r="I34">
            <v>83959.245641025642</v>
          </cell>
          <cell r="J34">
            <v>2552862045</v>
          </cell>
          <cell r="K34">
            <v>2527707975</v>
          </cell>
          <cell r="L34">
            <v>5090124327</v>
          </cell>
          <cell r="M34">
            <v>521084.1046153846</v>
          </cell>
          <cell r="N34">
            <v>74967.271487179489</v>
          </cell>
          <cell r="O34">
            <v>57251.557743589743</v>
          </cell>
          <cell r="P34">
            <v>0</v>
          </cell>
          <cell r="Q34">
            <v>0</v>
          </cell>
          <cell r="R34">
            <v>0</v>
          </cell>
          <cell r="T34">
            <v>1028622.1014358974</v>
          </cell>
          <cell r="U34">
            <v>-6178.6149743589749</v>
          </cell>
          <cell r="V34">
            <v>3774946.948717949</v>
          </cell>
          <cell r="X34">
            <v>0</v>
          </cell>
          <cell r="Y34">
            <v>121156.30533333332</v>
          </cell>
          <cell r="Z34">
            <v>121156.30533333332</v>
          </cell>
          <cell r="AB34">
            <v>5852.241641025641</v>
          </cell>
          <cell r="AC34">
            <v>24039.673743589745</v>
          </cell>
          <cell r="AD34">
            <v>29891.915384615386</v>
          </cell>
          <cell r="AF34">
            <v>0</v>
          </cell>
          <cell r="AG34">
            <v>7564.808512820513</v>
          </cell>
          <cell r="AH34">
            <v>7001.8391794871795</v>
          </cell>
          <cell r="AI34">
            <v>156.37641025641025</v>
          </cell>
          <cell r="AJ34">
            <v>14723.024102564103</v>
          </cell>
          <cell r="AL34">
            <v>29759.708307692308</v>
          </cell>
          <cell r="AM34">
            <v>-7814.5864615384617</v>
          </cell>
          <cell r="AN34">
            <v>21945.121846153845</v>
          </cell>
          <cell r="AO34">
            <v>168661.51733333335</v>
          </cell>
          <cell r="AP34">
            <v>1386.6869743589746</v>
          </cell>
          <cell r="AQ34">
            <v>27849.66441025641</v>
          </cell>
          <cell r="AR34">
            <v>0</v>
          </cell>
          <cell r="AS34">
            <v>48421.476923076923</v>
          </cell>
          <cell r="AT34">
            <v>13292.377948717949</v>
          </cell>
          <cell r="AU34">
            <v>447.92974358974362</v>
          </cell>
          <cell r="AV34">
            <v>4485.3058461538458</v>
          </cell>
          <cell r="AW34">
            <v>286490.08102564106</v>
          </cell>
          <cell r="AY34">
            <v>167552.69128205127</v>
          </cell>
          <cell r="AZ34">
            <v>11461.697948717949</v>
          </cell>
          <cell r="BA34">
            <v>0</v>
          </cell>
          <cell r="BB34">
            <v>179014.38923076921</v>
          </cell>
          <cell r="BD34">
            <v>631275.71507692302</v>
          </cell>
          <cell r="BI34">
            <v>4406222.6637948724</v>
          </cell>
          <cell r="BK34">
            <v>42960670972.000008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  <cell r="V35">
            <v>0</v>
          </cell>
          <cell r="Z35">
            <v>0</v>
          </cell>
          <cell r="AD35">
            <v>0</v>
          </cell>
          <cell r="AW35">
            <v>0</v>
          </cell>
          <cell r="BB35">
            <v>0</v>
          </cell>
          <cell r="BD35">
            <v>0</v>
          </cell>
          <cell r="BI35">
            <v>0</v>
          </cell>
          <cell r="BK35">
            <v>0</v>
          </cell>
        </row>
        <row r="45">
          <cell r="B45" t="str">
            <v>LOMBARDIA</v>
          </cell>
          <cell r="D45">
            <v>2595.9166666666665</v>
          </cell>
          <cell r="F45">
            <v>1451801.8149016083</v>
          </cell>
          <cell r="G45">
            <v>0</v>
          </cell>
          <cell r="H45">
            <v>540178.7725594684</v>
          </cell>
          <cell r="I45">
            <v>87006.228981413122</v>
          </cell>
          <cell r="J45">
            <v>8081325312</v>
          </cell>
          <cell r="K45">
            <v>8011110165</v>
          </cell>
          <cell r="L45">
            <v>16135619818</v>
          </cell>
          <cell r="M45">
            <v>516594.50666110241</v>
          </cell>
          <cell r="N45">
            <v>67213.267054027165</v>
          </cell>
          <cell r="O45">
            <v>56188.613559757308</v>
          </cell>
          <cell r="P45">
            <v>0</v>
          </cell>
          <cell r="Q45">
            <v>0</v>
          </cell>
          <cell r="R45">
            <v>0</v>
          </cell>
          <cell r="T45">
            <v>1028234.8456229335</v>
          </cell>
          <cell r="U45">
            <v>-3993.0911688228307</v>
          </cell>
          <cell r="V45">
            <v>3743224.9581714873</v>
          </cell>
          <cell r="X45">
            <v>0</v>
          </cell>
          <cell r="Y45">
            <v>109503.48149337101</v>
          </cell>
          <cell r="Z45">
            <v>109503.48149337101</v>
          </cell>
          <cell r="AB45">
            <v>1922.4963564572565</v>
          </cell>
          <cell r="AC45">
            <v>37467.063336650514</v>
          </cell>
          <cell r="AD45">
            <v>39389.559693107767</v>
          </cell>
          <cell r="AF45">
            <v>1.8224776090655197</v>
          </cell>
          <cell r="AG45">
            <v>10773.902378735836</v>
          </cell>
          <cell r="AH45">
            <v>28305.780873808224</v>
          </cell>
          <cell r="AI45">
            <v>321.8758948348368</v>
          </cell>
          <cell r="AJ45">
            <v>39403.38162498796</v>
          </cell>
          <cell r="AL45">
            <v>18316.759911399316</v>
          </cell>
          <cell r="AM45">
            <v>-7880.559853616257</v>
          </cell>
          <cell r="AN45">
            <v>10436.200057783059</v>
          </cell>
          <cell r="AO45">
            <v>186387.59038233123</v>
          </cell>
          <cell r="AP45">
            <v>1023.9688292510674</v>
          </cell>
          <cell r="AQ45">
            <v>15903.961798979168</v>
          </cell>
          <cell r="AR45">
            <v>0</v>
          </cell>
          <cell r="AS45">
            <v>40934.218163140831</v>
          </cell>
          <cell r="AT45">
            <v>11586.248595550705</v>
          </cell>
          <cell r="AU45">
            <v>430.76427723026552</v>
          </cell>
          <cell r="AV45">
            <v>4307.2476646014575</v>
          </cell>
          <cell r="AW45">
            <v>271010.19976886781</v>
          </cell>
          <cell r="AY45">
            <v>206778.60431446825</v>
          </cell>
          <cell r="AZ45">
            <v>20853.506019068413</v>
          </cell>
          <cell r="BA45">
            <v>0</v>
          </cell>
          <cell r="BB45">
            <v>227632.11033353666</v>
          </cell>
          <cell r="BD45">
            <v>686938.73291387118</v>
          </cell>
          <cell r="BI45">
            <v>4430163.6910853582</v>
          </cell>
          <cell r="BK45">
            <v>138004029140.99997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  <cell r="V46">
            <v>0</v>
          </cell>
          <cell r="Z46">
            <v>0</v>
          </cell>
          <cell r="AD46">
            <v>0</v>
          </cell>
          <cell r="AW46">
            <v>0</v>
          </cell>
          <cell r="BB46">
            <v>0</v>
          </cell>
          <cell r="BD46">
            <v>0</v>
          </cell>
          <cell r="BI46">
            <v>0</v>
          </cell>
          <cell r="BK46">
            <v>0</v>
          </cell>
        </row>
        <row r="56">
          <cell r="B56" t="str">
            <v>TRIVENETO</v>
          </cell>
          <cell r="D56">
            <v>2239.5833333333335</v>
          </cell>
          <cell r="F56">
            <v>1483104.7072744186</v>
          </cell>
          <cell r="G56">
            <v>0</v>
          </cell>
          <cell r="H56">
            <v>575478.89957209304</v>
          </cell>
          <cell r="I56">
            <v>85545.273488372084</v>
          </cell>
          <cell r="J56">
            <v>7157422883</v>
          </cell>
          <cell r="K56">
            <v>7079661994</v>
          </cell>
          <cell r="L56">
            <v>14242662332</v>
          </cell>
          <cell r="M56">
            <v>529751.99542325572</v>
          </cell>
          <cell r="N56">
            <v>74932.732018604642</v>
          </cell>
          <cell r="O56">
            <v>57575.581730232552</v>
          </cell>
          <cell r="P56">
            <v>0</v>
          </cell>
          <cell r="Q56">
            <v>0</v>
          </cell>
          <cell r="R56">
            <v>0</v>
          </cell>
          <cell r="T56">
            <v>1029733.5575069766</v>
          </cell>
          <cell r="U56">
            <v>-2186.3501395348835</v>
          </cell>
          <cell r="V56">
            <v>3833936.3968744185</v>
          </cell>
          <cell r="X56">
            <v>0</v>
          </cell>
          <cell r="Y56">
            <v>148259.64260465113</v>
          </cell>
          <cell r="Z56">
            <v>148259.64260465113</v>
          </cell>
          <cell r="AB56">
            <v>2627.0017116279068</v>
          </cell>
          <cell r="AC56">
            <v>34629.223962790697</v>
          </cell>
          <cell r="AD56">
            <v>37256.225674418602</v>
          </cell>
          <cell r="AF56">
            <v>77.566251162790692</v>
          </cell>
          <cell r="AG56">
            <v>10958.903032558139</v>
          </cell>
          <cell r="AH56">
            <v>42625.177227906977</v>
          </cell>
          <cell r="AI56">
            <v>999.82552558139537</v>
          </cell>
          <cell r="AJ56">
            <v>54661.4720372093</v>
          </cell>
          <cell r="AL56">
            <v>1755.6306232558138</v>
          </cell>
          <cell r="AM56">
            <v>-213.34853953488368</v>
          </cell>
          <cell r="AN56">
            <v>1542.2820837209301</v>
          </cell>
          <cell r="AO56">
            <v>252224.28319999998</v>
          </cell>
          <cell r="AP56">
            <v>2875.8034604651161</v>
          </cell>
          <cell r="AQ56">
            <v>24327.701320930231</v>
          </cell>
          <cell r="AR56">
            <v>0</v>
          </cell>
          <cell r="AS56">
            <v>46415.997395348837</v>
          </cell>
          <cell r="AT56">
            <v>3108.1024372093025</v>
          </cell>
          <cell r="AU56">
            <v>546.17034418604646</v>
          </cell>
          <cell r="AV56">
            <v>12042.723348837208</v>
          </cell>
          <cell r="AW56">
            <v>343083.06359069765</v>
          </cell>
          <cell r="AY56">
            <v>105828.96427906977</v>
          </cell>
          <cell r="AZ56">
            <v>32990.386381395343</v>
          </cell>
          <cell r="BA56">
            <v>0</v>
          </cell>
          <cell r="BB56">
            <v>138819.3506604651</v>
          </cell>
          <cell r="BD56">
            <v>722079.75456744176</v>
          </cell>
          <cell r="BI56">
            <v>4556016.15144186</v>
          </cell>
          <cell r="BK56">
            <v>122442934070</v>
          </cell>
        </row>
        <row r="57">
          <cell r="J57">
            <v>0</v>
          </cell>
          <cell r="K57">
            <v>0</v>
          </cell>
          <cell r="L57">
            <v>0</v>
          </cell>
          <cell r="M57">
            <v>0</v>
          </cell>
          <cell r="V57">
            <v>0</v>
          </cell>
          <cell r="Z57">
            <v>0</v>
          </cell>
          <cell r="AD57">
            <v>0</v>
          </cell>
          <cell r="AW57">
            <v>0</v>
          </cell>
          <cell r="BB57">
            <v>0</v>
          </cell>
          <cell r="BD57">
            <v>0</v>
          </cell>
          <cell r="BI57">
            <v>0</v>
          </cell>
          <cell r="BK57">
            <v>0</v>
          </cell>
        </row>
        <row r="59">
          <cell r="B59" t="str">
            <v>EMILIA ROMAGNA</v>
          </cell>
          <cell r="D59">
            <v>1522.6666666666667</v>
          </cell>
          <cell r="F59">
            <v>1457597.173380035</v>
          </cell>
          <cell r="G59">
            <v>0</v>
          </cell>
          <cell r="H59">
            <v>518156.80664404551</v>
          </cell>
          <cell r="I59">
            <v>85475.068574868652</v>
          </cell>
          <cell r="J59">
            <v>4688749587</v>
          </cell>
          <cell r="K59">
            <v>4681234765</v>
          </cell>
          <cell r="L59">
            <v>9385350159</v>
          </cell>
          <cell r="M59">
            <v>512805.62346760073</v>
          </cell>
          <cell r="N59">
            <v>62436.808121716283</v>
          </cell>
          <cell r="O59">
            <v>54785.302594133092</v>
          </cell>
          <cell r="P59">
            <v>0</v>
          </cell>
          <cell r="Q59">
            <v>0</v>
          </cell>
          <cell r="R59">
            <v>0</v>
          </cell>
          <cell r="T59">
            <v>1028633.0189908056</v>
          </cell>
          <cell r="U59">
            <v>-5914.3438047285454</v>
          </cell>
          <cell r="V59">
            <v>3713975.4579684758</v>
          </cell>
          <cell r="X59">
            <v>0</v>
          </cell>
          <cell r="Y59">
            <v>136227.27730954465</v>
          </cell>
          <cell r="Z59">
            <v>136227.27730954465</v>
          </cell>
          <cell r="AB59">
            <v>3488.7856830122591</v>
          </cell>
          <cell r="AC59">
            <v>29631.563047285465</v>
          </cell>
          <cell r="AD59">
            <v>33120.348730297723</v>
          </cell>
          <cell r="AF59">
            <v>46.289732924693517</v>
          </cell>
          <cell r="AG59">
            <v>8980.4943629597183</v>
          </cell>
          <cell r="AH59">
            <v>22971.497920315232</v>
          </cell>
          <cell r="AI59">
            <v>451.97646672504374</v>
          </cell>
          <cell r="AJ59">
            <v>32450.258482924684</v>
          </cell>
          <cell r="AL59">
            <v>3914.3517950963219</v>
          </cell>
          <cell r="AM59">
            <v>-1148.9066878283713</v>
          </cell>
          <cell r="AN59">
            <v>2765.4451072679503</v>
          </cell>
          <cell r="AO59">
            <v>192582.642130035</v>
          </cell>
          <cell r="AP59">
            <v>584.94516199649729</v>
          </cell>
          <cell r="AQ59">
            <v>21206.098620840628</v>
          </cell>
          <cell r="AR59">
            <v>0</v>
          </cell>
          <cell r="AS59">
            <v>66916.420369964966</v>
          </cell>
          <cell r="AT59">
            <v>3997.2932355516637</v>
          </cell>
          <cell r="AU59">
            <v>717.48883537653228</v>
          </cell>
          <cell r="AV59">
            <v>5644.5341506129598</v>
          </cell>
          <cell r="AW59">
            <v>294414.86761164619</v>
          </cell>
          <cell r="AY59">
            <v>249740.40449868649</v>
          </cell>
          <cell r="AZ59">
            <v>27254.8338441331</v>
          </cell>
          <cell r="BA59">
            <v>0</v>
          </cell>
          <cell r="BB59">
            <v>276995.23834281962</v>
          </cell>
          <cell r="BD59">
            <v>773207.99047723284</v>
          </cell>
          <cell r="BI59">
            <v>4487183.4484457085</v>
          </cell>
          <cell r="BK59">
            <v>81989815970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  <cell r="V60">
            <v>0</v>
          </cell>
          <cell r="Z60">
            <v>0</v>
          </cell>
          <cell r="AD60">
            <v>0</v>
          </cell>
          <cell r="AW60">
            <v>0</v>
          </cell>
          <cell r="BB60">
            <v>0</v>
          </cell>
          <cell r="BD60">
            <v>0</v>
          </cell>
          <cell r="BI60">
            <v>0</v>
          </cell>
          <cell r="BK60">
            <v>0</v>
          </cell>
        </row>
        <row r="68">
          <cell r="B68" t="str">
            <v>TOSCANA</v>
          </cell>
          <cell r="D68">
            <v>1609.0833333333333</v>
          </cell>
          <cell r="F68">
            <v>1462069.1793982082</v>
          </cell>
          <cell r="G68">
            <v>0</v>
          </cell>
          <cell r="H68">
            <v>504448.03992956656</v>
          </cell>
          <cell r="I68">
            <v>84199.075715987361</v>
          </cell>
          <cell r="J68">
            <v>4989201169</v>
          </cell>
          <cell r="K68">
            <v>4879098781</v>
          </cell>
          <cell r="L68">
            <v>9931000624</v>
          </cell>
          <cell r="M68">
            <v>511072.55424931378</v>
          </cell>
          <cell r="N68">
            <v>60460.214459578441</v>
          </cell>
          <cell r="O68">
            <v>55266.361696618158</v>
          </cell>
          <cell r="P68">
            <v>0</v>
          </cell>
          <cell r="Q68">
            <v>0</v>
          </cell>
          <cell r="R68">
            <v>0</v>
          </cell>
          <cell r="T68">
            <v>1028639.2848930551</v>
          </cell>
          <cell r="U68">
            <v>-4200.1818840955002</v>
          </cell>
          <cell r="V68">
            <v>3701954.5284582321</v>
          </cell>
          <cell r="X68">
            <v>0</v>
          </cell>
          <cell r="Y68">
            <v>191068.40820342847</v>
          </cell>
          <cell r="Z68">
            <v>191068.40820342847</v>
          </cell>
          <cell r="AB68">
            <v>1447.6317261380705</v>
          </cell>
          <cell r="AC68">
            <v>45542.560049717744</v>
          </cell>
          <cell r="AD68">
            <v>46990.191775855812</v>
          </cell>
          <cell r="AF68">
            <v>38.733906468486204</v>
          </cell>
          <cell r="AG68">
            <v>11365.251747889586</v>
          </cell>
          <cell r="AH68">
            <v>15101.859806307941</v>
          </cell>
          <cell r="AI68">
            <v>300.33745921590969</v>
          </cell>
          <cell r="AJ68">
            <v>26806.182919881921</v>
          </cell>
          <cell r="AL68">
            <v>6513.7948624993533</v>
          </cell>
          <cell r="AM68">
            <v>-1265.3881609612099</v>
          </cell>
          <cell r="AN68">
            <v>5248.4067015381434</v>
          </cell>
          <cell r="AO68">
            <v>213031.90843648039</v>
          </cell>
          <cell r="AP68">
            <v>666.76156196592274</v>
          </cell>
          <cell r="AQ68">
            <v>28125.21508105029</v>
          </cell>
          <cell r="AR68">
            <v>0</v>
          </cell>
          <cell r="AS68">
            <v>53902.534362214516</v>
          </cell>
          <cell r="AT68">
            <v>19276.006370086488</v>
          </cell>
          <cell r="AU68">
            <v>346.00538608938837</v>
          </cell>
          <cell r="AV68">
            <v>5031.6210057486151</v>
          </cell>
          <cell r="AW68">
            <v>325628.45890517376</v>
          </cell>
          <cell r="AY68">
            <v>292608.07721787767</v>
          </cell>
          <cell r="AZ68">
            <v>39604.299031539696</v>
          </cell>
          <cell r="BA68">
            <v>0</v>
          </cell>
          <cell r="BB68">
            <v>332212.37624941737</v>
          </cell>
          <cell r="BD68">
            <v>922705.61805375735</v>
          </cell>
          <cell r="BI68">
            <v>4624660.1465119896</v>
          </cell>
          <cell r="BK68">
            <v>89297562769</v>
          </cell>
        </row>
        <row r="69">
          <cell r="J69">
            <v>0</v>
          </cell>
          <cell r="K69">
            <v>0</v>
          </cell>
          <cell r="L69">
            <v>0</v>
          </cell>
          <cell r="M69">
            <v>0</v>
          </cell>
          <cell r="V69">
            <v>0</v>
          </cell>
          <cell r="Z69">
            <v>0</v>
          </cell>
          <cell r="AD69">
            <v>0</v>
          </cell>
          <cell r="AW69">
            <v>0</v>
          </cell>
          <cell r="BB69">
            <v>0</v>
          </cell>
          <cell r="BD69">
            <v>0</v>
          </cell>
          <cell r="BI69">
            <v>0</v>
          </cell>
          <cell r="BK69">
            <v>0</v>
          </cell>
        </row>
        <row r="77">
          <cell r="B77" t="str">
            <v>LAZIO</v>
          </cell>
          <cell r="D77">
            <v>1544.6666666666667</v>
          </cell>
          <cell r="F77">
            <v>1476787.339879154</v>
          </cell>
          <cell r="G77">
            <v>0</v>
          </cell>
          <cell r="H77">
            <v>470632.09802546399</v>
          </cell>
          <cell r="I77">
            <v>84903.267479499351</v>
          </cell>
          <cell r="J77">
            <v>4733931843</v>
          </cell>
          <cell r="K77">
            <v>4681447279</v>
          </cell>
          <cell r="L77">
            <v>9444740716</v>
          </cell>
          <cell r="M77">
            <v>507950.96687526972</v>
          </cell>
          <cell r="N77">
            <v>43462.811987483816</v>
          </cell>
          <cell r="O77">
            <v>55610.660606387566</v>
          </cell>
          <cell r="P77">
            <v>0</v>
          </cell>
          <cell r="Q77">
            <v>0</v>
          </cell>
          <cell r="R77">
            <v>0</v>
          </cell>
          <cell r="T77">
            <v>1029322.9720543807</v>
          </cell>
          <cell r="U77">
            <v>-2966.0657099697883</v>
          </cell>
          <cell r="V77">
            <v>3665704.0511976695</v>
          </cell>
          <cell r="X77">
            <v>1111.350884764782</v>
          </cell>
          <cell r="Y77">
            <v>247165.10088476478</v>
          </cell>
          <cell r="Z77">
            <v>248276.45176952955</v>
          </cell>
          <cell r="AB77">
            <v>2989.6924902891665</v>
          </cell>
          <cell r="AC77">
            <v>33998.065440224425</v>
          </cell>
          <cell r="AD77">
            <v>36987.757930513595</v>
          </cell>
          <cell r="AF77">
            <v>377.58238023305995</v>
          </cell>
          <cell r="AG77">
            <v>3268.4386059559774</v>
          </cell>
          <cell r="AH77">
            <v>9365.7481657315493</v>
          </cell>
          <cell r="AI77">
            <v>484.9757229175658</v>
          </cell>
          <cell r="AJ77">
            <v>13496.744874838154</v>
          </cell>
          <cell r="AL77">
            <v>37047.960401381097</v>
          </cell>
          <cell r="AM77">
            <v>-15769.155535174796</v>
          </cell>
          <cell r="AN77">
            <v>21278.804866206301</v>
          </cell>
          <cell r="AO77">
            <v>276017.37224859733</v>
          </cell>
          <cell r="AP77">
            <v>3253.9150302114799</v>
          </cell>
          <cell r="AQ77">
            <v>32231.695781182563</v>
          </cell>
          <cell r="AR77">
            <v>80.198424687095368</v>
          </cell>
          <cell r="AS77">
            <v>35198.673985757443</v>
          </cell>
          <cell r="AT77">
            <v>22054.278161415623</v>
          </cell>
          <cell r="AU77">
            <v>2774.6297475183424</v>
          </cell>
          <cell r="AV77">
            <v>4904.578064307294</v>
          </cell>
          <cell r="AW77">
            <v>397794.14630988345</v>
          </cell>
          <cell r="AY77">
            <v>266201.06689684937</v>
          </cell>
          <cell r="AZ77">
            <v>33625.885250323692</v>
          </cell>
          <cell r="BA77">
            <v>0</v>
          </cell>
          <cell r="BB77">
            <v>299826.95214717305</v>
          </cell>
          <cell r="BD77">
            <v>996382.05303193768</v>
          </cell>
          <cell r="BI77">
            <v>4662086.1042296067</v>
          </cell>
          <cell r="BK77">
            <v>86416428028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  <cell r="V78">
            <v>0</v>
          </cell>
          <cell r="Z78">
            <v>0</v>
          </cell>
          <cell r="AD78">
            <v>0</v>
          </cell>
          <cell r="AW78">
            <v>0</v>
          </cell>
          <cell r="BB78">
            <v>0</v>
          </cell>
          <cell r="BD78">
            <v>0</v>
          </cell>
          <cell r="BI78">
            <v>0</v>
          </cell>
          <cell r="BK78">
            <v>0</v>
          </cell>
        </row>
        <row r="81">
          <cell r="B81" t="str">
            <v>MARCHE - UMBRIA</v>
          </cell>
          <cell r="D81">
            <v>864.08333333333337</v>
          </cell>
          <cell r="F81">
            <v>1479559.402063844</v>
          </cell>
          <cell r="G81">
            <v>0</v>
          </cell>
          <cell r="H81">
            <v>579603.1252772687</v>
          </cell>
          <cell r="I81">
            <v>84598.969042337732</v>
          </cell>
          <cell r="J81">
            <v>2777098451</v>
          </cell>
          <cell r="K81">
            <v>2746511604</v>
          </cell>
          <cell r="L81">
            <v>5530963876</v>
          </cell>
          <cell r="M81">
            <v>532704.21978975798</v>
          </cell>
          <cell r="N81">
            <v>77033.648374963828</v>
          </cell>
          <cell r="O81">
            <v>56823.432442858517</v>
          </cell>
          <cell r="P81">
            <v>0</v>
          </cell>
          <cell r="Q81">
            <v>0</v>
          </cell>
          <cell r="R81">
            <v>0</v>
          </cell>
          <cell r="T81">
            <v>1028873.5487510849</v>
          </cell>
          <cell r="U81">
            <v>-1975.2276015044845</v>
          </cell>
          <cell r="V81">
            <v>3837221.1181406113</v>
          </cell>
          <cell r="X81">
            <v>0</v>
          </cell>
          <cell r="Y81">
            <v>193873.81213231749</v>
          </cell>
          <cell r="Z81">
            <v>193873.81213231749</v>
          </cell>
          <cell r="AB81">
            <v>1643.9816761500626</v>
          </cell>
          <cell r="AC81">
            <v>38613.648760729091</v>
          </cell>
          <cell r="AD81">
            <v>40257.630436879153</v>
          </cell>
          <cell r="AF81">
            <v>13.687337255280161</v>
          </cell>
          <cell r="AG81">
            <v>8149.8700935480756</v>
          </cell>
          <cell r="AH81">
            <v>15252.700646156813</v>
          </cell>
          <cell r="AI81">
            <v>441.30571897000675</v>
          </cell>
          <cell r="AJ81">
            <v>23857.563795930178</v>
          </cell>
          <cell r="AL81">
            <v>20.373131449512968</v>
          </cell>
          <cell r="AM81">
            <v>0</v>
          </cell>
          <cell r="AN81">
            <v>20.373131449512968</v>
          </cell>
          <cell r="AO81">
            <v>230177.06249397239</v>
          </cell>
          <cell r="AP81">
            <v>4445.6012151605746</v>
          </cell>
          <cell r="AQ81">
            <v>35642.363101552706</v>
          </cell>
          <cell r="AR81">
            <v>145.35336097984376</v>
          </cell>
          <cell r="AS81">
            <v>48219.331951007814</v>
          </cell>
          <cell r="AT81">
            <v>16.285466293760248</v>
          </cell>
          <cell r="AU81">
            <v>69.596971742694564</v>
          </cell>
          <cell r="AV81">
            <v>5092.7004532741821</v>
          </cell>
          <cell r="AW81">
            <v>323828.66814543348</v>
          </cell>
          <cell r="AY81">
            <v>63151.458385572376</v>
          </cell>
          <cell r="AZ81">
            <v>20634.799016298584</v>
          </cell>
          <cell r="BA81">
            <v>0</v>
          </cell>
          <cell r="BB81">
            <v>83786.257401870957</v>
          </cell>
          <cell r="BD81">
            <v>665603.93191243126</v>
          </cell>
          <cell r="BI81">
            <v>4502825.0500530424</v>
          </cell>
          <cell r="BK81">
            <v>46689792944</v>
          </cell>
        </row>
        <row r="82">
          <cell r="J82">
            <v>0</v>
          </cell>
          <cell r="K82">
            <v>0</v>
          </cell>
          <cell r="L82">
            <v>0</v>
          </cell>
          <cell r="M82">
            <v>0</v>
          </cell>
          <cell r="V82">
            <v>0</v>
          </cell>
          <cell r="Z82">
            <v>0</v>
          </cell>
          <cell r="AD82">
            <v>0</v>
          </cell>
          <cell r="AW82">
            <v>0</v>
          </cell>
          <cell r="BB82">
            <v>0</v>
          </cell>
          <cell r="BD82">
            <v>0</v>
          </cell>
          <cell r="BI82">
            <v>0</v>
          </cell>
          <cell r="BK82">
            <v>0</v>
          </cell>
        </row>
        <row r="85">
          <cell r="B85" t="str">
            <v>ABRUZZO - MOLISE</v>
          </cell>
          <cell r="D85">
            <v>891.08333333333337</v>
          </cell>
          <cell r="F85">
            <v>1474163.9764331805</v>
          </cell>
          <cell r="G85">
            <v>0</v>
          </cell>
          <cell r="H85">
            <v>597781.51631908724</v>
          </cell>
          <cell r="I85">
            <v>84595.913868886186</v>
          </cell>
          <cell r="J85">
            <v>2861208204</v>
          </cell>
          <cell r="K85">
            <v>2830039575</v>
          </cell>
          <cell r="L85">
            <v>5698907339</v>
          </cell>
          <cell r="M85">
            <v>532240.51052090153</v>
          </cell>
          <cell r="N85">
            <v>84443.407743383519</v>
          </cell>
          <cell r="O85">
            <v>56781.26409800804</v>
          </cell>
          <cell r="P85">
            <v>0</v>
          </cell>
          <cell r="Q85">
            <v>0</v>
          </cell>
          <cell r="R85">
            <v>0</v>
          </cell>
          <cell r="T85">
            <v>1029209.9812026559</v>
          </cell>
          <cell r="U85">
            <v>-2954.4935939399606</v>
          </cell>
          <cell r="V85">
            <v>3856262.0765921632</v>
          </cell>
          <cell r="X85">
            <v>0</v>
          </cell>
          <cell r="Y85">
            <v>123564.22818666416</v>
          </cell>
          <cell r="Z85">
            <v>123564.22818666416</v>
          </cell>
          <cell r="AB85">
            <v>2187.9855045356776</v>
          </cell>
          <cell r="AC85">
            <v>28479.359861591696</v>
          </cell>
          <cell r="AD85">
            <v>30667.345366127374</v>
          </cell>
          <cell r="AF85">
            <v>6.6698774899466944</v>
          </cell>
          <cell r="AG85">
            <v>5829.3415318432617</v>
          </cell>
          <cell r="AH85">
            <v>10471.05377349668</v>
          </cell>
          <cell r="AI85">
            <v>1221.9162068643038</v>
          </cell>
          <cell r="AJ85">
            <v>17528.981389694192</v>
          </cell>
          <cell r="AL85">
            <v>0</v>
          </cell>
          <cell r="AM85">
            <v>0</v>
          </cell>
          <cell r="AN85">
            <v>0</v>
          </cell>
          <cell r="AO85">
            <v>209981.41447676049</v>
          </cell>
          <cell r="AP85">
            <v>3156.2908444776954</v>
          </cell>
          <cell r="AQ85">
            <v>22550.366875526044</v>
          </cell>
          <cell r="AR85">
            <v>0</v>
          </cell>
          <cell r="AS85">
            <v>40114.542036846535</v>
          </cell>
          <cell r="AT85">
            <v>233.32610118769287</v>
          </cell>
          <cell r="AU85">
            <v>477.87309454783502</v>
          </cell>
          <cell r="AV85">
            <v>3676.1432712989804</v>
          </cell>
          <cell r="AW85">
            <v>280189.95670064521</v>
          </cell>
          <cell r="AY85">
            <v>100663.30431123164</v>
          </cell>
          <cell r="AZ85">
            <v>12982.085850556439</v>
          </cell>
          <cell r="BA85">
            <v>0</v>
          </cell>
          <cell r="BB85">
            <v>113645.39016178808</v>
          </cell>
          <cell r="BD85">
            <v>565595.90180491901</v>
          </cell>
          <cell r="BI85">
            <v>4421857.9783970825</v>
          </cell>
          <cell r="BK85">
            <v>47282927363</v>
          </cell>
        </row>
        <row r="86">
          <cell r="J86">
            <v>0</v>
          </cell>
          <cell r="K86">
            <v>0</v>
          </cell>
          <cell r="L86">
            <v>0</v>
          </cell>
          <cell r="M86">
            <v>0</v>
          </cell>
          <cell r="V86">
            <v>0</v>
          </cell>
          <cell r="Z86">
            <v>0</v>
          </cell>
          <cell r="AD86">
            <v>0</v>
          </cell>
          <cell r="AW86">
            <v>0</v>
          </cell>
          <cell r="BB86">
            <v>0</v>
          </cell>
          <cell r="BD86">
            <v>0</v>
          </cell>
          <cell r="BI86">
            <v>0</v>
          </cell>
          <cell r="BK86">
            <v>0</v>
          </cell>
        </row>
        <row r="94">
          <cell r="B94" t="str">
            <v>CAMPANIA</v>
          </cell>
          <cell r="D94">
            <v>2094.75</v>
          </cell>
          <cell r="F94">
            <v>1499606.6279985679</v>
          </cell>
          <cell r="G94">
            <v>0</v>
          </cell>
          <cell r="H94">
            <v>573525.41051040299</v>
          </cell>
          <cell r="I94">
            <v>85539.847396268451</v>
          </cell>
          <cell r="J94">
            <v>6675700108</v>
          </cell>
          <cell r="K94">
            <v>6632954654</v>
          </cell>
          <cell r="L94">
            <v>13344949345</v>
          </cell>
          <cell r="M94">
            <v>529444.83279627643</v>
          </cell>
          <cell r="N94">
            <v>66351.908700322238</v>
          </cell>
          <cell r="O94">
            <v>56998.183554123403</v>
          </cell>
          <cell r="P94">
            <v>0</v>
          </cell>
          <cell r="Q94">
            <v>0</v>
          </cell>
          <cell r="R94">
            <v>0</v>
          </cell>
          <cell r="T94">
            <v>1030571.0464653699</v>
          </cell>
          <cell r="U94">
            <v>-7993.0537056928033</v>
          </cell>
          <cell r="V94">
            <v>3834044.8037156388</v>
          </cell>
          <cell r="X94">
            <v>0</v>
          </cell>
          <cell r="Y94">
            <v>96345.234594422553</v>
          </cell>
          <cell r="Z94">
            <v>96345.234594422553</v>
          </cell>
          <cell r="AB94">
            <v>463.75259577515214</v>
          </cell>
          <cell r="AC94">
            <v>20403.450610653617</v>
          </cell>
          <cell r="AD94">
            <v>20867.20320642877</v>
          </cell>
          <cell r="AF94">
            <v>0</v>
          </cell>
          <cell r="AG94">
            <v>1207.0975056689342</v>
          </cell>
          <cell r="AH94">
            <v>23563.335720253013</v>
          </cell>
          <cell r="AI94">
            <v>163.92791502565939</v>
          </cell>
          <cell r="AJ94">
            <v>24934.361140947607</v>
          </cell>
          <cell r="AL94">
            <v>73585.879818594098</v>
          </cell>
          <cell r="AM94">
            <v>-30139.05275092493</v>
          </cell>
          <cell r="AN94">
            <v>43446.827067669168</v>
          </cell>
          <cell r="AO94">
            <v>215949.60854517246</v>
          </cell>
          <cell r="AP94">
            <v>2804.354258662529</v>
          </cell>
          <cell r="AQ94">
            <v>25799.196165015714</v>
          </cell>
          <cell r="AR94">
            <v>0</v>
          </cell>
          <cell r="AS94">
            <v>94163.198989537341</v>
          </cell>
          <cell r="AT94">
            <v>34226.337192186817</v>
          </cell>
          <cell r="AU94">
            <v>729.66547320682662</v>
          </cell>
          <cell r="AV94">
            <v>6499.4141305645062</v>
          </cell>
          <cell r="AW94">
            <v>423618.60182201531</v>
          </cell>
          <cell r="AY94">
            <v>299672.64920237102</v>
          </cell>
          <cell r="AZ94">
            <v>9064.7568922305763</v>
          </cell>
          <cell r="BA94">
            <v>2.4664836694911885</v>
          </cell>
          <cell r="BB94">
            <v>308739.87257827108</v>
          </cell>
          <cell r="BD94">
            <v>874505.2733420853</v>
          </cell>
          <cell r="BI94">
            <v>4708550.0770577239</v>
          </cell>
          <cell r="BK94">
            <v>118358823287.00002</v>
          </cell>
        </row>
        <row r="95">
          <cell r="J95">
            <v>0</v>
          </cell>
          <cell r="K95">
            <v>0</v>
          </cell>
          <cell r="L95">
            <v>0</v>
          </cell>
          <cell r="M95">
            <v>0</v>
          </cell>
          <cell r="V95">
            <v>0</v>
          </cell>
          <cell r="Z95">
            <v>0</v>
          </cell>
          <cell r="AD95">
            <v>0</v>
          </cell>
          <cell r="AW95">
            <v>0</v>
          </cell>
          <cell r="BB95">
            <v>0</v>
          </cell>
          <cell r="BD95">
            <v>0</v>
          </cell>
          <cell r="BI95">
            <v>0</v>
          </cell>
          <cell r="BK95">
            <v>0</v>
          </cell>
        </row>
        <row r="98">
          <cell r="B98" t="str">
            <v>PUGLIA - BASILICATA</v>
          </cell>
          <cell r="D98">
            <v>1805.0833333333333</v>
          </cell>
          <cell r="F98">
            <v>1490546.6193619869</v>
          </cell>
          <cell r="G98">
            <v>0</v>
          </cell>
          <cell r="H98">
            <v>593006.25405105948</v>
          </cell>
          <cell r="I98">
            <v>86219.137897604</v>
          </cell>
          <cell r="J98">
            <v>5769595750</v>
          </cell>
          <cell r="K98">
            <v>5763556012</v>
          </cell>
          <cell r="L98">
            <v>11555982421</v>
          </cell>
          <cell r="M98">
            <v>532438.56525552832</v>
          </cell>
          <cell r="N98">
            <v>73343.69765938785</v>
          </cell>
          <cell r="O98">
            <v>57213.73426896266</v>
          </cell>
          <cell r="P98">
            <v>0</v>
          </cell>
          <cell r="Q98">
            <v>0</v>
          </cell>
          <cell r="R98">
            <v>0</v>
          </cell>
          <cell r="T98">
            <v>1029875.5680254836</v>
          </cell>
          <cell r="U98">
            <v>-3743.2349383684964</v>
          </cell>
          <cell r="V98">
            <v>3858900.3415816445</v>
          </cell>
          <cell r="X98">
            <v>0</v>
          </cell>
          <cell r="Y98">
            <v>162675.26586953513</v>
          </cell>
          <cell r="Z98">
            <v>162675.26586953513</v>
          </cell>
          <cell r="AB98">
            <v>1539.7880060939015</v>
          </cell>
          <cell r="AC98">
            <v>40261.84331286644</v>
          </cell>
          <cell r="AD98">
            <v>41801.631318960339</v>
          </cell>
          <cell r="AF98">
            <v>0</v>
          </cell>
          <cell r="AG98">
            <v>7136.0271455611464</v>
          </cell>
          <cell r="AH98">
            <v>11953.406490928397</v>
          </cell>
          <cell r="AI98">
            <v>281.06107751258025</v>
          </cell>
          <cell r="AJ98">
            <v>19370.494714002121</v>
          </cell>
          <cell r="AL98">
            <v>29163.683717279902</v>
          </cell>
          <cell r="AM98">
            <v>-9143.8958035178439</v>
          </cell>
          <cell r="AN98">
            <v>20019.787913762058</v>
          </cell>
          <cell r="AO98">
            <v>246221.51059507873</v>
          </cell>
          <cell r="AP98">
            <v>4100.8226305341395</v>
          </cell>
          <cell r="AQ98">
            <v>21156.462674853421</v>
          </cell>
          <cell r="AR98">
            <v>0</v>
          </cell>
          <cell r="AS98">
            <v>91987.221180924258</v>
          </cell>
          <cell r="AT98">
            <v>10692.565901851254</v>
          </cell>
          <cell r="AU98">
            <v>1.5696412907991322</v>
          </cell>
          <cell r="AV98">
            <v>4379.6244864041364</v>
          </cell>
          <cell r="AW98">
            <v>398559.56502469879</v>
          </cell>
          <cell r="AY98">
            <v>211636.79885508519</v>
          </cell>
          <cell r="AZ98">
            <v>12766.897650154657</v>
          </cell>
          <cell r="BA98">
            <v>0</v>
          </cell>
          <cell r="BB98">
            <v>224403.69650523984</v>
          </cell>
          <cell r="BD98">
            <v>846810.65343243617</v>
          </cell>
          <cell r="BI98">
            <v>4705710.9950140808</v>
          </cell>
          <cell r="BK98">
            <v>101930405863</v>
          </cell>
        </row>
        <row r="99">
          <cell r="J99">
            <v>0</v>
          </cell>
          <cell r="K99">
            <v>0</v>
          </cell>
          <cell r="L99">
            <v>0</v>
          </cell>
          <cell r="M99">
            <v>0</v>
          </cell>
          <cell r="V99">
            <v>0</v>
          </cell>
          <cell r="Z99">
            <v>0</v>
          </cell>
          <cell r="AD99">
            <v>0</v>
          </cell>
          <cell r="AW99">
            <v>0</v>
          </cell>
          <cell r="BB99">
            <v>0</v>
          </cell>
          <cell r="BD99">
            <v>0</v>
          </cell>
          <cell r="BI99">
            <v>0</v>
          </cell>
          <cell r="BK99">
            <v>0</v>
          </cell>
        </row>
        <row r="101">
          <cell r="B101" t="str">
            <v>CALABRIA</v>
          </cell>
          <cell r="D101">
            <v>1096.75</v>
          </cell>
          <cell r="F101">
            <v>1479022.1861560673</v>
          </cell>
          <cell r="G101">
            <v>0</v>
          </cell>
          <cell r="H101">
            <v>585273.19215865061</v>
          </cell>
          <cell r="I101">
            <v>85460.288731859284</v>
          </cell>
          <cell r="J101">
            <v>3495354896</v>
          </cell>
          <cell r="K101">
            <v>3470056458</v>
          </cell>
          <cell r="L101">
            <v>6986489156</v>
          </cell>
          <cell r="M101">
            <v>529246.36076285993</v>
          </cell>
          <cell r="N101">
            <v>74771.984271711874</v>
          </cell>
          <cell r="O101">
            <v>55819.54517133956</v>
          </cell>
          <cell r="P101">
            <v>0</v>
          </cell>
          <cell r="Q101">
            <v>0</v>
          </cell>
          <cell r="R101">
            <v>0</v>
          </cell>
          <cell r="T101">
            <v>1029572.2072031001</v>
          </cell>
          <cell r="U101">
            <v>-4170.5588481118457</v>
          </cell>
          <cell r="V101">
            <v>3834995.2056074766</v>
          </cell>
          <cell r="X101">
            <v>0</v>
          </cell>
          <cell r="Y101">
            <v>129339.70412582631</v>
          </cell>
          <cell r="Z101">
            <v>129339.70412582631</v>
          </cell>
          <cell r="AB101">
            <v>1146.1423903958666</v>
          </cell>
          <cell r="AC101">
            <v>31904.285084720002</v>
          </cell>
          <cell r="AD101">
            <v>33050.427475115866</v>
          </cell>
          <cell r="AF101">
            <v>10.515386368816959</v>
          </cell>
          <cell r="AG101">
            <v>2237.7349745460074</v>
          </cell>
          <cell r="AH101">
            <v>9292.0951295494269</v>
          </cell>
          <cell r="AI101">
            <v>0</v>
          </cell>
          <cell r="AJ101">
            <v>11540.345490464251</v>
          </cell>
          <cell r="AL101">
            <v>18029.710432337968</v>
          </cell>
          <cell r="AM101">
            <v>-5512.7652913912316</v>
          </cell>
          <cell r="AN101">
            <v>12516.945140946737</v>
          </cell>
          <cell r="AO101">
            <v>219028.46652989893</v>
          </cell>
          <cell r="AP101">
            <v>3877.6097560975609</v>
          </cell>
          <cell r="AQ101">
            <v>29433.215409163437</v>
          </cell>
          <cell r="AR101">
            <v>0</v>
          </cell>
          <cell r="AS101">
            <v>93233.61705037611</v>
          </cell>
          <cell r="AT101">
            <v>6424.2996732771071</v>
          </cell>
          <cell r="AU101">
            <v>912.99840437656712</v>
          </cell>
          <cell r="AV101">
            <v>4198.8781247625557</v>
          </cell>
          <cell r="AW101">
            <v>369626.03008889902</v>
          </cell>
          <cell r="AY101">
            <v>234093.46326267003</v>
          </cell>
          <cell r="AZ101">
            <v>12462.811868399058</v>
          </cell>
          <cell r="BA101">
            <v>4.558924093913836</v>
          </cell>
          <cell r="BB101">
            <v>246560.834055163</v>
          </cell>
          <cell r="BD101">
            <v>790117.3412354684</v>
          </cell>
          <cell r="BI101">
            <v>4625112.5468429448</v>
          </cell>
          <cell r="BK101">
            <v>60871106229</v>
          </cell>
        </row>
        <row r="102"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V102">
            <v>0</v>
          </cell>
          <cell r="Z102">
            <v>0</v>
          </cell>
          <cell r="AD102">
            <v>0</v>
          </cell>
          <cell r="AW102">
            <v>0</v>
          </cell>
          <cell r="BB102">
            <v>0</v>
          </cell>
          <cell r="BD102">
            <v>0</v>
          </cell>
          <cell r="BI102">
            <v>0</v>
          </cell>
          <cell r="BK102">
            <v>0</v>
          </cell>
        </row>
        <row r="111">
          <cell r="B111" t="str">
            <v>SICILIA</v>
          </cell>
          <cell r="D111">
            <v>1991.75</v>
          </cell>
          <cell r="F111">
            <v>1478070.5795991798</v>
          </cell>
          <cell r="G111">
            <v>0</v>
          </cell>
          <cell r="H111">
            <v>535676.34601062711</v>
          </cell>
          <cell r="I111">
            <v>89367.32810342664</v>
          </cell>
          <cell r="J111">
            <v>6257480050</v>
          </cell>
          <cell r="K111">
            <v>6213671443</v>
          </cell>
          <cell r="L111">
            <v>12540769238</v>
          </cell>
          <cell r="M111">
            <v>521783.66984644992</v>
          </cell>
          <cell r="N111">
            <v>63963.325927785452</v>
          </cell>
          <cell r="O111">
            <v>55753.447052424584</v>
          </cell>
          <cell r="P111">
            <v>0</v>
          </cell>
          <cell r="Q111">
            <v>0</v>
          </cell>
          <cell r="R111">
            <v>0</v>
          </cell>
          <cell r="T111">
            <v>1029407.2992761809</v>
          </cell>
          <cell r="U111">
            <v>-2652.8721392410357</v>
          </cell>
          <cell r="V111">
            <v>3771369.1236768342</v>
          </cell>
          <cell r="X111">
            <v>0</v>
          </cell>
          <cell r="Y111">
            <v>152071.51202878539</v>
          </cell>
          <cell r="Z111">
            <v>152071.51202878539</v>
          </cell>
          <cell r="AB111">
            <v>747.48562821639257</v>
          </cell>
          <cell r="AC111">
            <v>25376.680557298856</v>
          </cell>
          <cell r="AD111">
            <v>26124.166185515249</v>
          </cell>
          <cell r="AF111">
            <v>67.59097945692649</v>
          </cell>
          <cell r="AG111">
            <v>3335.1629220534705</v>
          </cell>
          <cell r="AH111">
            <v>6054.523701937158</v>
          </cell>
          <cell r="AI111">
            <v>395.83929542696956</v>
          </cell>
          <cell r="AJ111">
            <v>9853.1168988745248</v>
          </cell>
          <cell r="AL111">
            <v>62968.648341073596</v>
          </cell>
          <cell r="AM111">
            <v>-20010.573532488183</v>
          </cell>
          <cell r="AN111">
            <v>42958.074808585414</v>
          </cell>
          <cell r="AO111">
            <v>176062.7743609054</v>
          </cell>
          <cell r="AP111">
            <v>1804.7816409355257</v>
          </cell>
          <cell r="AQ111">
            <v>28035.160453537512</v>
          </cell>
          <cell r="AR111">
            <v>265.49361951382787</v>
          </cell>
          <cell r="AS111">
            <v>71441.884021589052</v>
          </cell>
          <cell r="AT111">
            <v>26002.517342370611</v>
          </cell>
          <cell r="AU111">
            <v>63.923685201456003</v>
          </cell>
          <cell r="AV111">
            <v>3612.7085059202545</v>
          </cell>
          <cell r="AW111">
            <v>350247.31843855896</v>
          </cell>
          <cell r="AY111">
            <v>18515.221748044012</v>
          </cell>
          <cell r="AZ111">
            <v>9928.5041211664775</v>
          </cell>
          <cell r="BA111">
            <v>0</v>
          </cell>
          <cell r="BB111">
            <v>28443.725869210488</v>
          </cell>
          <cell r="BD111">
            <v>566739.83942094457</v>
          </cell>
          <cell r="BI111">
            <v>4338108.9630977791</v>
          </cell>
          <cell r="BK111">
            <v>103685142327.00003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V112">
            <v>0</v>
          </cell>
          <cell r="Z112">
            <v>0</v>
          </cell>
          <cell r="AD112">
            <v>0</v>
          </cell>
          <cell r="AW112">
            <v>0</v>
          </cell>
          <cell r="BB112">
            <v>0</v>
          </cell>
          <cell r="BD112">
            <v>0</v>
          </cell>
          <cell r="BI112">
            <v>0</v>
          </cell>
          <cell r="BK112">
            <v>0</v>
          </cell>
        </row>
        <row r="120">
          <cell r="B120" t="str">
            <v>SARDEGNA</v>
          </cell>
          <cell r="D120">
            <v>960.83333333333337</v>
          </cell>
          <cell r="F120">
            <v>1481166.33235039</v>
          </cell>
          <cell r="G120">
            <v>0</v>
          </cell>
          <cell r="H120">
            <v>567509.49514310493</v>
          </cell>
          <cell r="I120">
            <v>85162.49436253251</v>
          </cell>
          <cell r="J120">
            <v>3047947009</v>
          </cell>
          <cell r="K120">
            <v>3028433135</v>
          </cell>
          <cell r="L120">
            <v>6076678011</v>
          </cell>
          <cell r="M120">
            <v>527006.08360797912</v>
          </cell>
          <cell r="N120">
            <v>71484.103469210764</v>
          </cell>
          <cell r="O120">
            <v>56371.836773634001</v>
          </cell>
          <cell r="P120">
            <v>0</v>
          </cell>
          <cell r="Q120">
            <v>0</v>
          </cell>
          <cell r="R120">
            <v>0</v>
          </cell>
          <cell r="T120">
            <v>1029628.8875975715</v>
          </cell>
          <cell r="U120">
            <v>-5718.9941023417177</v>
          </cell>
          <cell r="V120">
            <v>3812610.2392020812</v>
          </cell>
          <cell r="X120">
            <v>0</v>
          </cell>
          <cell r="Y120">
            <v>152491.41084128362</v>
          </cell>
          <cell r="Z120">
            <v>152491.41084128362</v>
          </cell>
          <cell r="AB120">
            <v>2122.3343451864698</v>
          </cell>
          <cell r="AC120">
            <v>38110.241023417169</v>
          </cell>
          <cell r="AD120">
            <v>40232.575368603641</v>
          </cell>
          <cell r="AF120">
            <v>32.009453599306156</v>
          </cell>
          <cell r="AG120">
            <v>7288.3487424111017</v>
          </cell>
          <cell r="AH120">
            <v>6847.7452732003467</v>
          </cell>
          <cell r="AI120">
            <v>843.18976582827406</v>
          </cell>
          <cell r="AJ120">
            <v>15011.293235039027</v>
          </cell>
          <cell r="AL120">
            <v>6090.5158716392025</v>
          </cell>
          <cell r="AM120">
            <v>-23.86383347788378</v>
          </cell>
          <cell r="AN120">
            <v>6066.6520381613191</v>
          </cell>
          <cell r="AO120">
            <v>285809.22801387683</v>
          </cell>
          <cell r="AP120">
            <v>2801.4974848222028</v>
          </cell>
          <cell r="AQ120">
            <v>36814.911621856023</v>
          </cell>
          <cell r="AR120">
            <v>0</v>
          </cell>
          <cell r="AS120">
            <v>63954.183521248917</v>
          </cell>
          <cell r="AT120">
            <v>8349.8917606244577</v>
          </cell>
          <cell r="AU120">
            <v>3139.3980919340852</v>
          </cell>
          <cell r="AV120">
            <v>8530.3819601040759</v>
          </cell>
          <cell r="AW120">
            <v>415466.14449262794</v>
          </cell>
          <cell r="AY120">
            <v>82606.088638334782</v>
          </cell>
          <cell r="AZ120">
            <v>22472.972419774502</v>
          </cell>
          <cell r="BA120">
            <v>0</v>
          </cell>
          <cell r="BB120">
            <v>105079.06105810928</v>
          </cell>
          <cell r="BD120">
            <v>728280.48499566352</v>
          </cell>
          <cell r="BI120">
            <v>4540890.7241977444</v>
          </cell>
          <cell r="BK120">
            <v>52356470050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V121">
            <v>0</v>
          </cell>
          <cell r="Z121">
            <v>0</v>
          </cell>
          <cell r="AD121">
            <v>0</v>
          </cell>
          <cell r="AW121">
            <v>0</v>
          </cell>
          <cell r="BB121">
            <v>0</v>
          </cell>
          <cell r="BD121">
            <v>0</v>
          </cell>
          <cell r="BI121">
            <v>0</v>
          </cell>
          <cell r="BK121">
            <v>0</v>
          </cell>
        </row>
        <row r="129">
          <cell r="B129" t="str">
            <v>TOTALE DIREZIONI</v>
          </cell>
          <cell r="D129">
            <v>22055</v>
          </cell>
          <cell r="F129">
            <v>1473589.2251114638</v>
          </cell>
          <cell r="G129">
            <v>0</v>
          </cell>
          <cell r="H129">
            <v>549062.01769817877</v>
          </cell>
          <cell r="I129">
            <v>85668.116481523466</v>
          </cell>
          <cell r="J129">
            <v>69413427557</v>
          </cell>
          <cell r="K129">
            <v>68791876683</v>
          </cell>
          <cell r="L129">
            <v>138555938621</v>
          </cell>
          <cell r="M129">
            <v>522199.44169878331</v>
          </cell>
          <cell r="N129">
            <v>67757.046996146004</v>
          </cell>
          <cell r="O129">
            <v>56247.650804806166</v>
          </cell>
          <cell r="P129">
            <v>0</v>
          </cell>
          <cell r="Q129">
            <v>0</v>
          </cell>
          <cell r="R129">
            <v>0</v>
          </cell>
          <cell r="T129">
            <v>1029167.3726630394</v>
          </cell>
          <cell r="U129">
            <v>-4055.9842288218847</v>
          </cell>
          <cell r="V129">
            <v>3779634.8872251185</v>
          </cell>
          <cell r="X129">
            <v>77.835713745938193</v>
          </cell>
          <cell r="Y129">
            <v>146042.02433310662</v>
          </cell>
          <cell r="Z129">
            <v>146119.86004685255</v>
          </cell>
          <cell r="AB129">
            <v>1873.4136854832616</v>
          </cell>
          <cell r="AC129">
            <v>32328.401908108517</v>
          </cell>
          <cell r="AD129">
            <v>34201.815593591782</v>
          </cell>
          <cell r="AF129">
            <v>62.581073830575072</v>
          </cell>
          <cell r="AG129">
            <v>6992.6324605153777</v>
          </cell>
          <cell r="AH129">
            <v>17538.387194891558</v>
          </cell>
          <cell r="AI129">
            <v>429.22596161112375</v>
          </cell>
          <cell r="AJ129">
            <v>25022.826690848633</v>
          </cell>
          <cell r="AL129">
            <v>24428.599758180306</v>
          </cell>
          <cell r="AM129">
            <v>-8790.0890727726146</v>
          </cell>
          <cell r="AN129">
            <v>15638.510685407691</v>
          </cell>
          <cell r="AO129">
            <v>217824.64599863975</v>
          </cell>
          <cell r="AP129">
            <v>2344.8915249754405</v>
          </cell>
          <cell r="AQ129">
            <v>26750.693006121062</v>
          </cell>
          <cell r="AR129">
            <v>35.287878787878789</v>
          </cell>
          <cell r="AS129">
            <v>60713.833480692214</v>
          </cell>
          <cell r="AT129">
            <v>13801.257723116451</v>
          </cell>
          <cell r="AU129">
            <v>818.41320562230783</v>
          </cell>
          <cell r="AV129">
            <v>5671.2594838660925</v>
          </cell>
          <cell r="AW129">
            <v>343598.79298722895</v>
          </cell>
          <cell r="AY129">
            <v>190794.47790372552</v>
          </cell>
          <cell r="AZ129">
            <v>20423.51661754704</v>
          </cell>
          <cell r="BA129">
            <v>0.46096879014584746</v>
          </cell>
          <cell r="BB129">
            <v>211218.45549006271</v>
          </cell>
          <cell r="BD129">
            <v>760161.75080858462</v>
          </cell>
          <cell r="BI129">
            <v>4539796.638033703</v>
          </cell>
          <cell r="BK129">
            <v>1201502578221.9998</v>
          </cell>
        </row>
        <row r="130"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V130">
            <v>0</v>
          </cell>
          <cell r="Z130">
            <v>0</v>
          </cell>
          <cell r="AD130">
            <v>0</v>
          </cell>
          <cell r="AW130">
            <v>0</v>
          </cell>
          <cell r="BB130">
            <v>0</v>
          </cell>
          <cell r="BD130">
            <v>0</v>
          </cell>
          <cell r="BI130">
            <v>0</v>
          </cell>
          <cell r="BK130">
            <v>0</v>
          </cell>
        </row>
        <row r="131">
          <cell r="B131" t="str">
            <v>UNITA' CENTRALI</v>
          </cell>
          <cell r="D131">
            <v>0.5</v>
          </cell>
          <cell r="F131">
            <v>1383300</v>
          </cell>
          <cell r="G131">
            <v>0</v>
          </cell>
          <cell r="H131">
            <v>270800</v>
          </cell>
          <cell r="I131">
            <v>69991</v>
          </cell>
          <cell r="J131">
            <v>0</v>
          </cell>
          <cell r="K131">
            <v>2677954</v>
          </cell>
          <cell r="L131">
            <v>2751718</v>
          </cell>
          <cell r="M131">
            <v>446325.66666666669</v>
          </cell>
          <cell r="N131">
            <v>0</v>
          </cell>
          <cell r="O131">
            <v>103423.33333333333</v>
          </cell>
          <cell r="P131">
            <v>0</v>
          </cell>
          <cell r="Q131">
            <v>0</v>
          </cell>
          <cell r="R131">
            <v>0</v>
          </cell>
          <cell r="T131">
            <v>1023854</v>
          </cell>
          <cell r="U131">
            <v>0</v>
          </cell>
          <cell r="V131">
            <v>3297694</v>
          </cell>
          <cell r="X131">
            <v>0</v>
          </cell>
          <cell r="Y131">
            <v>157275.33333333334</v>
          </cell>
          <cell r="Z131">
            <v>157275.33333333334</v>
          </cell>
          <cell r="AB131">
            <v>0</v>
          </cell>
          <cell r="AC131">
            <v>0</v>
          </cell>
          <cell r="AD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D131">
            <v>157275.33333333334</v>
          </cell>
          <cell r="BI131">
            <v>3454969.3333333335</v>
          </cell>
          <cell r="BK131">
            <v>20729816</v>
          </cell>
        </row>
        <row r="132"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V132">
            <v>0</v>
          </cell>
          <cell r="Z132">
            <v>0</v>
          </cell>
          <cell r="AD132">
            <v>0</v>
          </cell>
          <cell r="AW132">
            <v>0</v>
          </cell>
          <cell r="BB132">
            <v>0</v>
          </cell>
          <cell r="BD132">
            <v>0</v>
          </cell>
          <cell r="BI132">
            <v>0</v>
          </cell>
        </row>
        <row r="133">
          <cell r="B133" t="str">
            <v>Tot. DIV. DISTRIBUZIONE</v>
          </cell>
          <cell r="D133">
            <v>22055.5</v>
          </cell>
          <cell r="F133">
            <v>1473587.1782473002</v>
          </cell>
          <cell r="G133">
            <v>0</v>
          </cell>
          <cell r="H133">
            <v>549055.70947533881</v>
          </cell>
          <cell r="I133">
            <v>85667.761080002718</v>
          </cell>
          <cell r="J133">
            <v>69413427557</v>
          </cell>
          <cell r="K133">
            <v>68794554637</v>
          </cell>
          <cell r="L133">
            <v>138558690339</v>
          </cell>
          <cell r="M133">
            <v>522197.7216340595</v>
          </cell>
          <cell r="N133">
            <v>67755.510938314706</v>
          </cell>
          <cell r="O133">
            <v>56248.72028141129</v>
          </cell>
          <cell r="P133">
            <v>0</v>
          </cell>
          <cell r="Q133">
            <v>0</v>
          </cell>
          <cell r="R133">
            <v>0</v>
          </cell>
          <cell r="T133">
            <v>1029167.2522084438</v>
          </cell>
          <cell r="U133">
            <v>-4055.8922793256406</v>
          </cell>
          <cell r="V133">
            <v>3779623.9615855459</v>
          </cell>
          <cell r="X133">
            <v>77.833949203902279</v>
          </cell>
          <cell r="Y133">
            <v>146042.27899314609</v>
          </cell>
          <cell r="Z133">
            <v>146120.11294234998</v>
          </cell>
          <cell r="AB133">
            <v>1873.3712150408439</v>
          </cell>
          <cell r="AC133">
            <v>32327.669020576879</v>
          </cell>
          <cell r="AD133">
            <v>34201.040235617722</v>
          </cell>
          <cell r="AF133">
            <v>62.57965511248139</v>
          </cell>
          <cell r="AG133">
            <v>6992.4739369620575</v>
          </cell>
          <cell r="AH133">
            <v>17537.989598210574</v>
          </cell>
          <cell r="AI133">
            <v>429.21623102325196</v>
          </cell>
          <cell r="AJ133">
            <v>25022.259421308365</v>
          </cell>
          <cell r="AL133">
            <v>24428.045959813498</v>
          </cell>
          <cell r="AM133">
            <v>-8789.8898007299758</v>
          </cell>
          <cell r="AN133">
            <v>15638.156159083523</v>
          </cell>
          <cell r="AO133">
            <v>217819.70789598968</v>
          </cell>
          <cell r="AP133">
            <v>2344.8383660916024</v>
          </cell>
          <cell r="AQ133">
            <v>26750.086565709233</v>
          </cell>
          <cell r="AR133">
            <v>35.287078808762743</v>
          </cell>
          <cell r="AS133">
            <v>60712.457093090918</v>
          </cell>
          <cell r="AT133">
            <v>13800.944847468129</v>
          </cell>
          <cell r="AU133">
            <v>818.39465212758728</v>
          </cell>
          <cell r="AV133">
            <v>5671.1309159468919</v>
          </cell>
          <cell r="AW133">
            <v>343591.00357431633</v>
          </cell>
          <cell r="AY133">
            <v>190790.15257721051</v>
          </cell>
          <cell r="AZ133">
            <v>20423.053614744622</v>
          </cell>
          <cell r="BA133">
            <v>0.46095833994544066</v>
          </cell>
          <cell r="BB133">
            <v>211213.66715029508</v>
          </cell>
          <cell r="BD133">
            <v>760148.08332388755</v>
          </cell>
          <cell r="BI133">
            <v>4539772.0449094335</v>
          </cell>
          <cell r="BK133">
            <v>1201523308038.0002</v>
          </cell>
        </row>
        <row r="134">
          <cell r="P134">
            <v>0</v>
          </cell>
        </row>
        <row r="135">
          <cell r="B135" t="str">
            <v>(1) Sono compresi i ratei della 13° e 14° mensilità</v>
          </cell>
        </row>
        <row r="136">
          <cell r="D136" t="str">
            <v>DIP_P</v>
          </cell>
          <cell r="F136" t="str">
            <v>I_0111</v>
          </cell>
          <cell r="G136" t="str">
            <v>I_0114</v>
          </cell>
          <cell r="H136" t="str">
            <v>I_1103</v>
          </cell>
          <cell r="I136" t="str">
            <v>I_1104</v>
          </cell>
          <cell r="J136" t="str">
            <v>I_5021</v>
          </cell>
          <cell r="K136" t="str">
            <v>I_5022</v>
          </cell>
          <cell r="L136" t="str">
            <v>I_7110</v>
          </cell>
          <cell r="N136" t="str">
            <v>I_1105</v>
          </cell>
          <cell r="O136" t="str">
            <v>I_5191</v>
          </cell>
          <cell r="P136" t="str">
            <v>I_1106</v>
          </cell>
          <cell r="Q136" t="str">
            <v>I_5192</v>
          </cell>
          <cell r="R136" t="str">
            <v>I_0143</v>
          </cell>
          <cell r="S136" t="str">
            <v>I_1107</v>
          </cell>
          <cell r="T136" t="str">
            <v>I_0250</v>
          </cell>
          <cell r="U136" t="str">
            <v>I_1119</v>
          </cell>
          <cell r="X136" t="str">
            <v>I_1108</v>
          </cell>
          <cell r="Y136" t="str">
            <v>I_9013</v>
          </cell>
          <cell r="AB136" t="str">
            <v>I_2450</v>
          </cell>
          <cell r="AC136" t="str">
            <v>I_2455</v>
          </cell>
          <cell r="AF136" t="str">
            <v>I_2320</v>
          </cell>
          <cell r="AG136" t="str">
            <v>I_2400</v>
          </cell>
          <cell r="AH136" t="str">
            <v>I_2510</v>
          </cell>
          <cell r="AI136" t="str">
            <v>I_1109</v>
          </cell>
          <cell r="AL136" t="str">
            <v>I_1110</v>
          </cell>
          <cell r="AM136" t="str">
            <v>I_1111</v>
          </cell>
          <cell r="AO136" t="str">
            <v>I_1112</v>
          </cell>
          <cell r="AP136" t="str">
            <v>I_4200</v>
          </cell>
          <cell r="AQ136" t="str">
            <v>I_1113</v>
          </cell>
          <cell r="AR136" t="str">
            <v>I_5161</v>
          </cell>
          <cell r="AS136" t="str">
            <v>I_0611</v>
          </cell>
          <cell r="AT136" t="str">
            <v>I_1114</v>
          </cell>
          <cell r="AU136" t="str">
            <v>I_1115</v>
          </cell>
          <cell r="AV136" t="str">
            <v>I_1116</v>
          </cell>
          <cell r="AY136" t="str">
            <v>I_1117</v>
          </cell>
          <cell r="AZ136" t="str">
            <v>I_1120</v>
          </cell>
          <cell r="BA136" t="str">
            <v>I_1118</v>
          </cell>
        </row>
        <row r="139"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V139">
            <v>0</v>
          </cell>
          <cell r="Z139">
            <v>0</v>
          </cell>
          <cell r="AD139">
            <v>0</v>
          </cell>
          <cell r="AW139">
            <v>0</v>
          </cell>
          <cell r="BB139">
            <v>0</v>
          </cell>
          <cell r="BD139">
            <v>0</v>
          </cell>
          <cell r="BI139">
            <v>0</v>
          </cell>
        </row>
        <row r="140">
          <cell r="B140" t="str">
            <v>Tot. DIV. DISTRIBUZIONE</v>
          </cell>
          <cell r="D140">
            <v>242.58333333333334</v>
          </cell>
          <cell r="F140">
            <v>846156.85056681558</v>
          </cell>
          <cell r="G140">
            <v>0</v>
          </cell>
          <cell r="H140">
            <v>0</v>
          </cell>
          <cell r="I140">
            <v>39028.848849192713</v>
          </cell>
          <cell r="J140">
            <v>341878282</v>
          </cell>
          <cell r="K140">
            <v>411671870</v>
          </cell>
          <cell r="L140">
            <v>765586327</v>
          </cell>
          <cell r="M140">
            <v>258862.98591549296</v>
          </cell>
          <cell r="N140">
            <v>0</v>
          </cell>
          <cell r="O140">
            <v>16592.931638612161</v>
          </cell>
          <cell r="Q140">
            <v>0</v>
          </cell>
          <cell r="R140">
            <v>0</v>
          </cell>
          <cell r="T140">
            <v>959094.90930951561</v>
          </cell>
          <cell r="U140">
            <v>337.51906561319134</v>
          </cell>
          <cell r="V140">
            <v>2120074.0453452426</v>
          </cell>
          <cell r="X140">
            <v>0</v>
          </cell>
          <cell r="Y140">
            <v>57058.890415664719</v>
          </cell>
          <cell r="Z140">
            <v>57058.890415664719</v>
          </cell>
          <cell r="AB140">
            <v>3304.7200274819647</v>
          </cell>
          <cell r="AC140">
            <v>5855.1607694950189</v>
          </cell>
          <cell r="AD140">
            <v>9159.8807969769841</v>
          </cell>
          <cell r="AF140">
            <v>0</v>
          </cell>
          <cell r="AG140">
            <v>774.59670216420466</v>
          </cell>
          <cell r="AH140">
            <v>4948.3047062864989</v>
          </cell>
          <cell r="AI140">
            <v>85.582274132600475</v>
          </cell>
          <cell r="AJ140">
            <v>5808.4836825833036</v>
          </cell>
          <cell r="AL140">
            <v>1989.4589488148401</v>
          </cell>
          <cell r="AM140">
            <v>0</v>
          </cell>
          <cell r="AN140">
            <v>1989.4589488148401</v>
          </cell>
          <cell r="AO140">
            <v>72932.708347646854</v>
          </cell>
          <cell r="AP140">
            <v>0</v>
          </cell>
          <cell r="AQ140">
            <v>6826.2772243215386</v>
          </cell>
          <cell r="AR140">
            <v>0</v>
          </cell>
          <cell r="AS140">
            <v>36651.434558570931</v>
          </cell>
          <cell r="AT140">
            <v>0</v>
          </cell>
          <cell r="AU140">
            <v>0</v>
          </cell>
          <cell r="AV140">
            <v>1973.2050841635178</v>
          </cell>
          <cell r="AW140">
            <v>120373.08416351769</v>
          </cell>
          <cell r="AY140">
            <v>137583.88148402609</v>
          </cell>
          <cell r="AZ140">
            <v>16154.389900377877</v>
          </cell>
          <cell r="BA140">
            <v>0</v>
          </cell>
          <cell r="BB140">
            <v>153738.27138440395</v>
          </cell>
          <cell r="BD140">
            <v>346138.61044314667</v>
          </cell>
          <cell r="BI140">
            <v>2466212.655788389</v>
          </cell>
          <cell r="BK140">
            <v>7179145041.0000019</v>
          </cell>
        </row>
        <row r="143">
          <cell r="D143">
            <v>12</v>
          </cell>
        </row>
      </sheetData>
      <sheetData sheetId="37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</row>
        <row r="2">
          <cell r="H2" t="str">
            <v>Periodo di rilevazione: Gen. - Giu . '99</v>
          </cell>
        </row>
        <row r="3">
          <cell r="A3" t="str">
            <v>Proiezioni ad anno dei valori medi mensili pro-capite (1) (2)</v>
          </cell>
        </row>
        <row r="4">
          <cell r="O4">
            <v>39</v>
          </cell>
          <cell r="U4">
            <v>39</v>
          </cell>
          <cell r="AA4">
            <v>39</v>
          </cell>
          <cell r="AG4">
            <v>39</v>
          </cell>
          <cell r="AM4">
            <v>39</v>
          </cell>
          <cell r="AS4">
            <v>39</v>
          </cell>
        </row>
        <row r="5">
          <cell r="A5" t="str">
            <v>Unità Operativa</v>
          </cell>
          <cell r="C5" t="str">
            <v>forza media</v>
          </cell>
          <cell r="D5" t="str">
            <v>forza media</v>
          </cell>
          <cell r="F5" t="str">
            <v>Straordinario</v>
          </cell>
          <cell r="L5" t="str">
            <v>Turno</v>
          </cell>
          <cell r="M5" t="str">
            <v xml:space="preserve">  </v>
          </cell>
          <cell r="Q5" t="str">
            <v>Reperibilità</v>
          </cell>
          <cell r="W5" t="str">
            <v>Guida</v>
          </cell>
          <cell r="AC5" t="str">
            <v>Rimborsi</v>
          </cell>
          <cell r="AI5" t="str">
            <v>KM</v>
          </cell>
          <cell r="AO5" t="str">
            <v>Trasferimento</v>
          </cell>
          <cell r="AU5" t="str">
            <v>Totale Variabile</v>
          </cell>
        </row>
        <row r="6">
          <cell r="C6" t="str">
            <v>AC</v>
          </cell>
          <cell r="D6" t="str">
            <v>AP</v>
          </cell>
          <cell r="F6" t="str">
            <v>Media</v>
          </cell>
          <cell r="H6" t="str">
            <v>Importo totale</v>
          </cell>
          <cell r="L6" t="str">
            <v>Media</v>
          </cell>
          <cell r="N6" t="str">
            <v>Importo totale</v>
          </cell>
          <cell r="R6" t="str">
            <v>Media</v>
          </cell>
          <cell r="T6" t="str">
            <v>Importo totale</v>
          </cell>
          <cell r="X6" t="str">
            <v>Media</v>
          </cell>
          <cell r="Z6" t="str">
            <v>Importo totale</v>
          </cell>
          <cell r="AD6" t="str">
            <v>Media</v>
          </cell>
          <cell r="AF6" t="str">
            <v>Importo totale</v>
          </cell>
          <cell r="AJ6" t="str">
            <v>Media</v>
          </cell>
          <cell r="AL6" t="str">
            <v>Importo totale</v>
          </cell>
          <cell r="AP6" t="str">
            <v>Media</v>
          </cell>
          <cell r="AR6" t="str">
            <v>Importo totale</v>
          </cell>
          <cell r="AV6" t="str">
            <v>Media</v>
          </cell>
          <cell r="AX6" t="str">
            <v>Importo totale</v>
          </cell>
        </row>
        <row r="7">
          <cell r="E7" t="str">
            <v>Var%</v>
          </cell>
          <cell r="F7" t="str">
            <v>AC</v>
          </cell>
          <cell r="G7" t="str">
            <v>AP</v>
          </cell>
          <cell r="H7" t="str">
            <v>Var%</v>
          </cell>
          <cell r="I7" t="str">
            <v>AC</v>
          </cell>
          <cell r="J7" t="str">
            <v>AP</v>
          </cell>
          <cell r="K7" t="str">
            <v>Var%</v>
          </cell>
          <cell r="L7" t="str">
            <v>AC</v>
          </cell>
          <cell r="M7" t="str">
            <v>AP</v>
          </cell>
          <cell r="N7" t="str">
            <v>Var%</v>
          </cell>
          <cell r="O7" t="str">
            <v>AC</v>
          </cell>
          <cell r="P7" t="str">
            <v>AP</v>
          </cell>
          <cell r="Q7" t="str">
            <v>Var%</v>
          </cell>
          <cell r="R7" t="str">
            <v>AC</v>
          </cell>
          <cell r="S7" t="str">
            <v>AP</v>
          </cell>
          <cell r="T7" t="str">
            <v>Var%</v>
          </cell>
          <cell r="U7" t="str">
            <v>AC</v>
          </cell>
          <cell r="V7" t="str">
            <v>AP</v>
          </cell>
          <cell r="W7" t="str">
            <v>Var%</v>
          </cell>
          <cell r="X7" t="str">
            <v>AC</v>
          </cell>
          <cell r="Y7" t="str">
            <v>AP</v>
          </cell>
          <cell r="Z7" t="str">
            <v>Var%</v>
          </cell>
          <cell r="AA7" t="str">
            <v>AC</v>
          </cell>
          <cell r="AB7" t="str">
            <v>AP</v>
          </cell>
          <cell r="AC7" t="str">
            <v>Var%</v>
          </cell>
          <cell r="AD7" t="str">
            <v>AC</v>
          </cell>
          <cell r="AE7" t="str">
            <v>AP</v>
          </cell>
          <cell r="AF7" t="str">
            <v>Var%</v>
          </cell>
          <cell r="AG7" t="str">
            <v>AC</v>
          </cell>
          <cell r="AH7" t="str">
            <v>AP</v>
          </cell>
          <cell r="AI7" t="str">
            <v>Var%</v>
          </cell>
          <cell r="AJ7" t="str">
            <v>AC</v>
          </cell>
          <cell r="AK7" t="str">
            <v>AP</v>
          </cell>
          <cell r="AL7" t="str">
            <v>Var%</v>
          </cell>
          <cell r="AM7" t="str">
            <v>AC</v>
          </cell>
          <cell r="AN7" t="str">
            <v>AP</v>
          </cell>
          <cell r="AO7" t="str">
            <v>Var%</v>
          </cell>
          <cell r="AP7" t="str">
            <v>AC</v>
          </cell>
          <cell r="AQ7" t="str">
            <v>AP</v>
          </cell>
          <cell r="AR7" t="str">
            <v>Var%</v>
          </cell>
          <cell r="AS7" t="str">
            <v>AC</v>
          </cell>
          <cell r="AT7" t="str">
            <v>AP</v>
          </cell>
          <cell r="AU7" t="str">
            <v>Var%</v>
          </cell>
          <cell r="AV7" t="str">
            <v>AC</v>
          </cell>
          <cell r="AW7" t="str">
            <v>AP</v>
          </cell>
          <cell r="AX7" t="str">
            <v>Var%</v>
          </cell>
          <cell r="AY7" t="str">
            <v>AC</v>
          </cell>
          <cell r="AZ7" t="str">
            <v>AP</v>
          </cell>
        </row>
        <row r="9">
          <cell r="A9" t="str">
            <v>PIEMONTE - V. AOSTA</v>
          </cell>
          <cell r="C9">
            <v>4347</v>
          </cell>
          <cell r="D9">
            <v>4737.25</v>
          </cell>
          <cell r="E9">
            <v>0.1277985512303601</v>
          </cell>
          <cell r="F9">
            <v>951513.47826086951</v>
          </cell>
          <cell r="G9">
            <v>843690.99182014889</v>
          </cell>
          <cell r="H9">
            <v>3.4891614797271597E-2</v>
          </cell>
          <cell r="I9">
            <v>4136229089.9999995</v>
          </cell>
          <cell r="J9">
            <v>3996775151.0000005</v>
          </cell>
          <cell r="K9">
            <v>6.0309063520007269E-2</v>
          </cell>
          <cell r="L9">
            <v>389399.01311249135</v>
          </cell>
          <cell r="M9">
            <v>367250.48055306345</v>
          </cell>
          <cell r="N9">
            <v>-2.7038155233210813E-2</v>
          </cell>
          <cell r="O9">
            <v>1692717510</v>
          </cell>
          <cell r="P9">
            <v>1739757338.9999998</v>
          </cell>
          <cell r="Q9">
            <v>3.1776099583816712E-2</v>
          </cell>
          <cell r="R9">
            <v>1341103.0048309178</v>
          </cell>
          <cell r="S9">
            <v>1299800.41733073</v>
          </cell>
          <cell r="T9">
            <v>-5.322060163790146E-2</v>
          </cell>
          <cell r="U9">
            <v>5829774762</v>
          </cell>
          <cell r="V9">
            <v>6157479527.000001</v>
          </cell>
          <cell r="W9">
            <v>2.8292910150515729E-2</v>
          </cell>
          <cell r="X9">
            <v>385018.73475960433</v>
          </cell>
          <cell r="Y9">
            <v>374425.15742255526</v>
          </cell>
          <cell r="Z9">
            <v>-5.6416849348400092E-2</v>
          </cell>
          <cell r="AA9">
            <v>1673676440</v>
          </cell>
          <cell r="AB9">
            <v>1773745577</v>
          </cell>
          <cell r="AC9">
            <v>6.9533021696446859E-2</v>
          </cell>
          <cell r="AD9">
            <v>1847332.396595353</v>
          </cell>
          <cell r="AE9">
            <v>1727232.6885851496</v>
          </cell>
          <cell r="AF9">
            <v>-1.8574057667538207E-2</v>
          </cell>
          <cell r="AG9">
            <v>8030353928</v>
          </cell>
          <cell r="AH9">
            <v>8182333054</v>
          </cell>
          <cell r="AI9">
            <v>-2.6986889812270617E-3</v>
          </cell>
          <cell r="AJ9">
            <v>375057.32137106051</v>
          </cell>
          <cell r="AK9">
            <v>376072.2233363238</v>
          </cell>
          <cell r="AL9">
            <v>-8.4855390997180688E-2</v>
          </cell>
          <cell r="AM9">
            <v>1630374176</v>
          </cell>
          <cell r="AN9">
            <v>1781548140</v>
          </cell>
          <cell r="AO9">
            <v>0.66239162083204683</v>
          </cell>
          <cell r="AP9">
            <v>1174817.064642282</v>
          </cell>
          <cell r="AQ9">
            <v>706702.95129030547</v>
          </cell>
          <cell r="AR9">
            <v>0.52544543263642585</v>
          </cell>
          <cell r="AS9">
            <v>5106929780</v>
          </cell>
          <cell r="AT9">
            <v>3347828555.9999995</v>
          </cell>
          <cell r="AU9">
            <v>0.1092766031029779</v>
          </cell>
          <cell r="AV9">
            <v>7640925.734069474</v>
          </cell>
          <cell r="AW9">
            <v>6888205.9827959258</v>
          </cell>
          <cell r="AX9">
            <v>1.789548655626047E-2</v>
          </cell>
          <cell r="AY9">
            <v>33215104166.000004</v>
          </cell>
          <cell r="AZ9">
            <v>32631153792</v>
          </cell>
        </row>
        <row r="10">
          <cell r="A10" t="str">
            <v>LIGURIA</v>
          </cell>
          <cell r="C10">
            <v>1605.6666666666667</v>
          </cell>
          <cell r="D10">
            <v>1806.25</v>
          </cell>
          <cell r="E10">
            <v>0.25533565383665685</v>
          </cell>
          <cell r="F10">
            <v>1065025.5719327382</v>
          </cell>
          <cell r="G10">
            <v>848399.04664359859</v>
          </cell>
          <cell r="H10">
            <v>0.11593113624566111</v>
          </cell>
          <cell r="I10">
            <v>1710076060</v>
          </cell>
          <cell r="J10">
            <v>1532420778</v>
          </cell>
          <cell r="K10">
            <v>0.19011378816943955</v>
          </cell>
          <cell r="L10">
            <v>575845.28171060816</v>
          </cell>
          <cell r="M10">
            <v>483857.33148788929</v>
          </cell>
          <cell r="N10">
            <v>5.7952132431315473E-2</v>
          </cell>
          <cell r="O10">
            <v>924615573.99999988</v>
          </cell>
          <cell r="P10">
            <v>873967305</v>
          </cell>
          <cell r="Q10">
            <v>8.1646183627502672E-2</v>
          </cell>
          <cell r="R10">
            <v>1322075.2788042349</v>
          </cell>
          <cell r="S10">
            <v>1222280.7224913496</v>
          </cell>
          <cell r="T10">
            <v>-3.8470188413622881E-2</v>
          </cell>
          <cell r="U10">
            <v>2122812206</v>
          </cell>
          <cell r="V10">
            <v>2207744555</v>
          </cell>
          <cell r="W10">
            <v>3.1616296837893784E-2</v>
          </cell>
          <cell r="X10">
            <v>372931.75005189952</v>
          </cell>
          <cell r="Y10">
            <v>361502.38339100347</v>
          </cell>
          <cell r="Z10">
            <v>-8.2944276471855219E-2</v>
          </cell>
          <cell r="AA10">
            <v>598804080</v>
          </cell>
          <cell r="AB10">
            <v>652963680</v>
          </cell>
          <cell r="AC10">
            <v>-1.8587493524975646E-3</v>
          </cell>
          <cell r="AD10">
            <v>1228413.4241228979</v>
          </cell>
          <cell r="AE10">
            <v>1230700.9887889274</v>
          </cell>
          <cell r="AF10">
            <v>-0.11270193229637468</v>
          </cell>
          <cell r="AG10">
            <v>1972422487.9999998</v>
          </cell>
          <cell r="AH10">
            <v>2222953661</v>
          </cell>
          <cell r="AI10">
            <v>-0.11776709237554073</v>
          </cell>
          <cell r="AJ10">
            <v>252027.73676562175</v>
          </cell>
          <cell r="AK10">
            <v>285670.29702422139</v>
          </cell>
          <cell r="AL10">
            <v>-0.21573870061785091</v>
          </cell>
          <cell r="AM10">
            <v>404672536</v>
          </cell>
          <cell r="AN10">
            <v>515991973.99999988</v>
          </cell>
          <cell r="AO10">
            <v>1.0196703067623349</v>
          </cell>
          <cell r="AP10">
            <v>1300928.6854888934</v>
          </cell>
          <cell r="AQ10">
            <v>644129.23294117651</v>
          </cell>
          <cell r="AR10">
            <v>0.79538673451887765</v>
          </cell>
          <cell r="AS10">
            <v>2088857826</v>
          </cell>
          <cell r="AT10">
            <v>1163458427</v>
          </cell>
          <cell r="AU10">
            <v>0.17784232207746523</v>
          </cell>
          <cell r="AV10">
            <v>7406408.4114594134</v>
          </cell>
          <cell r="AW10">
            <v>6288115.3721799301</v>
          </cell>
          <cell r="AX10">
            <v>4.7043407694975843E-2</v>
          </cell>
          <cell r="AY10">
            <v>11892223105.999998</v>
          </cell>
          <cell r="AZ10">
            <v>11357908390.999998</v>
          </cell>
        </row>
        <row r="11">
          <cell r="A11" t="str">
            <v>LOMBARDIA</v>
          </cell>
          <cell r="C11">
            <v>5633.833333333333</v>
          </cell>
          <cell r="D11">
            <v>6127.333333333333</v>
          </cell>
          <cell r="E11">
            <v>0.11889579360928045</v>
          </cell>
          <cell r="F11">
            <v>804095.46714788629</v>
          </cell>
          <cell r="G11">
            <v>718650.8982700468</v>
          </cell>
          <cell r="H11">
            <v>2.8779091267938955E-2</v>
          </cell>
          <cell r="I11">
            <v>4530139846</v>
          </cell>
          <cell r="J11">
            <v>4403413604</v>
          </cell>
          <cell r="K11">
            <v>0.18922221828981625</v>
          </cell>
          <cell r="L11">
            <v>235545.13729550634</v>
          </cell>
          <cell r="M11">
            <v>198066.54607768473</v>
          </cell>
          <cell r="N11">
            <v>9.3441373214303527E-2</v>
          </cell>
          <cell r="O11">
            <v>1327022046</v>
          </cell>
          <cell r="P11">
            <v>1213619750.0000002</v>
          </cell>
          <cell r="Q11">
            <v>4.1274628450221E-2</v>
          </cell>
          <cell r="R11">
            <v>1387798.0184007338</v>
          </cell>
          <cell r="S11">
            <v>1332787.7012294636</v>
          </cell>
          <cell r="T11">
            <v>-4.2590407314143632E-2</v>
          </cell>
          <cell r="U11">
            <v>7818622736.000001</v>
          </cell>
          <cell r="V11">
            <v>8166434507.999999</v>
          </cell>
          <cell r="W11">
            <v>1.2044641243071358E-2</v>
          </cell>
          <cell r="X11">
            <v>290869.37135757186</v>
          </cell>
          <cell r="Y11">
            <v>287407.64933086711</v>
          </cell>
          <cell r="Z11">
            <v>-6.9466189534883455E-2</v>
          </cell>
          <cell r="AA11">
            <v>1638709560.0000002</v>
          </cell>
          <cell r="AB11">
            <v>1761042469.9999995</v>
          </cell>
          <cell r="AC11">
            <v>4.864318550255458E-2</v>
          </cell>
          <cell r="AD11">
            <v>1550745.6310978315</v>
          </cell>
          <cell r="AE11">
            <v>1478811.5276357306</v>
          </cell>
          <cell r="AF11">
            <v>-3.5815319346565878E-2</v>
          </cell>
          <cell r="AG11">
            <v>8736642428</v>
          </cell>
          <cell r="AH11">
            <v>9061171167</v>
          </cell>
          <cell r="AI11">
            <v>-7.0437287523901854E-2</v>
          </cell>
          <cell r="AJ11">
            <v>384218.29932254535</v>
          </cell>
          <cell r="AK11">
            <v>413332.30578827113</v>
          </cell>
          <cell r="AL11">
            <v>-0.14530496219591058</v>
          </cell>
          <cell r="AM11">
            <v>2164621862</v>
          </cell>
          <cell r="AN11">
            <v>2532624815</v>
          </cell>
          <cell r="AO11">
            <v>0.74056629177206423</v>
          </cell>
          <cell r="AP11">
            <v>843209.35230600834</v>
          </cell>
          <cell r="AQ11">
            <v>484445.41083668807</v>
          </cell>
          <cell r="AR11">
            <v>0.60037978350481691</v>
          </cell>
          <cell r="AS11">
            <v>4750500956</v>
          </cell>
          <cell r="AT11">
            <v>2968358514</v>
          </cell>
          <cell r="AU11">
            <v>8.4614072992671985E-2</v>
          </cell>
          <cell r="AV11">
            <v>6724011.5205159308</v>
          </cell>
          <cell r="AW11">
            <v>6199450.7428462626</v>
          </cell>
          <cell r="AX11">
            <v>-2.7415539829374041E-3</v>
          </cell>
          <cell r="AY11">
            <v>37881960238</v>
          </cell>
          <cell r="AZ11">
            <v>37986101185</v>
          </cell>
        </row>
        <row r="12">
          <cell r="A12" t="str">
            <v>TRIVENETO</v>
          </cell>
          <cell r="C12">
            <v>4735.5</v>
          </cell>
          <cell r="D12">
            <v>5268.25</v>
          </cell>
          <cell r="E12">
            <v>9.6594288730314781E-2</v>
          </cell>
          <cell r="F12">
            <v>1183786.1197339245</v>
          </cell>
          <cell r="G12">
            <v>1079511.4764864992</v>
          </cell>
          <cell r="H12">
            <v>-1.4298437947628457E-2</v>
          </cell>
          <cell r="I12">
            <v>5605819170</v>
          </cell>
          <cell r="J12">
            <v>5687136335.999999</v>
          </cell>
          <cell r="K12">
            <v>0.40393056015531459</v>
          </cell>
          <cell r="L12">
            <v>315142.37398373988</v>
          </cell>
          <cell r="M12">
            <v>224471.48237080628</v>
          </cell>
          <cell r="N12">
            <v>0.26195855694310105</v>
          </cell>
          <cell r="O12">
            <v>1492356712.0000002</v>
          </cell>
          <cell r="P12">
            <v>1182571887.0000002</v>
          </cell>
          <cell r="Q12">
            <v>5.3792233350515271E-2</v>
          </cell>
          <cell r="R12">
            <v>1745589.967268504</v>
          </cell>
          <cell r="S12">
            <v>1656483.9937360603</v>
          </cell>
          <cell r="T12">
            <v>-5.277214994896498E-2</v>
          </cell>
          <cell r="U12">
            <v>8266241290.000001</v>
          </cell>
          <cell r="V12">
            <v>8726771800</v>
          </cell>
          <cell r="W12">
            <v>-1.3839665392457892E-3</v>
          </cell>
          <cell r="X12">
            <v>295172.56889452011</v>
          </cell>
          <cell r="Y12">
            <v>295581.64399943058</v>
          </cell>
          <cell r="Z12">
            <v>-0.10236867528051982</v>
          </cell>
          <cell r="AA12">
            <v>1397789700</v>
          </cell>
          <cell r="AB12">
            <v>1557197996.0000002</v>
          </cell>
          <cell r="AC12">
            <v>7.8879016759581533E-2</v>
          </cell>
          <cell r="AD12">
            <v>824421.65558019222</v>
          </cell>
          <cell r="AE12">
            <v>764146.52873345034</v>
          </cell>
          <cell r="AF12">
            <v>-3.0222259030038643E-2</v>
          </cell>
          <cell r="AG12">
            <v>3904048750.0000005</v>
          </cell>
          <cell r="AH12">
            <v>4025714949.9999995</v>
          </cell>
          <cell r="AI12">
            <v>3.6962230152014337E-2</v>
          </cell>
          <cell r="AJ12">
            <v>961143.37239995773</v>
          </cell>
          <cell r="AK12">
            <v>926883.68433540547</v>
          </cell>
          <cell r="AL12">
            <v>-6.7900224764416275E-2</v>
          </cell>
          <cell r="AM12">
            <v>4551494440</v>
          </cell>
          <cell r="AN12">
            <v>4883054970</v>
          </cell>
          <cell r="AO12">
            <v>2.806393495456168</v>
          </cell>
          <cell r="AP12">
            <v>1896912.0494140007</v>
          </cell>
          <cell r="AQ12">
            <v>498348.90997959475</v>
          </cell>
          <cell r="AR12">
            <v>2.4214732402093069</v>
          </cell>
          <cell r="AS12">
            <v>8982827010</v>
          </cell>
          <cell r="AT12">
            <v>2625426645</v>
          </cell>
          <cell r="AU12">
            <v>0.27621685443536309</v>
          </cell>
          <cell r="AV12">
            <v>8721172.5579136312</v>
          </cell>
          <cell r="AW12">
            <v>6833613.3687657192</v>
          </cell>
          <cell r="AX12">
            <v>0.14715985653275035</v>
          </cell>
          <cell r="AY12">
            <v>41299112648</v>
          </cell>
          <cell r="AZ12">
            <v>36001183630</v>
          </cell>
        </row>
        <row r="13">
          <cell r="A13" t="str">
            <v>EMILIA ROMAGNA</v>
          </cell>
          <cell r="C13">
            <v>2913.5</v>
          </cell>
          <cell r="D13">
            <v>3154.8333333333335</v>
          </cell>
          <cell r="E13">
            <v>0.14180059330979311</v>
          </cell>
          <cell r="F13">
            <v>1315330.6771923802</v>
          </cell>
          <cell r="G13">
            <v>1151979.3253737651</v>
          </cell>
          <cell r="H13">
            <v>5.4456979853584025E-2</v>
          </cell>
          <cell r="I13">
            <v>3832215927.9999995</v>
          </cell>
          <cell r="J13">
            <v>3634302775</v>
          </cell>
          <cell r="K13">
            <v>0.56883854018180868</v>
          </cell>
          <cell r="L13">
            <v>280851.98146559123</v>
          </cell>
          <cell r="M13">
            <v>179019.04770458024</v>
          </cell>
          <cell r="N13">
            <v>0.44882806914882983</v>
          </cell>
          <cell r="O13">
            <v>818262248.00000012</v>
          </cell>
          <cell r="P13">
            <v>564775258.99999988</v>
          </cell>
          <cell r="Q13">
            <v>5.8798335587028322E-2</v>
          </cell>
          <cell r="R13">
            <v>1567294.1239059551</v>
          </cell>
          <cell r="S13">
            <v>1480257.4496275554</v>
          </cell>
          <cell r="T13">
            <v>-2.2195905520796706E-2</v>
          </cell>
          <cell r="U13">
            <v>4566311430</v>
          </cell>
          <cell r="V13">
            <v>4669965544</v>
          </cell>
          <cell r="W13">
            <v>1.9670951452214896E-2</v>
          </cell>
          <cell r="X13">
            <v>498044.93427149474</v>
          </cell>
          <cell r="Y13">
            <v>488436.91542078293</v>
          </cell>
          <cell r="Z13">
            <v>-5.8330186362926223E-2</v>
          </cell>
          <cell r="AA13">
            <v>1451053916</v>
          </cell>
          <cell r="AB13">
            <v>1540937062</v>
          </cell>
          <cell r="AC13">
            <v>2.5171091655874927E-2</v>
          </cell>
          <cell r="AD13">
            <v>1943176.5347520164</v>
          </cell>
          <cell r="AE13">
            <v>1895465.5964921548</v>
          </cell>
          <cell r="AF13">
            <v>-5.3250786981015964E-2</v>
          </cell>
          <cell r="AG13">
            <v>5661444834</v>
          </cell>
          <cell r="AH13">
            <v>5979878046</v>
          </cell>
          <cell r="AI13">
            <v>5.036140083726625E-2</v>
          </cell>
          <cell r="AJ13">
            <v>690202.2680624678</v>
          </cell>
          <cell r="AK13">
            <v>657109.32209836761</v>
          </cell>
          <cell r="AL13">
            <v>-2.9987445293663133E-2</v>
          </cell>
          <cell r="AM13">
            <v>2010904308</v>
          </cell>
          <cell r="AN13">
            <v>2073070393.0000002</v>
          </cell>
          <cell r="AO13">
            <v>1.9632979294605313</v>
          </cell>
          <cell r="AP13">
            <v>1976568.9335850351</v>
          </cell>
          <cell r="AQ13">
            <v>667016.60806170432</v>
          </cell>
          <cell r="AR13">
            <v>1.7366163613978314</v>
          </cell>
          <cell r="AS13">
            <v>5758733588</v>
          </cell>
          <cell r="AT13">
            <v>2104326229.0000002</v>
          </cell>
          <cell r="AU13">
            <v>0.23833460660171737</v>
          </cell>
          <cell r="AV13">
            <v>9278505.646130085</v>
          </cell>
          <cell r="AW13">
            <v>7492729.0222410047</v>
          </cell>
          <cell r="AX13">
            <v>0.14360649046461105</v>
          </cell>
          <cell r="AY13">
            <v>27032926200.000004</v>
          </cell>
          <cell r="AZ13">
            <v>23638311276.999996</v>
          </cell>
        </row>
        <row r="14">
          <cell r="A14" t="str">
            <v>TOSCANA</v>
          </cell>
          <cell r="C14">
            <v>3204.8333333333335</v>
          </cell>
          <cell r="D14">
            <v>3484.9166666666665</v>
          </cell>
          <cell r="E14">
            <v>0.11735820571374218</v>
          </cell>
          <cell r="F14">
            <v>1575375.5708565188</v>
          </cell>
          <cell r="G14">
            <v>1409910.9513857339</v>
          </cell>
          <cell r="H14">
            <v>2.7555940489708049E-2</v>
          </cell>
          <cell r="I14">
            <v>5048816142</v>
          </cell>
          <cell r="J14">
            <v>4913422173</v>
          </cell>
          <cell r="K14">
            <v>0.42849873951574846</v>
          </cell>
          <cell r="L14">
            <v>272981.46362265327</v>
          </cell>
          <cell r="M14">
            <v>191096.74798536551</v>
          </cell>
          <cell r="N14">
            <v>0.31369005773205139</v>
          </cell>
          <cell r="O14">
            <v>874860094</v>
          </cell>
          <cell r="P14">
            <v>665956242</v>
          </cell>
          <cell r="Q14">
            <v>7.245601364376944E-2</v>
          </cell>
          <cell r="R14">
            <v>1607130.6555723127</v>
          </cell>
          <cell r="S14">
            <v>1498551.5817212272</v>
          </cell>
          <cell r="T14">
            <v>-1.3737454919723481E-2</v>
          </cell>
          <cell r="U14">
            <v>5150585896</v>
          </cell>
          <cell r="V14">
            <v>5222327383</v>
          </cell>
          <cell r="W14">
            <v>-1.3874243658753632E-3</v>
          </cell>
          <cell r="X14">
            <v>414574.37121015129</v>
          </cell>
          <cell r="Y14">
            <v>415150.36093641643</v>
          </cell>
          <cell r="Z14">
            <v>-8.1646083508998962E-2</v>
          </cell>
          <cell r="AA14">
            <v>1328641764</v>
          </cell>
          <cell r="AB14">
            <v>1446764411.9999998</v>
          </cell>
          <cell r="AC14">
            <v>-2.7978924918675686E-2</v>
          </cell>
          <cell r="AD14">
            <v>2030757.1337043007</v>
          </cell>
          <cell r="AE14">
            <v>2089211.0117410747</v>
          </cell>
          <cell r="AF14">
            <v>-0.10610042073034809</v>
          </cell>
          <cell r="AG14">
            <v>6508238154</v>
          </cell>
          <cell r="AH14">
            <v>7280726275</v>
          </cell>
          <cell r="AI14">
            <v>2.8746427961322697E-2</v>
          </cell>
          <cell r="AJ14">
            <v>439318.14842165477</v>
          </cell>
          <cell r="AK14">
            <v>427042.21028719004</v>
          </cell>
          <cell r="AL14">
            <v>-5.3934093915766729E-2</v>
          </cell>
          <cell r="AM14">
            <v>1407941446</v>
          </cell>
          <cell r="AN14">
            <v>1488206516</v>
          </cell>
          <cell r="AO14">
            <v>1.3505992240075024</v>
          </cell>
          <cell r="AP14">
            <v>1608593.8124707472</v>
          </cell>
          <cell r="AQ14">
            <v>684333.5078313686</v>
          </cell>
          <cell r="AR14">
            <v>1.1616811725981144</v>
          </cell>
          <cell r="AS14">
            <v>5155275070</v>
          </cell>
          <cell r="AT14">
            <v>2384845247</v>
          </cell>
          <cell r="AU14">
            <v>0.163679661881342</v>
          </cell>
          <cell r="AV14">
            <v>9133471.1966300905</v>
          </cell>
          <cell r="AW14">
            <v>7848784.7608025065</v>
          </cell>
          <cell r="AX14">
            <v>7.01545335046906E-2</v>
          </cell>
          <cell r="AY14">
            <v>29271252940.000004</v>
          </cell>
          <cell r="AZ14">
            <v>27352360826</v>
          </cell>
        </row>
        <row r="15">
          <cell r="A15" t="str">
            <v>LAZIO</v>
          </cell>
          <cell r="C15">
            <v>4024.3333333333335</v>
          </cell>
          <cell r="D15">
            <v>4342.666666666667</v>
          </cell>
          <cell r="E15">
            <v>6.6852043984162585E-2</v>
          </cell>
          <cell r="F15">
            <v>1678353.0429884866</v>
          </cell>
          <cell r="G15">
            <v>1573182.5724593182</v>
          </cell>
          <cell r="H15">
            <v>-1.1352108764139219E-2</v>
          </cell>
          <cell r="I15">
            <v>6754252096</v>
          </cell>
          <cell r="J15">
            <v>6831807518</v>
          </cell>
          <cell r="K15">
            <v>0.22249037623238294</v>
          </cell>
          <cell r="L15">
            <v>638180.47593804356</v>
          </cell>
          <cell r="M15">
            <v>522033.12872275076</v>
          </cell>
          <cell r="N15">
            <v>0.13287736507933365</v>
          </cell>
          <cell r="O15">
            <v>2568250962</v>
          </cell>
          <cell r="P15">
            <v>2267015866.999999</v>
          </cell>
          <cell r="Q15">
            <v>4.4195975172441469E-2</v>
          </cell>
          <cell r="R15">
            <v>1668062.2045887518</v>
          </cell>
          <cell r="S15">
            <v>1597460.8639085046</v>
          </cell>
          <cell r="T15">
            <v>-3.2347404954184485E-2</v>
          </cell>
          <cell r="U15">
            <v>6712838332</v>
          </cell>
          <cell r="V15">
            <v>6937240045</v>
          </cell>
          <cell r="W15">
            <v>-4.0818640598656905E-2</v>
          </cell>
          <cell r="X15">
            <v>262506.73005880893</v>
          </cell>
          <cell r="Y15">
            <v>273677.88946883631</v>
          </cell>
          <cell r="Z15">
            <v>-0.11113013877399341</v>
          </cell>
          <cell r="AA15">
            <v>1056414584.0000001</v>
          </cell>
          <cell r="AB15">
            <v>1188491848</v>
          </cell>
          <cell r="AC15">
            <v>-7.5756634602377126E-4</v>
          </cell>
          <cell r="AD15">
            <v>1800669.72533753</v>
          </cell>
          <cell r="AE15">
            <v>1802034.8863217682</v>
          </cell>
          <cell r="AF15">
            <v>-7.4005687633984171E-2</v>
          </cell>
          <cell r="AG15">
            <v>7246495198</v>
          </cell>
          <cell r="AH15">
            <v>7825636832.999999</v>
          </cell>
          <cell r="AI15">
            <v>8.015647402531384E-2</v>
          </cell>
          <cell r="AJ15">
            <v>272316.19928766671</v>
          </cell>
          <cell r="AK15">
            <v>252108.10270187288</v>
          </cell>
          <cell r="AL15">
            <v>9.7705794501173524E-4</v>
          </cell>
          <cell r="AM15">
            <v>1095891158</v>
          </cell>
          <cell r="AN15">
            <v>1094821454</v>
          </cell>
          <cell r="AO15">
            <v>1.6121041708328867</v>
          </cell>
          <cell r="AP15">
            <v>1807679.88768326</v>
          </cell>
          <cell r="AQ15">
            <v>692039.73863985261</v>
          </cell>
          <cell r="AR15">
            <v>1.4206273913467491</v>
          </cell>
          <cell r="AS15">
            <v>7274706428</v>
          </cell>
          <cell r="AT15">
            <v>3005297905</v>
          </cell>
          <cell r="AU15">
            <v>0.18411866261164428</v>
          </cell>
          <cell r="AV15">
            <v>9559159.7205334213</v>
          </cell>
          <cell r="AW15">
            <v>8072805.557721829</v>
          </cell>
          <cell r="AX15">
            <v>9.7318438264536414E-2</v>
          </cell>
          <cell r="AY15">
            <v>38469245102</v>
          </cell>
          <cell r="AZ15">
            <v>35057503602</v>
          </cell>
        </row>
        <row r="16">
          <cell r="A16" t="str">
            <v>MARCHE - UMBRIA</v>
          </cell>
          <cell r="C16">
            <v>1842.1666666666667</v>
          </cell>
          <cell r="D16">
            <v>2041</v>
          </cell>
          <cell r="E16">
            <v>-5.6050624112881538E-2</v>
          </cell>
          <cell r="F16">
            <v>1179626.3168370577</v>
          </cell>
          <cell r="G16">
            <v>1249671.1656050954</v>
          </cell>
          <cell r="H16">
            <v>-0.14800976223417275</v>
          </cell>
          <cell r="I16">
            <v>2173068280</v>
          </cell>
          <cell r="J16">
            <v>2550578849</v>
          </cell>
          <cell r="K16">
            <v>0.67270667902870651</v>
          </cell>
          <cell r="L16">
            <v>232769.03428933321</v>
          </cell>
          <cell r="M16">
            <v>139157.11415972561</v>
          </cell>
          <cell r="N16">
            <v>0.50975232102762491</v>
          </cell>
          <cell r="O16">
            <v>428799356</v>
          </cell>
          <cell r="P16">
            <v>284019669.99999994</v>
          </cell>
          <cell r="Q16">
            <v>9.5289301493847386E-2</v>
          </cell>
          <cell r="R16">
            <v>1774281.7461322716</v>
          </cell>
          <cell r="S16">
            <v>1619920.6398824104</v>
          </cell>
          <cell r="T16">
            <v>-1.1413306433815378E-2</v>
          </cell>
          <cell r="U16">
            <v>3268522690</v>
          </cell>
          <cell r="V16">
            <v>3306258025.9999995</v>
          </cell>
          <cell r="W16">
            <v>-0.19917598736412279</v>
          </cell>
          <cell r="X16">
            <v>310099.52049217408</v>
          </cell>
          <cell r="Y16">
            <v>387225.55218030373</v>
          </cell>
          <cell r="Z16">
            <v>-0.27719191477508159</v>
          </cell>
          <cell r="AA16">
            <v>571255000</v>
          </cell>
          <cell r="AB16">
            <v>790327351.99999988</v>
          </cell>
          <cell r="AC16">
            <v>-0.10391373340867052</v>
          </cell>
          <cell r="AD16">
            <v>570672.90328417625</v>
          </cell>
          <cell r="AE16">
            <v>636850.40666340024</v>
          </cell>
          <cell r="AF16">
            <v>-0.19121006821542016</v>
          </cell>
          <cell r="AG16">
            <v>1051274600.0000001</v>
          </cell>
          <cell r="AH16">
            <v>1299811680</v>
          </cell>
          <cell r="AI16">
            <v>0.14202827206278371</v>
          </cell>
          <cell r="AJ16">
            <v>305144.66045417532</v>
          </cell>
          <cell r="AK16">
            <v>267195.36452719255</v>
          </cell>
          <cell r="AL16">
            <v>3.0772373926992395E-2</v>
          </cell>
          <cell r="AM16">
            <v>562127322</v>
          </cell>
          <cell r="AN16">
            <v>545345739</v>
          </cell>
          <cell r="AO16">
            <v>2.0610547674062918</v>
          </cell>
          <cell r="AP16">
            <v>2860159.1318194154</v>
          </cell>
          <cell r="AQ16">
            <v>934370.45369916712</v>
          </cell>
          <cell r="AR16">
            <v>1.7628481417721498</v>
          </cell>
          <cell r="AS16">
            <v>5268889814</v>
          </cell>
          <cell r="AT16">
            <v>1907050096</v>
          </cell>
          <cell r="AU16">
            <v>0.32552968981058544</v>
          </cell>
          <cell r="AV16">
            <v>8312357.8300913768</v>
          </cell>
          <cell r="AW16">
            <v>6270970.6874081334</v>
          </cell>
          <cell r="AX16">
            <v>0.19639716327587795</v>
          </cell>
          <cell r="AY16">
            <v>15312748515.999998</v>
          </cell>
          <cell r="AZ16">
            <v>12799051173</v>
          </cell>
        </row>
        <row r="17">
          <cell r="A17" t="str">
            <v>ABRUZZO - MOLISE</v>
          </cell>
          <cell r="C17">
            <v>1684.3333333333333</v>
          </cell>
          <cell r="D17">
            <v>1856.25</v>
          </cell>
          <cell r="E17">
            <v>0.21207006979178933</v>
          </cell>
          <cell r="F17">
            <v>1132612.4361765289</v>
          </cell>
          <cell r="G17">
            <v>934444.68632996629</v>
          </cell>
          <cell r="H17">
            <v>9.9814152665842648E-2</v>
          </cell>
          <cell r="I17">
            <v>1907696880.0000002</v>
          </cell>
          <cell r="J17">
            <v>1734562949</v>
          </cell>
          <cell r="K17">
            <v>0.14574670906993406</v>
          </cell>
          <cell r="L17">
            <v>167739.30694636854</v>
          </cell>
          <cell r="M17">
            <v>146401.73575757578</v>
          </cell>
          <cell r="N17">
            <v>3.9633332602536667E-2</v>
          </cell>
          <cell r="O17">
            <v>282528906.00000006</v>
          </cell>
          <cell r="P17">
            <v>271758222.00000006</v>
          </cell>
          <cell r="Q17">
            <v>9.0362605350429795E-2</v>
          </cell>
          <cell r="R17">
            <v>1723959.0112804275</v>
          </cell>
          <cell r="S17">
            <v>1581087.7985185187</v>
          </cell>
          <cell r="T17">
            <v>-1.0621370175403546E-2</v>
          </cell>
          <cell r="U17">
            <v>2903721628</v>
          </cell>
          <cell r="V17">
            <v>2934894226.0000005</v>
          </cell>
          <cell r="W17">
            <v>4.1980335248933354E-2</v>
          </cell>
          <cell r="X17">
            <v>355993.16841480311</v>
          </cell>
          <cell r="Y17">
            <v>341650.56323232327</v>
          </cell>
          <cell r="Z17">
            <v>-5.4522714430911862E-2</v>
          </cell>
          <cell r="AA17">
            <v>599611160</v>
          </cell>
          <cell r="AB17">
            <v>634188858.00000012</v>
          </cell>
          <cell r="AC17">
            <v>-0.15315789760414047</v>
          </cell>
          <cell r="AD17">
            <v>692472.72432218492</v>
          </cell>
          <cell r="AE17">
            <v>817711.73441077443</v>
          </cell>
          <cell r="AF17">
            <v>-0.23158821218293554</v>
          </cell>
          <cell r="AG17">
            <v>1166354892</v>
          </cell>
          <cell r="AH17">
            <v>1517877407</v>
          </cell>
          <cell r="AI17">
            <v>2.1115528074884697E-2</v>
          </cell>
          <cell r="AJ17">
            <v>115210.62853750247</v>
          </cell>
          <cell r="AK17">
            <v>112828.2014814815</v>
          </cell>
          <cell r="AL17">
            <v>-7.3455126668930615E-2</v>
          </cell>
          <cell r="AM17">
            <v>194053102</v>
          </cell>
          <cell r="AN17">
            <v>209437349.00000003</v>
          </cell>
          <cell r="AO17">
            <v>1.8708547875672998</v>
          </cell>
          <cell r="AP17">
            <v>1399536.8062537108</v>
          </cell>
          <cell r="AQ17">
            <v>487498.29225589219</v>
          </cell>
          <cell r="AR17">
            <v>1.6049704586446802</v>
          </cell>
          <cell r="AS17">
            <v>2357286494</v>
          </cell>
          <cell r="AT17">
            <v>904918704.99999988</v>
          </cell>
          <cell r="AU17">
            <v>0.23552555639866765</v>
          </cell>
          <cell r="AV17">
            <v>6615032.2881456548</v>
          </cell>
          <cell r="AW17">
            <v>5354023.0340740755</v>
          </cell>
          <cell r="AX17">
            <v>0.12109730845925354</v>
          </cell>
          <cell r="AY17">
            <v>11141919383.999998</v>
          </cell>
          <cell r="AZ17">
            <v>9938405257.0000019</v>
          </cell>
        </row>
        <row r="18">
          <cell r="A18" t="str">
            <v>CAMPANIA</v>
          </cell>
          <cell r="C18">
            <v>4523.666666666667</v>
          </cell>
          <cell r="D18">
            <v>4867.083333333333</v>
          </cell>
          <cell r="E18">
            <v>0.11378413471906133</v>
          </cell>
          <cell r="F18">
            <v>788226.04819099547</v>
          </cell>
          <cell r="G18">
            <v>707700.91225066339</v>
          </cell>
          <cell r="H18">
            <v>3.5196609350047585E-2</v>
          </cell>
          <cell r="I18">
            <v>3565671900</v>
          </cell>
          <cell r="J18">
            <v>3444439314.9999995</v>
          </cell>
          <cell r="K18">
            <v>4.5716774488538399E-2</v>
          </cell>
          <cell r="L18">
            <v>460475.73959177663</v>
          </cell>
          <cell r="M18">
            <v>440344.60460577003</v>
          </cell>
          <cell r="N18">
            <v>-2.8067984139443149E-2</v>
          </cell>
          <cell r="O18">
            <v>2083038754.0000002</v>
          </cell>
          <cell r="P18">
            <v>2143193885.9999998</v>
          </cell>
          <cell r="Q18">
            <v>4.0070792238372593E-2</v>
          </cell>
          <cell r="R18">
            <v>1566039.3583376317</v>
          </cell>
          <cell r="S18">
            <v>1505704.582826813</v>
          </cell>
          <cell r="T18">
            <v>-3.3315591372865001E-2</v>
          </cell>
          <cell r="U18">
            <v>7084240044</v>
          </cell>
          <cell r="V18">
            <v>7328389680.000001</v>
          </cell>
          <cell r="W18">
            <v>-9.4994690543321516E-3</v>
          </cell>
          <cell r="X18">
            <v>736313.2607766561</v>
          </cell>
          <cell r="Y18">
            <v>743374.92790000862</v>
          </cell>
          <cell r="Z18">
            <v>-7.9388223236800989E-2</v>
          </cell>
          <cell r="AA18">
            <v>3330835754</v>
          </cell>
          <cell r="AB18">
            <v>3618067722</v>
          </cell>
          <cell r="AC18">
            <v>7.0009160777561641E-2</v>
          </cell>
          <cell r="AD18">
            <v>2499182.0761918798</v>
          </cell>
          <cell r="AE18">
            <v>2335664.1866278574</v>
          </cell>
          <cell r="AF18">
            <v>-5.4896450021544507E-3</v>
          </cell>
          <cell r="AG18">
            <v>11305466652.000002</v>
          </cell>
          <cell r="AH18">
            <v>11367872235</v>
          </cell>
          <cell r="AI18">
            <v>8.5733217359315345E-3</v>
          </cell>
          <cell r="AJ18">
            <v>91335.302630609382</v>
          </cell>
          <cell r="AK18">
            <v>90558.911942470688</v>
          </cell>
          <cell r="AL18">
            <v>-6.2590630988557203E-2</v>
          </cell>
          <cell r="AM18">
            <v>413170464</v>
          </cell>
          <cell r="AN18">
            <v>440757771</v>
          </cell>
          <cell r="AO18">
            <v>0.96500284083212251</v>
          </cell>
          <cell r="AP18">
            <v>897553.54653304839</v>
          </cell>
          <cell r="AQ18">
            <v>456769.59232942387</v>
          </cell>
          <cell r="AR18">
            <v>0.82635415138654134</v>
          </cell>
          <cell r="AS18">
            <v>4060233060</v>
          </cell>
          <cell r="AT18">
            <v>2223135670</v>
          </cell>
          <cell r="AU18">
            <v>0.10507315233147566</v>
          </cell>
          <cell r="AV18">
            <v>8266046.261881955</v>
          </cell>
          <cell r="AW18">
            <v>7480089.6614330988</v>
          </cell>
          <cell r="AX18">
            <v>2.7100265408130077E-2</v>
          </cell>
          <cell r="AY18">
            <v>37392837940.000008</v>
          </cell>
          <cell r="AZ18">
            <v>36406219723.000008</v>
          </cell>
        </row>
        <row r="19">
          <cell r="A19" t="str">
            <v>PUGLIA - BASILICATA</v>
          </cell>
          <cell r="C19">
            <v>4002.5</v>
          </cell>
          <cell r="D19">
            <v>4337.833333333333</v>
          </cell>
          <cell r="E19">
            <v>0.17872238704031249</v>
          </cell>
          <cell r="F19">
            <v>1231291.0805746408</v>
          </cell>
          <cell r="G19">
            <v>1044598.0275867369</v>
          </cell>
          <cell r="H19">
            <v>8.7602033456530101E-2</v>
          </cell>
          <cell r="I19">
            <v>4928242550</v>
          </cell>
          <cell r="J19">
            <v>4531292144</v>
          </cell>
          <cell r="K19">
            <v>0.10625689181895462</v>
          </cell>
          <cell r="L19">
            <v>360120.45171767648</v>
          </cell>
          <cell r="M19">
            <v>325530.58370154072</v>
          </cell>
          <cell r="N19">
            <v>2.0738435356829208E-2</v>
          </cell>
          <cell r="O19">
            <v>1441382108</v>
          </cell>
          <cell r="P19">
            <v>1412097417</v>
          </cell>
          <cell r="Q19">
            <v>6.8488293539004194E-2</v>
          </cell>
          <cell r="R19">
            <v>1762831.4618363522</v>
          </cell>
          <cell r="S19">
            <v>1649836.9448649478</v>
          </cell>
          <cell r="T19">
            <v>-1.4110486443340077E-2</v>
          </cell>
          <cell r="U19">
            <v>7055732926</v>
          </cell>
          <cell r="V19">
            <v>7156717693.999999</v>
          </cell>
          <cell r="W19">
            <v>-6.7124865634621078E-3</v>
          </cell>
          <cell r="X19">
            <v>728670.51043098059</v>
          </cell>
          <cell r="Y19">
            <v>733594.75536942412</v>
          </cell>
          <cell r="Z19">
            <v>-8.3497920037712337E-2</v>
          </cell>
          <cell r="AA19">
            <v>2916503718</v>
          </cell>
          <cell r="AB19">
            <v>3182211783</v>
          </cell>
          <cell r="AC19">
            <v>9.0180230667501804E-2</v>
          </cell>
          <cell r="AD19">
            <v>1556351.4793254216</v>
          </cell>
          <cell r="AE19">
            <v>1427609.3397625545</v>
          </cell>
          <cell r="AF19">
            <v>5.9045698497735373E-3</v>
          </cell>
          <cell r="AG19">
            <v>6229296796</v>
          </cell>
          <cell r="AH19">
            <v>6192731381.000001</v>
          </cell>
          <cell r="AI19">
            <v>0.15827298863351325</v>
          </cell>
          <cell r="AJ19">
            <v>135714.99462835726</v>
          </cell>
          <cell r="AK19">
            <v>117170.1282514312</v>
          </cell>
          <cell r="AL19">
            <v>6.873346225203926E-2</v>
          </cell>
          <cell r="AM19">
            <v>543199266</v>
          </cell>
          <cell r="AN19">
            <v>508264487.99999994</v>
          </cell>
          <cell r="AO19">
            <v>1.6644650418244549</v>
          </cell>
          <cell r="AP19">
            <v>1229767.2789506558</v>
          </cell>
          <cell r="AQ19">
            <v>461543.78445460484</v>
          </cell>
          <cell r="AR19">
            <v>1.4584903361668375</v>
          </cell>
          <cell r="AS19">
            <v>4922143534</v>
          </cell>
          <cell r="AT19">
            <v>2002100013</v>
          </cell>
          <cell r="AU19">
            <v>0.19230004119053221</v>
          </cell>
          <cell r="AV19">
            <v>8225019.716177389</v>
          </cell>
          <cell r="AW19">
            <v>6898447.9007184841</v>
          </cell>
          <cell r="AX19">
            <v>0.10013007604374813</v>
          </cell>
          <cell r="AY19">
            <v>32920641414</v>
          </cell>
          <cell r="AZ19">
            <v>29924317251.999996</v>
          </cell>
        </row>
        <row r="20">
          <cell r="A20" t="str">
            <v>CALABRIA</v>
          </cell>
          <cell r="C20">
            <v>2364.8333333333335</v>
          </cell>
          <cell r="D20">
            <v>2490.5833333333335</v>
          </cell>
          <cell r="E20">
            <v>9.3111651709054111E-2</v>
          </cell>
          <cell r="F20">
            <v>943609.54852350405</v>
          </cell>
          <cell r="G20">
            <v>863232.54083715321</v>
          </cell>
          <cell r="H20">
            <v>3.7920248007479423E-2</v>
          </cell>
          <cell r="I20">
            <v>2231479314</v>
          </cell>
          <cell r="J20">
            <v>2149952579</v>
          </cell>
          <cell r="K20">
            <v>-3.8597620546637589E-3</v>
          </cell>
          <cell r="L20">
            <v>301133.03967862425</v>
          </cell>
          <cell r="M20">
            <v>302299.8451500652</v>
          </cell>
          <cell r="N20">
            <v>-5.4155061651796579E-2</v>
          </cell>
          <cell r="O20">
            <v>712129450</v>
          </cell>
          <cell r="P20">
            <v>752902955.99999988</v>
          </cell>
          <cell r="Q20">
            <v>5.9081914255767705E-2</v>
          </cell>
          <cell r="R20">
            <v>1627766.5270279793</v>
          </cell>
          <cell r="S20">
            <v>1536959.9887576539</v>
          </cell>
          <cell r="T20">
            <v>5.608678112563179E-3</v>
          </cell>
          <cell r="U20">
            <v>3849396542</v>
          </cell>
          <cell r="V20">
            <v>3827926932.0000005</v>
          </cell>
          <cell r="W20">
            <v>-1.8736250731644501E-2</v>
          </cell>
          <cell r="X20">
            <v>722832.09641271399</v>
          </cell>
          <cell r="Y20">
            <v>736633.85297955631</v>
          </cell>
          <cell r="Z20">
            <v>-6.828043374251698E-2</v>
          </cell>
          <cell r="AA20">
            <v>1709377436</v>
          </cell>
          <cell r="AB20">
            <v>1834647997</v>
          </cell>
          <cell r="AC20">
            <v>8.744028328497587E-2</v>
          </cell>
          <cell r="AD20">
            <v>1724604.6841919797</v>
          </cell>
          <cell r="AE20">
            <v>1585930.4742530196</v>
          </cell>
          <cell r="AF20">
            <v>3.253522799414614E-2</v>
          </cell>
          <cell r="AG20">
            <v>4078402644.0000005</v>
          </cell>
          <cell r="AH20">
            <v>3949892007</v>
          </cell>
          <cell r="AI20">
            <v>0.10512826342993688</v>
          </cell>
          <cell r="AJ20">
            <v>129060.43385721333</v>
          </cell>
          <cell r="AK20">
            <v>116783.21705089169</v>
          </cell>
          <cell r="AL20">
            <v>4.9330138843468728E-2</v>
          </cell>
          <cell r="AM20">
            <v>305206416</v>
          </cell>
          <cell r="AN20">
            <v>290858334</v>
          </cell>
          <cell r="AO20">
            <v>1.0383423422718736</v>
          </cell>
          <cell r="AP20">
            <v>1136572.2337021637</v>
          </cell>
          <cell r="AQ20">
            <v>557596.34195469599</v>
          </cell>
          <cell r="AR20">
            <v>0.93542607116777321</v>
          </cell>
          <cell r="AS20">
            <v>2687803904.0000005</v>
          </cell>
          <cell r="AT20">
            <v>1388740156</v>
          </cell>
          <cell r="AU20">
            <v>0.1492280814513702</v>
          </cell>
          <cell r="AV20">
            <v>7776603.1841567392</v>
          </cell>
          <cell r="AW20">
            <v>6766805.7452404043</v>
          </cell>
          <cell r="AX20">
            <v>9.1203349129286404E-2</v>
          </cell>
          <cell r="AY20">
            <v>18390370429.999996</v>
          </cell>
          <cell r="AZ20">
            <v>16853293608.999998</v>
          </cell>
        </row>
        <row r="21">
          <cell r="A21" t="str">
            <v>SICILIA</v>
          </cell>
          <cell r="C21">
            <v>4808.666666666667</v>
          </cell>
          <cell r="D21">
            <v>5078.5</v>
          </cell>
          <cell r="E21">
            <v>0.11488351932817674</v>
          </cell>
          <cell r="F21">
            <v>1216164.8056287258</v>
          </cell>
          <cell r="G21">
            <v>1090844.7246234124</v>
          </cell>
          <cell r="H21">
            <v>5.5646985647223805E-2</v>
          </cell>
          <cell r="I21">
            <v>5848131162</v>
          </cell>
          <cell r="J21">
            <v>5539854934</v>
          </cell>
          <cell r="K21">
            <v>3.3108082782810112E-2</v>
          </cell>
          <cell r="L21">
            <v>493414.84458616382</v>
          </cell>
          <cell r="M21">
            <v>477602.34655902331</v>
          </cell>
          <cell r="N21">
            <v>-2.17835186095094E-2</v>
          </cell>
          <cell r="O21">
            <v>2372667516</v>
          </cell>
          <cell r="P21">
            <v>2425503517</v>
          </cell>
          <cell r="Q21">
            <v>2.5794072105364108E-2</v>
          </cell>
          <cell r="R21">
            <v>1160441.1007902399</v>
          </cell>
          <cell r="S21">
            <v>1131261.2661218864</v>
          </cell>
          <cell r="T21">
            <v>-2.8708917712449017E-2</v>
          </cell>
          <cell r="U21">
            <v>5580174440</v>
          </cell>
          <cell r="V21">
            <v>5745110340</v>
          </cell>
          <cell r="W21">
            <v>-8.0861927791770396E-3</v>
          </cell>
          <cell r="X21">
            <v>448633.77928739775</v>
          </cell>
          <cell r="Y21">
            <v>452291.09225164913</v>
          </cell>
          <cell r="Z21">
            <v>-6.0789039876105615E-2</v>
          </cell>
          <cell r="AA21">
            <v>2157330300</v>
          </cell>
          <cell r="AB21">
            <v>2296960312</v>
          </cell>
          <cell r="AC21">
            <v>8.6141995719103318E-2</v>
          </cell>
          <cell r="AD21">
            <v>172393.64411479273</v>
          </cell>
          <cell r="AE21">
            <v>158721.09244855767</v>
          </cell>
          <cell r="AF21">
            <v>2.8432570656938428E-2</v>
          </cell>
          <cell r="AG21">
            <v>828983570</v>
          </cell>
          <cell r="AH21">
            <v>806065068.00000012</v>
          </cell>
          <cell r="AI21">
            <v>-9.1852914948749639E-3</v>
          </cell>
          <cell r="AJ21">
            <v>421813.94648551225</v>
          </cell>
          <cell r="AK21">
            <v>425724.34872501733</v>
          </cell>
          <cell r="AL21">
            <v>-6.1829740743990363E-2</v>
          </cell>
          <cell r="AM21">
            <v>2028362664</v>
          </cell>
          <cell r="AN21">
            <v>2162041105.0000005</v>
          </cell>
          <cell r="AO21">
            <v>1.5974932635095924</v>
          </cell>
          <cell r="AP21">
            <v>1656190.3854152225</v>
          </cell>
          <cell r="AQ21">
            <v>637611.0416461553</v>
          </cell>
          <cell r="AR21">
            <v>1.4594819874234111</v>
          </cell>
          <cell r="AS21">
            <v>7964067500</v>
          </cell>
          <cell r="AT21">
            <v>3238107674.9999995</v>
          </cell>
          <cell r="AU21">
            <v>0.24408188395670899</v>
          </cell>
          <cell r="AV21">
            <v>7138336.1995009007</v>
          </cell>
          <cell r="AW21">
            <v>5737834.6968593085</v>
          </cell>
          <cell r="AX21">
            <v>0.17798071989494824</v>
          </cell>
          <cell r="AY21">
            <v>34325879338</v>
          </cell>
          <cell r="AZ21">
            <v>29139593508</v>
          </cell>
        </row>
        <row r="22">
          <cell r="A22" t="str">
            <v>SARDEGNA</v>
          </cell>
          <cell r="C22">
            <v>2170.3333333333335</v>
          </cell>
          <cell r="D22">
            <v>2292</v>
          </cell>
          <cell r="E22">
            <v>7.1001443099400166E-2</v>
          </cell>
          <cell r="F22">
            <v>1236331.5896175702</v>
          </cell>
          <cell r="G22">
            <v>1154369.6767015706</v>
          </cell>
          <cell r="H22">
            <v>1.4149272254245893E-2</v>
          </cell>
          <cell r="I22">
            <v>2683251660</v>
          </cell>
          <cell r="J22">
            <v>2645815299</v>
          </cell>
          <cell r="K22">
            <v>0.12905758440208012</v>
          </cell>
          <cell r="L22">
            <v>282644.17570265697</v>
          </cell>
          <cell r="M22">
            <v>250336.36867364746</v>
          </cell>
          <cell r="N22">
            <v>6.9123608499410127E-2</v>
          </cell>
          <cell r="O22">
            <v>613432075.99999988</v>
          </cell>
          <cell r="P22">
            <v>573770957</v>
          </cell>
          <cell r="Q22">
            <v>1.9959071532598252E-2</v>
          </cell>
          <cell r="R22">
            <v>1896488.1581938257</v>
          </cell>
          <cell r="S22">
            <v>1859376.72513089</v>
          </cell>
          <cell r="T22">
            <v>-3.418360751181683E-2</v>
          </cell>
          <cell r="U22">
            <v>4116011466</v>
          </cell>
          <cell r="V22">
            <v>4261691454</v>
          </cell>
          <cell r="W22">
            <v>-4.3825578650034225E-2</v>
          </cell>
          <cell r="X22">
            <v>415298.79496237135</v>
          </cell>
          <cell r="Y22">
            <v>434333.72164048866</v>
          </cell>
          <cell r="Z22">
            <v>-9.458236512367256E-2</v>
          </cell>
          <cell r="AA22">
            <v>901336818</v>
          </cell>
          <cell r="AB22">
            <v>995492890</v>
          </cell>
          <cell r="AC22">
            <v>-0.17384623383032793</v>
          </cell>
          <cell r="AD22">
            <v>553336.31546613423</v>
          </cell>
          <cell r="AE22">
            <v>669774.00349040143</v>
          </cell>
          <cell r="AF22">
            <v>-0.21770110943415719</v>
          </cell>
          <cell r="AG22">
            <v>1200924250</v>
          </cell>
          <cell r="AH22">
            <v>1535122016</v>
          </cell>
          <cell r="AI22">
            <v>-0.20677950152010929</v>
          </cell>
          <cell r="AJ22">
            <v>452088.9325756412</v>
          </cell>
          <cell r="AK22">
            <v>569941.06108202436</v>
          </cell>
          <cell r="AL22">
            <v>-0.24888617428700277</v>
          </cell>
          <cell r="AM22">
            <v>981183680</v>
          </cell>
          <cell r="AN22">
            <v>1306304911.9999998</v>
          </cell>
          <cell r="AO22">
            <v>0.58987294179966232</v>
          </cell>
          <cell r="AP22">
            <v>1330349.4286591921</v>
          </cell>
          <cell r="AQ22">
            <v>836764.62041884824</v>
          </cell>
          <cell r="AR22">
            <v>0.50547741769307764</v>
          </cell>
          <cell r="AS22">
            <v>2887301710</v>
          </cell>
          <cell r="AT22">
            <v>1917864510.0000002</v>
          </cell>
          <cell r="AU22">
            <v>5.8392541430533164E-2</v>
          </cell>
          <cell r="AV22">
            <v>7523153.2259253561</v>
          </cell>
          <cell r="AW22">
            <v>7108093.577225131</v>
          </cell>
          <cell r="AX22">
            <v>2.2096912818793486E-3</v>
          </cell>
          <cell r="AY22">
            <v>16327750218</v>
          </cell>
          <cell r="AZ22">
            <v>16291750479</v>
          </cell>
        </row>
        <row r="23">
          <cell r="A23" t="str">
            <v>DD - SEDE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  <cell r="H23" t="e">
            <v>#N/A</v>
          </cell>
          <cell r="I23" t="e">
            <v>#N/A</v>
          </cell>
          <cell r="J23" t="e">
            <v>#N/A</v>
          </cell>
          <cell r="K23" t="e">
            <v>#N/A</v>
          </cell>
          <cell r="L23" t="e">
            <v>#N/A</v>
          </cell>
          <cell r="M23" t="e">
            <v>#N/A</v>
          </cell>
          <cell r="N23" t="e">
            <v>#N/A</v>
          </cell>
          <cell r="O23" t="e">
            <v>#N/A</v>
          </cell>
          <cell r="P23" t="e">
            <v>#N/A</v>
          </cell>
          <cell r="Q23" t="e">
            <v>#N/A</v>
          </cell>
          <cell r="R23" t="e">
            <v>#N/A</v>
          </cell>
          <cell r="S23" t="e">
            <v>#N/A</v>
          </cell>
          <cell r="T23" t="e">
            <v>#N/A</v>
          </cell>
          <cell r="U23" t="e">
            <v>#N/A</v>
          </cell>
          <cell r="V23" t="e">
            <v>#N/A</v>
          </cell>
          <cell r="W23" t="e">
            <v>#N/A</v>
          </cell>
          <cell r="X23" t="e">
            <v>#N/A</v>
          </cell>
          <cell r="Y23" t="e">
            <v>#N/A</v>
          </cell>
          <cell r="Z23" t="e">
            <v>#N/A</v>
          </cell>
          <cell r="AA23" t="e">
            <v>#N/A</v>
          </cell>
          <cell r="AB23" t="e">
            <v>#N/A</v>
          </cell>
          <cell r="AC23" t="e">
            <v>#N/A</v>
          </cell>
          <cell r="AD23" t="e">
            <v>#N/A</v>
          </cell>
          <cell r="AE23" t="e">
            <v>#N/A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N23" t="e">
            <v>#N/A</v>
          </cell>
          <cell r="AO23" t="e">
            <v>#N/A</v>
          </cell>
          <cell r="AP23" t="e">
            <v>#N/A</v>
          </cell>
          <cell r="AQ23" t="e">
            <v>#N/A</v>
          </cell>
          <cell r="AR23" t="e">
            <v>#N/A</v>
          </cell>
          <cell r="AS23" t="e">
            <v>#N/A</v>
          </cell>
          <cell r="AT23" t="e">
            <v>#N/A</v>
          </cell>
          <cell r="AU23" t="e">
            <v>#N/A</v>
          </cell>
          <cell r="AV23" t="e">
            <v>#N/A</v>
          </cell>
          <cell r="AW23" t="e">
            <v>#N/A</v>
          </cell>
          <cell r="AX23" t="e">
            <v>#N/A</v>
          </cell>
          <cell r="AY23" t="e">
            <v>#N/A</v>
          </cell>
          <cell r="AZ23" t="e">
            <v>#N/A</v>
          </cell>
        </row>
        <row r="25">
          <cell r="A25" t="str">
            <v>Tot. DIV. DISTRIBUZIONE</v>
          </cell>
          <cell r="C25">
            <v>48430.333333333336</v>
          </cell>
          <cell r="D25">
            <v>52317.25</v>
          </cell>
          <cell r="E25">
            <v>0.11343608100280801</v>
          </cell>
          <cell r="F25">
            <v>1153296.4157311877</v>
          </cell>
          <cell r="G25">
            <v>1035799.3919978592</v>
          </cell>
          <cell r="H25">
            <v>3.0713207370921265E-2</v>
          </cell>
          <cell r="I25">
            <v>55854529846</v>
          </cell>
          <cell r="J25">
            <v>54190175741</v>
          </cell>
          <cell r="K25">
            <v>0.16834835123031561</v>
          </cell>
          <cell r="L25">
            <v>365690.43525063497</v>
          </cell>
          <cell r="M25">
            <v>312997.77576229634</v>
          </cell>
          <cell r="N25">
            <v>8.1545763577684255E-2</v>
          </cell>
          <cell r="O25">
            <v>17710509676.000004</v>
          </cell>
          <cell r="P25">
            <v>16375182883.999998</v>
          </cell>
          <cell r="Q25">
            <v>4.8243650573401242E-2</v>
          </cell>
          <cell r="R25">
            <v>1536171.1856068166</v>
          </cell>
          <cell r="S25">
            <v>1465471.491066522</v>
          </cell>
          <cell r="T25">
            <v>-2.9635743243002746E-2</v>
          </cell>
          <cell r="U25">
            <v>74397282576</v>
          </cell>
          <cell r="V25">
            <v>76669438366</v>
          </cell>
          <cell r="W25">
            <v>-8.0360562215785157E-3</v>
          </cell>
          <cell r="X25">
            <v>441469.87279322185</v>
          </cell>
          <cell r="Y25">
            <v>445046.28979925357</v>
          </cell>
          <cell r="Z25">
            <v>-8.1734142145527905E-2</v>
          </cell>
          <cell r="AA25">
            <v>21380533096</v>
          </cell>
          <cell r="AB25">
            <v>23283598005</v>
          </cell>
          <cell r="AC25">
            <v>3.2524491721902964E-2</v>
          </cell>
          <cell r="AD25">
            <v>1410212.0808446496</v>
          </cell>
          <cell r="AE25">
            <v>1365790.4409539874</v>
          </cell>
          <cell r="AF25">
            <v>-4.4187045211238403E-2</v>
          </cell>
          <cell r="AG25">
            <v>68297041146</v>
          </cell>
          <cell r="AH25">
            <v>71454399947</v>
          </cell>
          <cell r="AI25">
            <v>8.2389144628307893E-3</v>
          </cell>
          <cell r="AJ25">
            <v>391141.73593684396</v>
          </cell>
          <cell r="AK25">
            <v>387945.48625931219</v>
          </cell>
          <cell r="AL25">
            <v>-6.6668322454390194E-2</v>
          </cell>
          <cell r="AM25">
            <v>18943124652</v>
          </cell>
          <cell r="AN25">
            <v>20296240991</v>
          </cell>
          <cell r="AO25">
            <v>1.3550256278613171</v>
          </cell>
          <cell r="AP25">
            <v>1456248.9657996709</v>
          </cell>
          <cell r="AQ25">
            <v>618358.01214704511</v>
          </cell>
          <cell r="AR25">
            <v>1.1800587027388905</v>
          </cell>
          <cell r="AS25">
            <v>70526622830</v>
          </cell>
          <cell r="AT25">
            <v>32350790710.999996</v>
          </cell>
          <cell r="AU25">
            <v>0.1735719242716447</v>
          </cell>
          <cell r="AV25">
            <v>8071182.2615716029</v>
          </cell>
          <cell r="AW25">
            <v>6877450.0264062043</v>
          </cell>
          <cell r="AX25">
            <v>8.6381250603141002E-2</v>
          </cell>
          <cell r="AY25">
            <v>390890047321.99994</v>
          </cell>
          <cell r="AZ25">
            <v>359809272394</v>
          </cell>
        </row>
        <row r="26">
          <cell r="A26" t="str">
            <v>ù</v>
          </cell>
        </row>
        <row r="27">
          <cell r="A27" t="str">
            <v>(1) Valori medi mensili X 12</v>
          </cell>
        </row>
        <row r="28">
          <cell r="A28" t="str">
            <v>(2) Sono indicati in blu i valori in media, in rosso quelli superiori del 10% e in verde quelli inferiori del 10%</v>
          </cell>
        </row>
      </sheetData>
      <sheetData sheetId="38" refreshError="1"/>
      <sheetData sheetId="39" refreshError="1"/>
      <sheetData sheetId="40" refreshError="1">
        <row r="2">
          <cell r="A2" t="str">
            <v>Periodo</v>
          </cell>
          <cell r="B2" t="str">
            <v>Mese Reperibilità</v>
          </cell>
          <cell r="C2" t="str">
            <v>Numero Mesi per Reperibilità</v>
          </cell>
          <cell r="D2" t="str">
            <v>Numero Giorni per Reperibilità</v>
          </cell>
          <cell r="E2" t="str">
            <v>Numero Mesi per importi</v>
          </cell>
          <cell r="F2" t="str">
            <v>Numero Mesi per quantità</v>
          </cell>
          <cell r="G2" t="str">
            <v>Periodo Importi</v>
          </cell>
          <cell r="I2" t="str">
            <v>Periodo Quantità</v>
          </cell>
          <cell r="J2" t="str">
            <v>Anno Moaile</v>
          </cell>
        </row>
        <row r="3">
          <cell r="A3" t="str">
            <v>Gennaio '97</v>
          </cell>
          <cell r="B3" t="str">
            <v>Dicembre '97</v>
          </cell>
          <cell r="C3">
            <v>1</v>
          </cell>
          <cell r="D3">
            <v>31</v>
          </cell>
          <cell r="E3">
            <v>1</v>
          </cell>
          <cell r="F3">
            <v>12</v>
          </cell>
          <cell r="G3" t="str">
            <v>Gennaio '97</v>
          </cell>
          <cell r="I3" t="str">
            <v>Gen. - Dic. '97</v>
          </cell>
        </row>
        <row r="4">
          <cell r="A4" t="str">
            <v>Febbraio '97</v>
          </cell>
          <cell r="B4" t="str">
            <v>Gennaio '97</v>
          </cell>
          <cell r="C4">
            <v>1</v>
          </cell>
          <cell r="D4">
            <v>28</v>
          </cell>
          <cell r="E4">
            <v>2</v>
          </cell>
          <cell r="F4">
            <v>1</v>
          </cell>
          <cell r="G4" t="str">
            <v>Gen. - Feb . '97</v>
          </cell>
          <cell r="I4" t="str">
            <v>Gennaio '97</v>
          </cell>
        </row>
        <row r="5">
          <cell r="A5" t="str">
            <v>Marzo '97</v>
          </cell>
          <cell r="B5" t="str">
            <v>Febbraio '97</v>
          </cell>
          <cell r="C5">
            <v>1</v>
          </cell>
          <cell r="D5">
            <v>31</v>
          </cell>
          <cell r="E5">
            <v>3</v>
          </cell>
          <cell r="F5">
            <v>2</v>
          </cell>
          <cell r="G5" t="str">
            <v>Gen. - Mar . '97</v>
          </cell>
          <cell r="I5" t="str">
            <v>Gen. - Feb . '97</v>
          </cell>
        </row>
        <row r="6">
          <cell r="A6" t="str">
            <v>Aprile '97</v>
          </cell>
          <cell r="B6" t="str">
            <v>Marzo '97</v>
          </cell>
          <cell r="C6">
            <v>1</v>
          </cell>
          <cell r="D6">
            <v>30</v>
          </cell>
          <cell r="E6">
            <v>4</v>
          </cell>
          <cell r="F6">
            <v>3</v>
          </cell>
          <cell r="G6" t="str">
            <v>Gen. - Apr . '97</v>
          </cell>
          <cell r="I6" t="str">
            <v>Gen. - Mar . '97</v>
          </cell>
        </row>
        <row r="7">
          <cell r="A7" t="str">
            <v>Maggio '97</v>
          </cell>
          <cell r="B7" t="str">
            <v>Aprile '97</v>
          </cell>
          <cell r="C7">
            <v>1</v>
          </cell>
          <cell r="D7">
            <v>31</v>
          </cell>
          <cell r="E7">
            <v>5</v>
          </cell>
          <cell r="F7">
            <v>4</v>
          </cell>
          <cell r="G7" t="str">
            <v>Gen. - Mag . '97</v>
          </cell>
          <cell r="I7" t="str">
            <v>Gen. - Apr . '97</v>
          </cell>
        </row>
        <row r="8">
          <cell r="A8" t="str">
            <v>Giugno '97</v>
          </cell>
          <cell r="B8" t="str">
            <v>Maggio '97</v>
          </cell>
          <cell r="C8">
            <v>1</v>
          </cell>
          <cell r="D8">
            <v>30</v>
          </cell>
          <cell r="E8">
            <v>6</v>
          </cell>
          <cell r="F8">
            <v>5</v>
          </cell>
          <cell r="G8" t="str">
            <v>Gen. - Giu . '97</v>
          </cell>
          <cell r="I8" t="str">
            <v>Gen. - Mag . '97</v>
          </cell>
        </row>
        <row r="9">
          <cell r="A9" t="str">
            <v>Luglio '97</v>
          </cell>
          <cell r="B9" t="str">
            <v>Giugno '97</v>
          </cell>
          <cell r="C9">
            <v>1</v>
          </cell>
          <cell r="D9">
            <v>31</v>
          </cell>
          <cell r="E9">
            <v>7</v>
          </cell>
          <cell r="F9">
            <v>6</v>
          </cell>
          <cell r="G9" t="str">
            <v>Gen. - Lug . '97</v>
          </cell>
          <cell r="I9" t="str">
            <v>Gen. - Giu . '97</v>
          </cell>
        </row>
        <row r="10">
          <cell r="A10" t="str">
            <v>Agosto '97</v>
          </cell>
          <cell r="B10" t="str">
            <v>Luglio '97</v>
          </cell>
          <cell r="C10">
            <v>1</v>
          </cell>
          <cell r="D10">
            <v>31</v>
          </cell>
          <cell r="E10">
            <v>8</v>
          </cell>
          <cell r="F10">
            <v>7</v>
          </cell>
          <cell r="G10" t="str">
            <v>Gen. - Ago . '97</v>
          </cell>
          <cell r="I10" t="str">
            <v>Gen. - Lug . '97</v>
          </cell>
        </row>
        <row r="11">
          <cell r="A11" t="str">
            <v>Settembre '97</v>
          </cell>
          <cell r="B11" t="str">
            <v>Agosto '97</v>
          </cell>
          <cell r="C11">
            <v>1</v>
          </cell>
          <cell r="D11">
            <v>30</v>
          </cell>
          <cell r="E11">
            <v>9</v>
          </cell>
          <cell r="F11">
            <v>8</v>
          </cell>
          <cell r="G11" t="str">
            <v>Gen. - Set . '97</v>
          </cell>
          <cell r="I11" t="str">
            <v>Gen. - Ago . '97</v>
          </cell>
        </row>
        <row r="12">
          <cell r="A12" t="str">
            <v>Ottobre '97</v>
          </cell>
          <cell r="B12" t="str">
            <v>Settembre '97</v>
          </cell>
          <cell r="C12">
            <v>1</v>
          </cell>
          <cell r="D12">
            <v>31</v>
          </cell>
          <cell r="E12">
            <v>10</v>
          </cell>
          <cell r="F12">
            <v>9</v>
          </cell>
          <cell r="G12" t="str">
            <v>Gen. - Ott . '97</v>
          </cell>
          <cell r="I12" t="str">
            <v>Gen. - Set . '97</v>
          </cell>
        </row>
        <row r="13">
          <cell r="A13" t="str">
            <v>Novembre '97</v>
          </cell>
          <cell r="B13" t="str">
            <v>Ottobre '97</v>
          </cell>
          <cell r="C13">
            <v>1</v>
          </cell>
          <cell r="D13">
            <v>30</v>
          </cell>
          <cell r="E13">
            <v>11</v>
          </cell>
          <cell r="F13">
            <v>10</v>
          </cell>
          <cell r="G13" t="str">
            <v>Gen. - Nov . '97</v>
          </cell>
          <cell r="I13" t="str">
            <v>Gen. - Ott . '97</v>
          </cell>
        </row>
        <row r="14">
          <cell r="A14" t="str">
            <v>Dicembre '97</v>
          </cell>
          <cell r="B14" t="str">
            <v>Novembre '97</v>
          </cell>
          <cell r="C14">
            <v>1</v>
          </cell>
          <cell r="D14">
            <v>31</v>
          </cell>
          <cell r="E14">
            <v>12</v>
          </cell>
          <cell r="F14">
            <v>11</v>
          </cell>
          <cell r="G14" t="str">
            <v>Gen. - Dic . '97</v>
          </cell>
          <cell r="I14" t="str">
            <v>Gen. - Nov . '97</v>
          </cell>
        </row>
        <row r="15">
          <cell r="A15" t="str">
            <v>Gennaio '98</v>
          </cell>
          <cell r="B15" t="str">
            <v>Dicembre '97</v>
          </cell>
          <cell r="C15">
            <v>1</v>
          </cell>
          <cell r="D15">
            <v>31</v>
          </cell>
          <cell r="E15">
            <v>1</v>
          </cell>
          <cell r="F15">
            <v>12</v>
          </cell>
          <cell r="G15" t="str">
            <v>Gennaio '98</v>
          </cell>
          <cell r="H15" t="str">
            <v>Gennaio '97</v>
          </cell>
          <cell r="I15" t="str">
            <v>Gen. - Dic . '97</v>
          </cell>
          <cell r="J15" t="str">
            <v>Febbraio '97 - Gennaio '98</v>
          </cell>
        </row>
        <row r="16">
          <cell r="A16" t="str">
            <v>Febbraio '98</v>
          </cell>
          <cell r="B16" t="str">
            <v>Gennaio '98</v>
          </cell>
          <cell r="C16">
            <v>1</v>
          </cell>
          <cell r="D16">
            <v>28</v>
          </cell>
          <cell r="E16">
            <v>2</v>
          </cell>
          <cell r="F16">
            <v>1</v>
          </cell>
          <cell r="G16" t="str">
            <v>Gen. - Feb . '98</v>
          </cell>
          <cell r="H16" t="str">
            <v>Gen. - Feb . '97</v>
          </cell>
          <cell r="I16" t="str">
            <v>Gennaio '98</v>
          </cell>
          <cell r="J16" t="str">
            <v>Marzo '97 - Febbraio '98</v>
          </cell>
        </row>
        <row r="17">
          <cell r="A17" t="str">
            <v>Marzo '98</v>
          </cell>
          <cell r="B17" t="str">
            <v>Febbraio '98</v>
          </cell>
          <cell r="C17">
            <v>1</v>
          </cell>
          <cell r="D17">
            <v>31</v>
          </cell>
          <cell r="E17">
            <v>3</v>
          </cell>
          <cell r="F17">
            <v>2</v>
          </cell>
          <cell r="G17" t="str">
            <v>Gen. - Mar . '98</v>
          </cell>
          <cell r="H17" t="str">
            <v>Gen. - Mar . '97</v>
          </cell>
          <cell r="I17" t="str">
            <v>Gen. - Feb . '98</v>
          </cell>
          <cell r="J17" t="str">
            <v>Aprile '97 - Marzo '98</v>
          </cell>
        </row>
        <row r="18">
          <cell r="A18" t="str">
            <v>Aprile '98</v>
          </cell>
          <cell r="B18" t="str">
            <v>Marzo '98</v>
          </cell>
          <cell r="C18">
            <v>1</v>
          </cell>
          <cell r="D18">
            <v>30</v>
          </cell>
          <cell r="E18">
            <v>4</v>
          </cell>
          <cell r="F18">
            <v>3</v>
          </cell>
          <cell r="G18" t="str">
            <v>Gen. - Apr . '98</v>
          </cell>
          <cell r="H18" t="str">
            <v>Gen. - Apr . '97</v>
          </cell>
          <cell r="I18" t="str">
            <v>Gen. - Mar . '98</v>
          </cell>
          <cell r="J18" t="str">
            <v>Maggio '97 - Aprile '98</v>
          </cell>
        </row>
        <row r="19">
          <cell r="A19" t="str">
            <v>Maggio '98</v>
          </cell>
          <cell r="B19" t="str">
            <v>Aprile '98</v>
          </cell>
          <cell r="C19">
            <v>1</v>
          </cell>
          <cell r="D19">
            <v>31</v>
          </cell>
          <cell r="E19">
            <v>5</v>
          </cell>
          <cell r="F19">
            <v>4</v>
          </cell>
          <cell r="G19" t="str">
            <v>Gen. - Mag . '98</v>
          </cell>
          <cell r="H19" t="str">
            <v>Gen. - Mag . '97</v>
          </cell>
          <cell r="I19" t="str">
            <v>Gen. - Apr . '98</v>
          </cell>
          <cell r="J19" t="str">
            <v>Giugno '97 - Maggio '98</v>
          </cell>
        </row>
        <row r="20">
          <cell r="A20" t="str">
            <v>Giugno '98</v>
          </cell>
          <cell r="B20" t="str">
            <v>Maggio '98</v>
          </cell>
          <cell r="C20">
            <v>1</v>
          </cell>
          <cell r="D20">
            <v>30</v>
          </cell>
          <cell r="E20">
            <v>6</v>
          </cell>
          <cell r="F20">
            <v>5</v>
          </cell>
          <cell r="G20" t="str">
            <v>Gen. - Giu . '98</v>
          </cell>
          <cell r="H20" t="str">
            <v>Gen. - Giu . '97</v>
          </cell>
          <cell r="I20" t="str">
            <v>Gen. - Mag . '98</v>
          </cell>
          <cell r="J20" t="str">
            <v>Luglio '97 - Giugno '98</v>
          </cell>
        </row>
        <row r="21">
          <cell r="A21" t="str">
            <v>Luglio '98</v>
          </cell>
          <cell r="B21" t="str">
            <v>Giugno '98</v>
          </cell>
          <cell r="C21">
            <v>1</v>
          </cell>
          <cell r="D21">
            <v>31</v>
          </cell>
          <cell r="E21">
            <v>7</v>
          </cell>
          <cell r="F21">
            <v>6</v>
          </cell>
          <cell r="G21" t="str">
            <v>Gen. - Lug . '98</v>
          </cell>
          <cell r="H21" t="str">
            <v>Gen. - Lug . '97</v>
          </cell>
          <cell r="I21" t="str">
            <v>Gen. - Giu . '98</v>
          </cell>
          <cell r="J21" t="str">
            <v>Agosto '97 - Luglio '98</v>
          </cell>
        </row>
        <row r="22">
          <cell r="A22" t="str">
            <v>Agosto '98</v>
          </cell>
          <cell r="B22" t="str">
            <v>Luglio '98</v>
          </cell>
          <cell r="C22">
            <v>1</v>
          </cell>
          <cell r="D22">
            <v>31</v>
          </cell>
          <cell r="E22">
            <v>8</v>
          </cell>
          <cell r="F22">
            <v>7</v>
          </cell>
          <cell r="G22" t="str">
            <v>Gen. - Ago . '98</v>
          </cell>
          <cell r="H22" t="str">
            <v>Gen. - Ago . '97</v>
          </cell>
          <cell r="I22" t="str">
            <v>Gen. - Lug . '98</v>
          </cell>
          <cell r="J22" t="str">
            <v>Settembre '97 - Agosto '98</v>
          </cell>
        </row>
        <row r="23">
          <cell r="A23" t="str">
            <v>Settembre '98</v>
          </cell>
          <cell r="B23" t="str">
            <v>Agosto '98</v>
          </cell>
          <cell r="C23">
            <v>1</v>
          </cell>
          <cell r="D23">
            <v>30</v>
          </cell>
          <cell r="E23">
            <v>9</v>
          </cell>
          <cell r="F23">
            <v>8</v>
          </cell>
          <cell r="G23" t="str">
            <v>Gen. - Set . '98</v>
          </cell>
          <cell r="H23" t="str">
            <v>Gen. - Set . '97</v>
          </cell>
          <cell r="I23" t="str">
            <v>Gen. - Ago . '98</v>
          </cell>
          <cell r="J23" t="str">
            <v>Ottobre '97 - Settembre '98</v>
          </cell>
        </row>
        <row r="24">
          <cell r="A24" t="str">
            <v>Ottobre '98</v>
          </cell>
          <cell r="B24" t="str">
            <v>Settembre '98</v>
          </cell>
          <cell r="C24">
            <v>1</v>
          </cell>
          <cell r="D24">
            <v>31</v>
          </cell>
          <cell r="E24">
            <v>10</v>
          </cell>
          <cell r="F24">
            <v>9</v>
          </cell>
          <cell r="G24" t="str">
            <v>Gen. - Ott . '98</v>
          </cell>
          <cell r="H24" t="str">
            <v>Gen. - Ott . '97</v>
          </cell>
          <cell r="I24" t="str">
            <v>Gen. - Set . '98</v>
          </cell>
          <cell r="J24" t="str">
            <v>Novembre '97 - Ottobre '98</v>
          </cell>
        </row>
        <row r="25">
          <cell r="A25" t="str">
            <v>Novembre '98</v>
          </cell>
          <cell r="B25" t="str">
            <v>Ottobre '98</v>
          </cell>
          <cell r="C25">
            <v>1</v>
          </cell>
          <cell r="D25">
            <v>30</v>
          </cell>
          <cell r="E25">
            <v>11</v>
          </cell>
          <cell r="F25">
            <v>10</v>
          </cell>
          <cell r="G25" t="str">
            <v>Gen. - Nov . '98</v>
          </cell>
          <cell r="H25" t="str">
            <v>Gen. - Nov . '97</v>
          </cell>
          <cell r="I25" t="str">
            <v>Gen. - Ott . '98</v>
          </cell>
          <cell r="J25" t="str">
            <v>Dicembre '97 - Novembre '98</v>
          </cell>
        </row>
        <row r="26">
          <cell r="A26" t="str">
            <v>Dicembre '98</v>
          </cell>
          <cell r="B26" t="str">
            <v>Novembre '98</v>
          </cell>
          <cell r="C26">
            <v>1</v>
          </cell>
          <cell r="D26">
            <v>31</v>
          </cell>
          <cell r="E26">
            <v>12</v>
          </cell>
          <cell r="F26">
            <v>11</v>
          </cell>
          <cell r="G26" t="str">
            <v>Gen. - Dic . '98</v>
          </cell>
          <cell r="H26" t="str">
            <v>Gen. - Dic . '97</v>
          </cell>
          <cell r="I26" t="str">
            <v>Gen. - Nov . '98</v>
          </cell>
          <cell r="J26" t="str">
            <v>Gennaio '98 - Dicembre '98</v>
          </cell>
        </row>
      </sheetData>
      <sheetData sheetId="41" refreshError="1"/>
      <sheetData sheetId="42" refreshError="1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T173"/>
  <sheetViews>
    <sheetView showGridLines="0" zoomScaleNormal="100" workbookViewId="0">
      <pane ySplit="2" topLeftCell="A3" activePane="bottomLeft" state="frozen"/>
      <selection activeCell="B45" sqref="B45"/>
      <selection pane="bottomLeft" activeCell="C48" sqref="C48"/>
    </sheetView>
  </sheetViews>
  <sheetFormatPr defaultRowHeight="12.75" outlineLevelRow="1" x14ac:dyDescent="0.2"/>
  <cols>
    <col min="1" max="1" width="43.85546875" style="8" bestFit="1" customWidth="1"/>
    <col min="2" max="2" width="10.5703125" style="12" customWidth="1"/>
    <col min="3" max="3" width="10.140625" style="12" customWidth="1"/>
    <col min="4" max="4" width="10.42578125" style="13" bestFit="1" customWidth="1"/>
    <col min="5" max="5" width="10.5703125" style="12" bestFit="1" customWidth="1"/>
    <col min="6" max="6" width="2" style="1" customWidth="1"/>
    <col min="7" max="10" width="9.140625" style="1"/>
    <col min="11" max="11" width="2.140625" style="1" customWidth="1"/>
    <col min="12" max="15" width="9.140625" style="1"/>
    <col min="16" max="16" width="1.85546875" style="1" customWidth="1"/>
    <col min="17" max="16384" width="9.140625" style="1"/>
  </cols>
  <sheetData>
    <row r="1" spans="1:20" x14ac:dyDescent="0.2">
      <c r="B1" s="481" t="s">
        <v>28</v>
      </c>
      <c r="C1" s="481"/>
      <c r="D1" s="481"/>
      <c r="E1" s="481"/>
      <c r="G1" s="482" t="s">
        <v>0</v>
      </c>
      <c r="H1" s="482"/>
      <c r="I1" s="482"/>
      <c r="J1" s="482"/>
      <c r="L1" s="482" t="s">
        <v>1</v>
      </c>
      <c r="M1" s="482"/>
      <c r="N1" s="482"/>
      <c r="O1" s="482"/>
      <c r="Q1" s="482" t="s">
        <v>54</v>
      </c>
      <c r="R1" s="482"/>
      <c r="S1" s="482"/>
      <c r="T1" s="482"/>
    </row>
    <row r="2" spans="1:20" ht="25.5" customHeight="1" x14ac:dyDescent="0.2">
      <c r="A2" s="14"/>
      <c r="B2" s="27" t="s">
        <v>23</v>
      </c>
      <c r="C2" s="27" t="s">
        <v>22</v>
      </c>
      <c r="D2" s="27" t="s">
        <v>5</v>
      </c>
      <c r="E2" s="26" t="s">
        <v>13</v>
      </c>
      <c r="F2" s="25"/>
      <c r="G2" s="27" t="s">
        <v>23</v>
      </c>
      <c r="H2" s="27" t="s">
        <v>22</v>
      </c>
      <c r="I2" s="27" t="s">
        <v>5</v>
      </c>
      <c r="J2" s="26" t="s">
        <v>13</v>
      </c>
      <c r="K2" s="25"/>
      <c r="L2" s="27" t="s">
        <v>23</v>
      </c>
      <c r="M2" s="27" t="s">
        <v>22</v>
      </c>
      <c r="N2" s="27" t="s">
        <v>5</v>
      </c>
      <c r="O2" s="26" t="s">
        <v>13</v>
      </c>
      <c r="Q2" s="27" t="s">
        <v>23</v>
      </c>
      <c r="R2" s="27" t="s">
        <v>22</v>
      </c>
      <c r="S2" s="27" t="s">
        <v>5</v>
      </c>
      <c r="T2" s="26" t="s">
        <v>13</v>
      </c>
    </row>
    <row r="3" spans="1:20" ht="25.5" customHeight="1" x14ac:dyDescent="0.2">
      <c r="A3" s="64" t="s">
        <v>49</v>
      </c>
      <c r="B3" s="53"/>
      <c r="C3" s="53"/>
      <c r="D3" s="53"/>
      <c r="E3" s="54"/>
      <c r="F3" s="25"/>
      <c r="G3" s="53"/>
      <c r="H3" s="53"/>
      <c r="I3" s="53"/>
      <c r="J3" s="54"/>
      <c r="K3" s="25"/>
      <c r="L3" s="53"/>
      <c r="M3" s="53"/>
      <c r="N3" s="53"/>
      <c r="O3" s="54"/>
      <c r="Q3" s="53"/>
      <c r="R3" s="53"/>
      <c r="S3" s="53"/>
      <c r="T3" s="54"/>
    </row>
    <row r="4" spans="1:20" ht="25.5" hidden="1" customHeight="1" outlineLevel="1" x14ac:dyDescent="0.2">
      <c r="A4" s="10" t="s">
        <v>8</v>
      </c>
      <c r="B4" s="11" t="e">
        <f>+#REF!</f>
        <v>#REF!</v>
      </c>
      <c r="C4" s="11" t="e">
        <f>+#REF!</f>
        <v>#REF!</v>
      </c>
      <c r="D4" s="16" t="e">
        <f>+B4-C4</f>
        <v>#REF!</v>
      </c>
      <c r="E4" s="11"/>
      <c r="F4" s="2"/>
      <c r="G4" s="11" t="e">
        <f>+#REF!</f>
        <v>#REF!</v>
      </c>
      <c r="H4" s="11" t="e">
        <f>+#REF!</f>
        <v>#REF!</v>
      </c>
      <c r="I4" s="16" t="e">
        <f>+G4-H4</f>
        <v>#REF!</v>
      </c>
      <c r="J4" s="11"/>
      <c r="K4" s="28"/>
      <c r="L4" s="11" t="e">
        <f>+#REF!</f>
        <v>#REF!</v>
      </c>
      <c r="M4" s="11" t="e">
        <f>+#REF!</f>
        <v>#REF!</v>
      </c>
      <c r="N4" s="16" t="e">
        <f>L4-M4</f>
        <v>#REF!</v>
      </c>
      <c r="O4" s="11"/>
      <c r="Q4" s="11">
        <v>0</v>
      </c>
      <c r="R4" s="15">
        <v>0</v>
      </c>
      <c r="S4" s="16">
        <f>Q4-R4</f>
        <v>0</v>
      </c>
      <c r="T4" s="11"/>
    </row>
    <row r="5" spans="1:20" ht="25.5" hidden="1" customHeight="1" outlineLevel="1" x14ac:dyDescent="0.2">
      <c r="A5" s="10" t="s">
        <v>38</v>
      </c>
      <c r="B5" s="11" t="e">
        <f>+#REF!</f>
        <v>#REF!</v>
      </c>
      <c r="C5" s="11" t="e">
        <f>+#REF!</f>
        <v>#REF!</v>
      </c>
      <c r="D5" s="16" t="e">
        <f t="shared" ref="D5:D21" si="0">+B5-C5</f>
        <v>#REF!</v>
      </c>
      <c r="E5" s="11"/>
      <c r="F5" s="2"/>
      <c r="G5" s="11" t="e">
        <f>+#REF!</f>
        <v>#REF!</v>
      </c>
      <c r="H5" s="11" t="e">
        <f>+#REF!</f>
        <v>#REF!</v>
      </c>
      <c r="I5" s="16" t="e">
        <f t="shared" ref="I5:I14" si="1">+G5-H5</f>
        <v>#REF!</v>
      </c>
      <c r="J5" s="11"/>
      <c r="K5" s="28"/>
      <c r="L5" s="11" t="e">
        <f>+#REF!</f>
        <v>#REF!</v>
      </c>
      <c r="M5" s="11" t="e">
        <f>+#REF!</f>
        <v>#REF!</v>
      </c>
      <c r="N5" s="16" t="e">
        <f>L5-M5</f>
        <v>#REF!</v>
      </c>
      <c r="O5" s="11"/>
      <c r="Q5" s="11">
        <v>0</v>
      </c>
      <c r="R5" s="15">
        <v>0</v>
      </c>
      <c r="S5" s="16">
        <f>Q5-R5</f>
        <v>0</v>
      </c>
      <c r="T5" s="11"/>
    </row>
    <row r="6" spans="1:20" ht="25.5" hidden="1" customHeight="1" outlineLevel="1" x14ac:dyDescent="0.2">
      <c r="A6" s="10" t="s">
        <v>11</v>
      </c>
      <c r="B6" s="11" t="e">
        <f>+#REF!</f>
        <v>#REF!</v>
      </c>
      <c r="C6" s="11" t="e">
        <f>+#REF!</f>
        <v>#REF!</v>
      </c>
      <c r="D6" s="16" t="e">
        <f t="shared" si="0"/>
        <v>#REF!</v>
      </c>
      <c r="E6" s="11"/>
      <c r="F6" s="2"/>
      <c r="G6" s="11" t="e">
        <f>+#REF!</f>
        <v>#REF!</v>
      </c>
      <c r="H6" s="11" t="e">
        <f>+#REF!</f>
        <v>#REF!</v>
      </c>
      <c r="I6" s="16" t="e">
        <f t="shared" si="1"/>
        <v>#REF!</v>
      </c>
      <c r="J6" s="11"/>
      <c r="K6" s="28"/>
      <c r="L6" s="11" t="e">
        <f>+#REF!</f>
        <v>#REF!</v>
      </c>
      <c r="M6" s="11" t="e">
        <f>+#REF!</f>
        <v>#REF!</v>
      </c>
      <c r="N6" s="16" t="e">
        <f>L6-M6</f>
        <v>#REF!</v>
      </c>
      <c r="O6" s="11"/>
      <c r="Q6" s="11"/>
      <c r="R6" s="15"/>
      <c r="S6" s="16">
        <f>Q6-R6</f>
        <v>0</v>
      </c>
      <c r="T6" s="11"/>
    </row>
    <row r="7" spans="1:20" ht="25.5" hidden="1" customHeight="1" outlineLevel="1" x14ac:dyDescent="0.2">
      <c r="A7" s="10" t="s">
        <v>4</v>
      </c>
      <c r="B7" s="11" t="e">
        <f>+#REF!</f>
        <v>#REF!</v>
      </c>
      <c r="C7" s="11" t="e">
        <f>+#REF!</f>
        <v>#REF!</v>
      </c>
      <c r="D7" s="16" t="e">
        <f t="shared" si="0"/>
        <v>#REF!</v>
      </c>
      <c r="E7" s="11"/>
      <c r="F7" s="2"/>
      <c r="G7" s="11" t="e">
        <f>+#REF!</f>
        <v>#REF!</v>
      </c>
      <c r="H7" s="11" t="e">
        <f>+#REF!</f>
        <v>#REF!</v>
      </c>
      <c r="I7" s="16" t="e">
        <f t="shared" si="1"/>
        <v>#REF!</v>
      </c>
      <c r="J7" s="11"/>
      <c r="K7" s="28"/>
      <c r="L7" s="11" t="e">
        <f>+#REF!</f>
        <v>#REF!</v>
      </c>
      <c r="M7" s="11" t="e">
        <f>+#REF!</f>
        <v>#REF!</v>
      </c>
      <c r="N7" s="16" t="e">
        <f>L7-M7</f>
        <v>#REF!</v>
      </c>
      <c r="O7" s="11"/>
      <c r="Q7" s="11">
        <v>0</v>
      </c>
      <c r="R7" s="15">
        <v>0</v>
      </c>
      <c r="S7" s="16">
        <f>Q7-R7</f>
        <v>0</v>
      </c>
      <c r="T7" s="11"/>
    </row>
    <row r="8" spans="1:20" s="3" customFormat="1" ht="25.5" customHeight="1" collapsed="1" x14ac:dyDescent="0.2">
      <c r="A8" s="17" t="s">
        <v>27</v>
      </c>
      <c r="B8" s="18" t="e">
        <f>SUM(B4:B7)</f>
        <v>#REF!</v>
      </c>
      <c r="C8" s="19" t="e">
        <f>SUM(C4:C7)</f>
        <v>#REF!</v>
      </c>
      <c r="D8" s="20" t="e">
        <f t="shared" si="0"/>
        <v>#REF!</v>
      </c>
      <c r="E8" s="29" t="e">
        <f>+B8/C8-1</f>
        <v>#REF!</v>
      </c>
      <c r="F8" s="30"/>
      <c r="G8" s="18" t="e">
        <f>SUM(G4:G7)</f>
        <v>#REF!</v>
      </c>
      <c r="H8" s="19" t="e">
        <f>SUM(H4:H7)</f>
        <v>#REF!</v>
      </c>
      <c r="I8" s="20" t="e">
        <f t="shared" si="1"/>
        <v>#REF!</v>
      </c>
      <c r="J8" s="29" t="e">
        <f>+G8/H8-1</f>
        <v>#REF!</v>
      </c>
      <c r="K8" s="31"/>
      <c r="L8" s="18" t="e">
        <f>SUM(L4:L7)</f>
        <v>#REF!</v>
      </c>
      <c r="M8" s="19" t="e">
        <f>SUM(M4:M7)</f>
        <v>#REF!</v>
      </c>
      <c r="N8" s="20" t="e">
        <f t="shared" ref="N8:N14" si="2">+L8-M8</f>
        <v>#REF!</v>
      </c>
      <c r="O8" s="29" t="e">
        <f>+L8/M8-1</f>
        <v>#REF!</v>
      </c>
      <c r="Q8" s="18">
        <f>SUM(Q4:Q7)</f>
        <v>0</v>
      </c>
      <c r="R8" s="19">
        <f>SUM(R4:R7)</f>
        <v>0</v>
      </c>
      <c r="S8" s="20">
        <f t="shared" ref="S8:S14" si="3">+Q8-R8</f>
        <v>0</v>
      </c>
      <c r="T8" s="29" t="e">
        <f>+Q8/R8-1</f>
        <v>#DIV/0!</v>
      </c>
    </row>
    <row r="9" spans="1:20" ht="25.5" hidden="1" customHeight="1" outlineLevel="1" x14ac:dyDescent="0.2">
      <c r="A9" s="9" t="s">
        <v>12</v>
      </c>
      <c r="B9" s="33" t="e">
        <f>+#REF!</f>
        <v>#REF!</v>
      </c>
      <c r="C9" s="33" t="e">
        <f>+#REF!</f>
        <v>#REF!</v>
      </c>
      <c r="D9" s="16" t="e">
        <f>+B9-C9</f>
        <v>#REF!</v>
      </c>
      <c r="E9" s="35"/>
      <c r="F9" s="32"/>
      <c r="G9" s="33" t="e">
        <f>+#REF!</f>
        <v>#REF!</v>
      </c>
      <c r="H9" s="33" t="e">
        <f>+#REF!</f>
        <v>#REF!</v>
      </c>
      <c r="I9" s="16" t="e">
        <f>+G9-H9</f>
        <v>#REF!</v>
      </c>
      <c r="J9" s="35"/>
      <c r="K9" s="28"/>
      <c r="L9" s="33" t="e">
        <f>+#REF!</f>
        <v>#REF!</v>
      </c>
      <c r="M9" s="33" t="e">
        <f>+#REF!</f>
        <v>#REF!</v>
      </c>
      <c r="N9" s="16" t="e">
        <f t="shared" si="2"/>
        <v>#REF!</v>
      </c>
      <c r="O9" s="35"/>
      <c r="Q9" s="33">
        <v>0</v>
      </c>
      <c r="R9" s="34">
        <v>0</v>
      </c>
      <c r="S9" s="16">
        <f t="shared" si="3"/>
        <v>0</v>
      </c>
      <c r="T9" s="35"/>
    </row>
    <row r="10" spans="1:20" ht="25.5" hidden="1" customHeight="1" outlineLevel="1" x14ac:dyDescent="0.2">
      <c r="A10" s="9" t="s">
        <v>4</v>
      </c>
      <c r="B10" s="33" t="e">
        <f>+#REF!</f>
        <v>#REF!</v>
      </c>
      <c r="C10" s="33" t="e">
        <f>+#REF!</f>
        <v>#REF!</v>
      </c>
      <c r="D10" s="16" t="e">
        <f>+B10-C10</f>
        <v>#REF!</v>
      </c>
      <c r="E10" s="35"/>
      <c r="F10" s="28"/>
      <c r="G10" s="33" t="e">
        <f>+#REF!</f>
        <v>#REF!</v>
      </c>
      <c r="H10" s="33" t="e">
        <f>+#REF!</f>
        <v>#REF!</v>
      </c>
      <c r="I10" s="16" t="e">
        <f t="shared" si="1"/>
        <v>#REF!</v>
      </c>
      <c r="J10" s="35"/>
      <c r="K10" s="28"/>
      <c r="L10" s="33" t="e">
        <f>+#REF!</f>
        <v>#REF!</v>
      </c>
      <c r="M10" s="33" t="e">
        <f>+#REF!</f>
        <v>#REF!</v>
      </c>
      <c r="N10" s="16" t="e">
        <f t="shared" si="2"/>
        <v>#REF!</v>
      </c>
      <c r="O10" s="35"/>
      <c r="Q10" s="33">
        <v>0</v>
      </c>
      <c r="R10" s="34">
        <v>0</v>
      </c>
      <c r="S10" s="16">
        <f t="shared" si="3"/>
        <v>0</v>
      </c>
      <c r="T10" s="35"/>
    </row>
    <row r="11" spans="1:20" ht="25.5" customHeight="1" collapsed="1" x14ac:dyDescent="0.2">
      <c r="A11" s="21" t="s">
        <v>24</v>
      </c>
      <c r="B11" s="36" t="e">
        <f>SUM(B9:B10)</f>
        <v>#REF!</v>
      </c>
      <c r="C11" s="37" t="e">
        <f>SUM(C9:C10)</f>
        <v>#REF!</v>
      </c>
      <c r="D11" s="20" t="e">
        <f t="shared" si="0"/>
        <v>#REF!</v>
      </c>
      <c r="E11" s="29" t="e">
        <f>+B11/C11-1</f>
        <v>#REF!</v>
      </c>
      <c r="F11" s="28"/>
      <c r="G11" s="36" t="e">
        <f>SUM(G9:G10)</f>
        <v>#REF!</v>
      </c>
      <c r="H11" s="37" t="e">
        <f>SUM(H9:H10)</f>
        <v>#REF!</v>
      </c>
      <c r="I11" s="20" t="e">
        <f t="shared" si="1"/>
        <v>#REF!</v>
      </c>
      <c r="J11" s="29" t="e">
        <f>+G11/H11-1</f>
        <v>#REF!</v>
      </c>
      <c r="K11" s="28"/>
      <c r="L11" s="36" t="e">
        <f>SUM(L9:L10)</f>
        <v>#REF!</v>
      </c>
      <c r="M11" s="37" t="e">
        <f>SUM(M9:M10)</f>
        <v>#REF!</v>
      </c>
      <c r="N11" s="20" t="e">
        <f t="shared" si="2"/>
        <v>#REF!</v>
      </c>
      <c r="O11" s="29" t="e">
        <f>+L11/M11-1</f>
        <v>#REF!</v>
      </c>
      <c r="Q11" s="36">
        <f>SUM(Q9:Q10)</f>
        <v>0</v>
      </c>
      <c r="R11" s="37">
        <f>SUM(R9:R10)</f>
        <v>0</v>
      </c>
      <c r="S11" s="20">
        <f t="shared" si="3"/>
        <v>0</v>
      </c>
      <c r="T11" s="29" t="e">
        <f>+Q11/R11-1</f>
        <v>#DIV/0!</v>
      </c>
    </row>
    <row r="12" spans="1:20" ht="25.5" hidden="1" customHeight="1" outlineLevel="1" x14ac:dyDescent="0.2">
      <c r="A12" s="8" t="s">
        <v>10</v>
      </c>
      <c r="B12" s="33" t="e">
        <f>+#REF!</f>
        <v>#REF!</v>
      </c>
      <c r="C12" s="33" t="e">
        <f>+#REF!</f>
        <v>#REF!</v>
      </c>
      <c r="D12" s="16" t="e">
        <f>+B12-C12</f>
        <v>#REF!</v>
      </c>
      <c r="E12" s="35"/>
      <c r="F12" s="28"/>
      <c r="G12" s="33" t="e">
        <f>+#REF!</f>
        <v>#REF!</v>
      </c>
      <c r="H12" s="33" t="e">
        <f>+#REF!</f>
        <v>#REF!</v>
      </c>
      <c r="I12" s="16" t="e">
        <f t="shared" si="1"/>
        <v>#REF!</v>
      </c>
      <c r="J12" s="35"/>
      <c r="K12" s="28"/>
      <c r="L12" s="33" t="e">
        <f>+#REF!</f>
        <v>#REF!</v>
      </c>
      <c r="M12" s="33" t="e">
        <f>+#REF!</f>
        <v>#REF!</v>
      </c>
      <c r="N12" s="16" t="e">
        <f t="shared" si="2"/>
        <v>#REF!</v>
      </c>
      <c r="O12" s="35"/>
      <c r="Q12" s="33">
        <v>0</v>
      </c>
      <c r="R12" s="34">
        <v>0</v>
      </c>
      <c r="S12" s="16">
        <f t="shared" si="3"/>
        <v>0</v>
      </c>
      <c r="T12" s="35"/>
    </row>
    <row r="13" spans="1:20" ht="25.5" hidden="1" customHeight="1" outlineLevel="1" x14ac:dyDescent="0.2">
      <c r="A13" s="8" t="s">
        <v>2</v>
      </c>
      <c r="B13" s="33" t="e">
        <f>+#REF!</f>
        <v>#REF!</v>
      </c>
      <c r="C13" s="33" t="e">
        <f>+#REF!</f>
        <v>#REF!</v>
      </c>
      <c r="D13" s="16" t="e">
        <f t="shared" ref="D13:D16" si="4">+B13-C13</f>
        <v>#REF!</v>
      </c>
      <c r="E13" s="35"/>
      <c r="F13" s="28"/>
      <c r="G13" s="33" t="e">
        <f>+#REF!</f>
        <v>#REF!</v>
      </c>
      <c r="H13" s="33" t="e">
        <f>+#REF!</f>
        <v>#REF!</v>
      </c>
      <c r="I13" s="16" t="e">
        <f t="shared" si="1"/>
        <v>#REF!</v>
      </c>
      <c r="J13" s="35"/>
      <c r="K13" s="28"/>
      <c r="L13" s="33" t="e">
        <f>+#REF!</f>
        <v>#REF!</v>
      </c>
      <c r="M13" s="33" t="e">
        <f>+#REF!</f>
        <v>#REF!</v>
      </c>
      <c r="N13" s="16" t="e">
        <f t="shared" si="2"/>
        <v>#REF!</v>
      </c>
      <c r="O13" s="35"/>
      <c r="Q13" s="33">
        <v>0</v>
      </c>
      <c r="R13" s="34">
        <v>0</v>
      </c>
      <c r="S13" s="16">
        <f t="shared" si="3"/>
        <v>0</v>
      </c>
      <c r="T13" s="35"/>
    </row>
    <row r="14" spans="1:20" ht="25.5" hidden="1" customHeight="1" outlineLevel="1" x14ac:dyDescent="0.2">
      <c r="A14" s="8" t="s">
        <v>7</v>
      </c>
      <c r="B14" s="33" t="e">
        <f>+#REF!</f>
        <v>#REF!</v>
      </c>
      <c r="C14" s="33" t="e">
        <f>+#REF!</f>
        <v>#REF!</v>
      </c>
      <c r="D14" s="16" t="e">
        <f t="shared" si="4"/>
        <v>#REF!</v>
      </c>
      <c r="E14" s="35"/>
      <c r="F14" s="28"/>
      <c r="G14" s="33" t="e">
        <f>+#REF!</f>
        <v>#REF!</v>
      </c>
      <c r="H14" s="33" t="e">
        <f>+#REF!</f>
        <v>#REF!</v>
      </c>
      <c r="I14" s="16" t="e">
        <f t="shared" si="1"/>
        <v>#REF!</v>
      </c>
      <c r="J14" s="35"/>
      <c r="K14" s="28"/>
      <c r="L14" s="33" t="e">
        <f>+#REF!</f>
        <v>#REF!</v>
      </c>
      <c r="M14" s="33" t="e">
        <f>+#REF!</f>
        <v>#REF!</v>
      </c>
      <c r="N14" s="16" t="e">
        <f t="shared" si="2"/>
        <v>#REF!</v>
      </c>
      <c r="O14" s="35"/>
      <c r="Q14" s="33">
        <v>0</v>
      </c>
      <c r="R14" s="34">
        <v>0</v>
      </c>
      <c r="S14" s="16">
        <f t="shared" si="3"/>
        <v>0</v>
      </c>
      <c r="T14" s="35"/>
    </row>
    <row r="15" spans="1:20" ht="25.5" hidden="1" customHeight="1" outlineLevel="1" x14ac:dyDescent="0.2">
      <c r="A15" s="8" t="s">
        <v>3</v>
      </c>
      <c r="B15" s="33" t="e">
        <f>+#REF!</f>
        <v>#REF!</v>
      </c>
      <c r="C15" s="33" t="e">
        <f>+#REF!</f>
        <v>#REF!</v>
      </c>
      <c r="D15" s="16" t="e">
        <f t="shared" si="4"/>
        <v>#REF!</v>
      </c>
      <c r="E15" s="35"/>
      <c r="F15" s="28"/>
      <c r="G15" s="33" t="e">
        <f>+#REF!</f>
        <v>#REF!</v>
      </c>
      <c r="H15" s="33" t="e">
        <f>+#REF!</f>
        <v>#REF!</v>
      </c>
      <c r="I15" s="16" t="e">
        <f>+G15-H15</f>
        <v>#REF!</v>
      </c>
      <c r="J15" s="35"/>
      <c r="K15" s="28"/>
      <c r="L15" s="33" t="e">
        <f>+#REF!</f>
        <v>#REF!</v>
      </c>
      <c r="M15" s="33" t="e">
        <f>+#REF!</f>
        <v>#REF!</v>
      </c>
      <c r="N15" s="16" t="e">
        <f>+L15-M15</f>
        <v>#REF!</v>
      </c>
      <c r="O15" s="35"/>
      <c r="Q15" s="33">
        <v>0</v>
      </c>
      <c r="R15" s="34">
        <v>0</v>
      </c>
      <c r="S15" s="16">
        <f>+Q15-R15</f>
        <v>0</v>
      </c>
      <c r="T15" s="35"/>
    </row>
    <row r="16" spans="1:20" ht="25.5" hidden="1" customHeight="1" outlineLevel="1" x14ac:dyDescent="0.2">
      <c r="A16" s="8" t="s">
        <v>4</v>
      </c>
      <c r="B16" s="33" t="e">
        <f>+#REF!</f>
        <v>#REF!</v>
      </c>
      <c r="C16" s="33" t="e">
        <f>+#REF!</f>
        <v>#REF!</v>
      </c>
      <c r="D16" s="16" t="e">
        <f t="shared" si="4"/>
        <v>#REF!</v>
      </c>
      <c r="E16" s="35"/>
      <c r="F16" s="28"/>
      <c r="G16" s="33" t="e">
        <f>+#REF!</f>
        <v>#REF!</v>
      </c>
      <c r="H16" s="33" t="e">
        <f>+#REF!</f>
        <v>#REF!</v>
      </c>
      <c r="I16" s="16" t="e">
        <f t="shared" ref="I16:I21" si="5">+G16-H16</f>
        <v>#REF!</v>
      </c>
      <c r="J16" s="35"/>
      <c r="K16" s="28"/>
      <c r="L16" s="33" t="e">
        <f>+#REF!</f>
        <v>#REF!</v>
      </c>
      <c r="M16" s="33" t="e">
        <f>+#REF!</f>
        <v>#REF!</v>
      </c>
      <c r="N16" s="16" t="e">
        <f t="shared" ref="N16:N21" si="6">+L16-M16</f>
        <v>#REF!</v>
      </c>
      <c r="O16" s="35"/>
      <c r="Q16" s="33">
        <v>0</v>
      </c>
      <c r="R16" s="34">
        <v>0</v>
      </c>
      <c r="S16" s="16">
        <f t="shared" ref="S16:S21" si="7">+Q16-R16</f>
        <v>0</v>
      </c>
      <c r="T16" s="35"/>
    </row>
    <row r="17" spans="1:20" ht="25.5" customHeight="1" collapsed="1" x14ac:dyDescent="0.2">
      <c r="A17" s="22" t="s">
        <v>25</v>
      </c>
      <c r="B17" s="36" t="e">
        <f>SUM(B12:B16)</f>
        <v>#REF!</v>
      </c>
      <c r="C17" s="37" t="e">
        <f>SUM(C12:C16)</f>
        <v>#REF!</v>
      </c>
      <c r="D17" s="20" t="e">
        <f t="shared" si="0"/>
        <v>#REF!</v>
      </c>
      <c r="E17" s="29" t="e">
        <f>+B17/C17-1</f>
        <v>#REF!</v>
      </c>
      <c r="F17" s="28"/>
      <c r="G17" s="36" t="e">
        <f>SUM(G12:G16)</f>
        <v>#REF!</v>
      </c>
      <c r="H17" s="37" t="e">
        <f>SUM(H12:H16)</f>
        <v>#REF!</v>
      </c>
      <c r="I17" s="20" t="e">
        <f t="shared" si="5"/>
        <v>#REF!</v>
      </c>
      <c r="J17" s="29" t="e">
        <f>+G17/H17-1</f>
        <v>#REF!</v>
      </c>
      <c r="K17" s="28"/>
      <c r="L17" s="36" t="e">
        <f>SUM(L12:L16)</f>
        <v>#REF!</v>
      </c>
      <c r="M17" s="37" t="e">
        <f>SUM(M12:M16)</f>
        <v>#REF!</v>
      </c>
      <c r="N17" s="20" t="e">
        <f t="shared" si="6"/>
        <v>#REF!</v>
      </c>
      <c r="O17" s="29" t="e">
        <f>+L17/M17-1</f>
        <v>#REF!</v>
      </c>
      <c r="Q17" s="36">
        <f>SUM(Q12:Q16)</f>
        <v>0</v>
      </c>
      <c r="R17" s="37">
        <f>SUM(R12:R16)</f>
        <v>0</v>
      </c>
      <c r="S17" s="20">
        <f t="shared" si="7"/>
        <v>0</v>
      </c>
      <c r="T17" s="29" t="e">
        <f>+Q17/R17-1</f>
        <v>#DIV/0!</v>
      </c>
    </row>
    <row r="18" spans="1:20" ht="25.5" hidden="1" customHeight="1" outlineLevel="1" x14ac:dyDescent="0.2">
      <c r="A18" s="69" t="s">
        <v>35</v>
      </c>
      <c r="B18" s="33" t="e">
        <f>+#REF!</f>
        <v>#REF!</v>
      </c>
      <c r="C18" s="33" t="e">
        <f>+#REF!</f>
        <v>#REF!</v>
      </c>
      <c r="D18" s="16" t="e">
        <f>+B18-C18</f>
        <v>#REF!</v>
      </c>
      <c r="E18" s="35"/>
      <c r="F18" s="28"/>
      <c r="G18" s="33" t="e">
        <f>+#REF!</f>
        <v>#REF!</v>
      </c>
      <c r="H18" s="33" t="e">
        <f>+#REF!</f>
        <v>#REF!</v>
      </c>
      <c r="I18" s="16" t="e">
        <f t="shared" si="5"/>
        <v>#REF!</v>
      </c>
      <c r="J18" s="35"/>
      <c r="K18" s="28"/>
      <c r="L18" s="33" t="e">
        <f>+#REF!</f>
        <v>#REF!</v>
      </c>
      <c r="M18" s="33" t="e">
        <f>+#REF!</f>
        <v>#REF!</v>
      </c>
      <c r="N18" s="16" t="e">
        <f t="shared" si="6"/>
        <v>#REF!</v>
      </c>
      <c r="O18" s="35"/>
      <c r="Q18" s="33">
        <v>0</v>
      </c>
      <c r="R18" s="34">
        <v>0</v>
      </c>
      <c r="S18" s="16">
        <f t="shared" si="7"/>
        <v>0</v>
      </c>
      <c r="T18" s="35"/>
    </row>
    <row r="19" spans="1:20" ht="25.5" hidden="1" customHeight="1" outlineLevel="1" x14ac:dyDescent="0.2">
      <c r="A19" s="9" t="s">
        <v>4</v>
      </c>
      <c r="B19" s="33" t="e">
        <f>+#REF!</f>
        <v>#REF!</v>
      </c>
      <c r="C19" s="33" t="e">
        <f>+#REF!</f>
        <v>#REF!</v>
      </c>
      <c r="D19" s="16"/>
      <c r="E19" s="35"/>
      <c r="F19" s="28"/>
      <c r="G19" s="33" t="e">
        <f>+#REF!</f>
        <v>#REF!</v>
      </c>
      <c r="H19" s="33" t="e">
        <f>+#REF!</f>
        <v>#REF!</v>
      </c>
      <c r="I19" s="16"/>
      <c r="J19" s="35"/>
      <c r="K19" s="28"/>
      <c r="L19" s="33" t="e">
        <f>+#REF!</f>
        <v>#REF!</v>
      </c>
      <c r="M19" s="33" t="e">
        <f>+#REF!</f>
        <v>#REF!</v>
      </c>
      <c r="N19" s="33" t="e">
        <f>+#REF!</f>
        <v>#REF!</v>
      </c>
      <c r="O19" s="35"/>
      <c r="Q19" s="33"/>
      <c r="R19" s="34"/>
      <c r="S19" s="16"/>
      <c r="T19" s="35"/>
    </row>
    <row r="20" spans="1:20" ht="25.5" customHeight="1" collapsed="1" x14ac:dyDescent="0.2">
      <c r="A20" s="50" t="s">
        <v>26</v>
      </c>
      <c r="B20" s="57" t="e">
        <f>SUM(B18:B19)</f>
        <v>#REF!</v>
      </c>
      <c r="C20" s="57" t="e">
        <f>SUM(C18:C19)</f>
        <v>#REF!</v>
      </c>
      <c r="D20" s="59" t="e">
        <f t="shared" si="0"/>
        <v>#REF!</v>
      </c>
      <c r="E20" s="60" t="e">
        <f>+B20/C20-1</f>
        <v>#REF!</v>
      </c>
      <c r="F20" s="28"/>
      <c r="G20" s="57" t="e">
        <f>SUM(G18:G19)</f>
        <v>#REF!</v>
      </c>
      <c r="H20" s="57" t="e">
        <f>SUM(H18:H19)</f>
        <v>#REF!</v>
      </c>
      <c r="I20" s="59" t="e">
        <f t="shared" si="5"/>
        <v>#REF!</v>
      </c>
      <c r="J20" s="60" t="e">
        <f>+G20/H20-1</f>
        <v>#REF!</v>
      </c>
      <c r="K20" s="28"/>
      <c r="L20" s="57" t="e">
        <f>SUM(L18:L19)</f>
        <v>#REF!</v>
      </c>
      <c r="M20" s="58" t="e">
        <f>SUM(M18:M19)</f>
        <v>#REF!</v>
      </c>
      <c r="N20" s="59" t="e">
        <f t="shared" si="6"/>
        <v>#REF!</v>
      </c>
      <c r="O20" s="60" t="e">
        <f>+L20/M20-1</f>
        <v>#REF!</v>
      </c>
      <c r="Q20" s="57">
        <v>0</v>
      </c>
      <c r="R20" s="58">
        <v>0</v>
      </c>
      <c r="S20" s="59">
        <f t="shared" si="7"/>
        <v>0</v>
      </c>
      <c r="T20" s="60" t="e">
        <f>+Q20/R20-1</f>
        <v>#DIV/0!</v>
      </c>
    </row>
    <row r="21" spans="1:20" ht="27" customHeight="1" x14ac:dyDescent="0.2">
      <c r="A21" s="43" t="s">
        <v>36</v>
      </c>
      <c r="B21" s="61" t="e">
        <f>B20+B17+B11+B8</f>
        <v>#REF!</v>
      </c>
      <c r="C21" s="44" t="e">
        <f>C20+C17+C11+C8</f>
        <v>#REF!</v>
      </c>
      <c r="D21" s="62" t="e">
        <f t="shared" si="0"/>
        <v>#REF!</v>
      </c>
      <c r="E21" s="63" t="e">
        <f>+B21/C21-1</f>
        <v>#REF!</v>
      </c>
      <c r="F21" s="47"/>
      <c r="G21" s="48" t="e">
        <f>G20+G17+G11+G8</f>
        <v>#REF!</v>
      </c>
      <c r="H21" s="44" t="e">
        <f>H20+H17+H11+H8</f>
        <v>#REF!</v>
      </c>
      <c r="I21" s="62" t="e">
        <f t="shared" si="5"/>
        <v>#REF!</v>
      </c>
      <c r="J21" s="63" t="e">
        <f>+G21/H21-1</f>
        <v>#REF!</v>
      </c>
      <c r="K21" s="47"/>
      <c r="L21" s="48" t="e">
        <f>L20+L17+L11+L8</f>
        <v>#REF!</v>
      </c>
      <c r="M21" s="44" t="e">
        <f>M20+M17+M11+M8</f>
        <v>#REF!</v>
      </c>
      <c r="N21" s="62" t="e">
        <f t="shared" si="6"/>
        <v>#REF!</v>
      </c>
      <c r="O21" s="63" t="e">
        <f>+L21/M21-1</f>
        <v>#REF!</v>
      </c>
      <c r="Q21" s="48">
        <f>Q20+Q17+Q11+Q8</f>
        <v>0</v>
      </c>
      <c r="R21" s="44">
        <f>R20+R17+R11+R8</f>
        <v>0</v>
      </c>
      <c r="S21" s="62">
        <f t="shared" si="7"/>
        <v>0</v>
      </c>
      <c r="T21" s="63" t="e">
        <f>+Q21/R21-1</f>
        <v>#DIV/0!</v>
      </c>
    </row>
    <row r="23" spans="1:20" x14ac:dyDescent="0.2">
      <c r="A23" s="42" t="s">
        <v>39</v>
      </c>
    </row>
    <row r="25" spans="1:20" ht="25.5" customHeight="1" x14ac:dyDescent="0.2">
      <c r="A25" s="65" t="s">
        <v>50</v>
      </c>
      <c r="B25" s="55"/>
      <c r="C25" s="55"/>
      <c r="D25" s="55"/>
      <c r="E25" s="56"/>
      <c r="F25" s="25"/>
      <c r="G25" s="55"/>
      <c r="H25" s="55"/>
      <c r="I25" s="55"/>
      <c r="J25" s="56"/>
      <c r="K25" s="25"/>
      <c r="L25" s="55"/>
      <c r="M25" s="55"/>
      <c r="N25" s="55"/>
      <c r="O25" s="56"/>
      <c r="Q25" s="55"/>
      <c r="R25" s="55"/>
      <c r="S25" s="55"/>
      <c r="T25" s="56"/>
    </row>
    <row r="26" spans="1:20" s="3" customFormat="1" ht="25.5" customHeight="1" x14ac:dyDescent="0.2">
      <c r="A26" s="49" t="s">
        <v>27</v>
      </c>
      <c r="B26" s="38" t="e">
        <f>+#REF!</f>
        <v>#REF!</v>
      </c>
      <c r="C26" s="38" t="e">
        <f>+#REF!</f>
        <v>#REF!</v>
      </c>
      <c r="D26" s="40" t="e">
        <f>+B26-C26</f>
        <v>#REF!</v>
      </c>
      <c r="E26" s="41" t="e">
        <f>+B26/C26-1</f>
        <v>#REF!</v>
      </c>
      <c r="F26" s="7"/>
      <c r="G26" s="38" t="e">
        <f>+#REF!</f>
        <v>#REF!</v>
      </c>
      <c r="H26" s="38" t="e">
        <f>+#REF!</f>
        <v>#REF!</v>
      </c>
      <c r="I26" s="40" t="e">
        <f t="shared" ref="I26:I31" si="8">+G26-H26</f>
        <v>#REF!</v>
      </c>
      <c r="J26" s="41" t="e">
        <f>+G26/H26-1</f>
        <v>#REF!</v>
      </c>
      <c r="L26" s="38" t="e">
        <f>+#REF!</f>
        <v>#REF!</v>
      </c>
      <c r="M26" s="38" t="e">
        <f>+#REF!</f>
        <v>#REF!</v>
      </c>
      <c r="N26" s="40" t="e">
        <f>+L26-M26</f>
        <v>#REF!</v>
      </c>
      <c r="O26" s="41" t="e">
        <f>+L26/M26-1</f>
        <v>#REF!</v>
      </c>
      <c r="Q26" s="38">
        <v>0</v>
      </c>
      <c r="R26" s="39">
        <v>0</v>
      </c>
      <c r="S26" s="40">
        <f>+Q26-R26</f>
        <v>0</v>
      </c>
      <c r="T26" s="41" t="e">
        <f>+Q26/R26-1</f>
        <v>#DIV/0!</v>
      </c>
    </row>
    <row r="27" spans="1:20" ht="25.5" customHeight="1" x14ac:dyDescent="0.2">
      <c r="A27" s="74" t="s">
        <v>47</v>
      </c>
      <c r="B27" s="75">
        <v>0</v>
      </c>
      <c r="C27" s="76">
        <v>0</v>
      </c>
      <c r="D27" s="77">
        <f>+B27-C27</f>
        <v>0</v>
      </c>
      <c r="E27" s="78"/>
      <c r="F27" s="79"/>
      <c r="G27" s="75">
        <v>0</v>
      </c>
      <c r="H27" s="76">
        <v>0</v>
      </c>
      <c r="I27" s="77">
        <f>+G27-H27</f>
        <v>0</v>
      </c>
      <c r="J27" s="78"/>
      <c r="K27" s="80"/>
      <c r="L27" s="75">
        <v>0</v>
      </c>
      <c r="M27" s="76">
        <v>0</v>
      </c>
      <c r="N27" s="77">
        <f>+L27-M27</f>
        <v>0</v>
      </c>
      <c r="O27" s="78"/>
      <c r="P27" s="80"/>
      <c r="Q27" s="75">
        <v>0</v>
      </c>
      <c r="R27" s="76">
        <v>0</v>
      </c>
      <c r="S27" s="77">
        <f>+Q27-R27</f>
        <v>0</v>
      </c>
      <c r="T27" s="78"/>
    </row>
    <row r="28" spans="1:20" ht="25.5" customHeight="1" x14ac:dyDescent="0.2">
      <c r="A28" s="50" t="s">
        <v>24</v>
      </c>
      <c r="B28" s="23" t="e">
        <f>+#REF!</f>
        <v>#REF!</v>
      </c>
      <c r="C28" s="23" t="e">
        <f>+#REF!</f>
        <v>#REF!</v>
      </c>
      <c r="D28" s="40" t="e">
        <f t="shared" ref="D28:D32" si="9">+B28-C28</f>
        <v>#REF!</v>
      </c>
      <c r="E28" s="41" t="e">
        <f>+B28/C28-1</f>
        <v>#REF!</v>
      </c>
      <c r="G28" s="23" t="e">
        <f>+#REF!</f>
        <v>#REF!</v>
      </c>
      <c r="H28" s="23" t="e">
        <f>+#REF!</f>
        <v>#REF!</v>
      </c>
      <c r="I28" s="40" t="e">
        <f t="shared" si="8"/>
        <v>#REF!</v>
      </c>
      <c r="J28" s="41" t="e">
        <f>+G28/H28-1</f>
        <v>#REF!</v>
      </c>
      <c r="L28" s="23" t="e">
        <f>+#REF!</f>
        <v>#REF!</v>
      </c>
      <c r="M28" s="23" t="e">
        <f>+#REF!</f>
        <v>#REF!</v>
      </c>
      <c r="N28" s="40" t="e">
        <f>+L28-M28</f>
        <v>#REF!</v>
      </c>
      <c r="O28" s="41" t="e">
        <f>+L28/M28-1</f>
        <v>#REF!</v>
      </c>
      <c r="Q28" s="23">
        <v>0</v>
      </c>
      <c r="R28" s="24">
        <v>0</v>
      </c>
      <c r="S28" s="40">
        <f>+Q28-R28</f>
        <v>0</v>
      </c>
      <c r="T28" s="41" t="e">
        <f>+Q28/R28-1</f>
        <v>#DIV/0!</v>
      </c>
    </row>
    <row r="29" spans="1:20" ht="25.5" customHeight="1" x14ac:dyDescent="0.2">
      <c r="A29" s="50" t="s">
        <v>25</v>
      </c>
      <c r="B29" s="23" t="e">
        <f>+#REF!</f>
        <v>#REF!</v>
      </c>
      <c r="C29" s="23" t="e">
        <f>+#REF!</f>
        <v>#REF!</v>
      </c>
      <c r="D29" s="40" t="e">
        <f t="shared" si="9"/>
        <v>#REF!</v>
      </c>
      <c r="E29" s="41" t="e">
        <f>+B29/C29-1</f>
        <v>#REF!</v>
      </c>
      <c r="G29" s="23" t="e">
        <f>+#REF!</f>
        <v>#REF!</v>
      </c>
      <c r="H29" s="23" t="e">
        <f>+#REF!</f>
        <v>#REF!</v>
      </c>
      <c r="I29" s="40" t="e">
        <f t="shared" si="8"/>
        <v>#REF!</v>
      </c>
      <c r="J29" s="41" t="e">
        <f>+G29/H29-1</f>
        <v>#REF!</v>
      </c>
      <c r="L29" s="23" t="e">
        <f>+#REF!</f>
        <v>#REF!</v>
      </c>
      <c r="M29" s="23" t="e">
        <f>+#REF!</f>
        <v>#REF!</v>
      </c>
      <c r="N29" s="40" t="e">
        <f t="shared" ref="N29:N32" si="10">+L29-M29</f>
        <v>#REF!</v>
      </c>
      <c r="O29" s="41" t="e">
        <f>+L29/M29-1</f>
        <v>#REF!</v>
      </c>
      <c r="Q29" s="23">
        <v>0</v>
      </c>
      <c r="R29" s="24">
        <v>0</v>
      </c>
      <c r="S29" s="40">
        <f>+Q29-R29</f>
        <v>0</v>
      </c>
      <c r="T29" s="41" t="e">
        <f>+Q29/R29-1</f>
        <v>#DIV/0!</v>
      </c>
    </row>
    <row r="30" spans="1:20" ht="25.5" customHeight="1" x14ac:dyDescent="0.2">
      <c r="A30" s="50" t="s">
        <v>35</v>
      </c>
      <c r="B30" s="23" t="e">
        <f>+#REF!</f>
        <v>#REF!</v>
      </c>
      <c r="C30" s="23" t="e">
        <f>+#REF!</f>
        <v>#REF!</v>
      </c>
      <c r="D30" s="40" t="e">
        <f t="shared" si="9"/>
        <v>#REF!</v>
      </c>
      <c r="E30" s="41" t="e">
        <f>+B30/C30-1</f>
        <v>#REF!</v>
      </c>
      <c r="G30" s="23" t="e">
        <f>+#REF!</f>
        <v>#REF!</v>
      </c>
      <c r="H30" s="23" t="e">
        <f>+#REF!</f>
        <v>#REF!</v>
      </c>
      <c r="I30" s="40"/>
      <c r="J30" s="41"/>
      <c r="L30" s="23" t="e">
        <f>+#REF!</f>
        <v>#REF!</v>
      </c>
      <c r="M30" s="23" t="e">
        <f>+#REF!</f>
        <v>#REF!</v>
      </c>
      <c r="N30" s="40"/>
      <c r="O30" s="41"/>
      <c r="Q30" s="23"/>
      <c r="R30" s="24"/>
      <c r="S30" s="40"/>
      <c r="T30" s="41"/>
    </row>
    <row r="31" spans="1:20" ht="25.5" customHeight="1" x14ac:dyDescent="0.2">
      <c r="A31" s="50" t="s">
        <v>4</v>
      </c>
      <c r="B31" s="23" t="e">
        <f>+#REF!</f>
        <v>#REF!</v>
      </c>
      <c r="C31" s="23" t="e">
        <f>+#REF!</f>
        <v>#REF!</v>
      </c>
      <c r="D31" s="40" t="e">
        <f t="shared" si="9"/>
        <v>#REF!</v>
      </c>
      <c r="E31" s="41" t="e">
        <f>+B31/C31-1</f>
        <v>#REF!</v>
      </c>
      <c r="G31" s="23" t="e">
        <f>+#REF!</f>
        <v>#REF!</v>
      </c>
      <c r="H31" s="23" t="e">
        <f>+#REF!</f>
        <v>#REF!</v>
      </c>
      <c r="I31" s="40" t="e">
        <f t="shared" si="8"/>
        <v>#REF!</v>
      </c>
      <c r="J31" s="41" t="e">
        <f>+G31/H31-1</f>
        <v>#REF!</v>
      </c>
      <c r="L31" s="23" t="e">
        <f>+#REF!</f>
        <v>#REF!</v>
      </c>
      <c r="M31" s="23" t="e">
        <f>+#REF!</f>
        <v>#REF!</v>
      </c>
      <c r="N31" s="40" t="e">
        <f t="shared" si="10"/>
        <v>#REF!</v>
      </c>
      <c r="O31" s="41" t="e">
        <f>+L31/M31-1</f>
        <v>#REF!</v>
      </c>
      <c r="Q31" s="23">
        <v>0</v>
      </c>
      <c r="R31" s="24">
        <v>0</v>
      </c>
      <c r="S31" s="40">
        <f t="shared" ref="S31:S32" si="11">+Q31-R31</f>
        <v>0</v>
      </c>
      <c r="T31" s="41" t="e">
        <f>+Q31/R31-1</f>
        <v>#DIV/0!</v>
      </c>
    </row>
    <row r="32" spans="1:20" ht="25.5" customHeight="1" x14ac:dyDescent="0.2">
      <c r="A32" s="43" t="s">
        <v>36</v>
      </c>
      <c r="B32" s="48" t="e">
        <f>SUM(B28:B31)+B26</f>
        <v>#REF!</v>
      </c>
      <c r="C32" s="48" t="e">
        <f>SUM(C28:C31)+C26</f>
        <v>#REF!</v>
      </c>
      <c r="D32" s="45" t="e">
        <f t="shared" si="9"/>
        <v>#REF!</v>
      </c>
      <c r="E32" s="46" t="e">
        <f>+B32/C32-1</f>
        <v>#REF!</v>
      </c>
      <c r="F32" s="42"/>
      <c r="G32" s="48" t="e">
        <f>SUM(G28:G31)+G26</f>
        <v>#REF!</v>
      </c>
      <c r="H32" s="48" t="e">
        <f>SUM(H28:H31)+H26</f>
        <v>#REF!</v>
      </c>
      <c r="I32" s="45" t="e">
        <f>SUM(I26:I31)</f>
        <v>#REF!</v>
      </c>
      <c r="J32" s="46" t="e">
        <f>+G32/H32-1</f>
        <v>#REF!</v>
      </c>
      <c r="K32" s="42"/>
      <c r="L32" s="48" t="e">
        <f>SUM(L28:L31)+L26</f>
        <v>#REF!</v>
      </c>
      <c r="M32" s="48" t="e">
        <f>SUM(M28:M31)+M26</f>
        <v>#REF!</v>
      </c>
      <c r="N32" s="45" t="e">
        <f t="shared" si="10"/>
        <v>#REF!</v>
      </c>
      <c r="O32" s="46" t="e">
        <f>+L32/M32-1</f>
        <v>#REF!</v>
      </c>
      <c r="Q32" s="48">
        <f>SUM(Q28:Q31)+Q26</f>
        <v>0</v>
      </c>
      <c r="R32" s="48">
        <f>SUM(R28:R31)+R26</f>
        <v>0</v>
      </c>
      <c r="S32" s="45">
        <f t="shared" si="11"/>
        <v>0</v>
      </c>
      <c r="T32" s="46" t="e">
        <f>+Q32/R32-1</f>
        <v>#DIV/0!</v>
      </c>
    </row>
    <row r="34" spans="1:20" ht="25.5" customHeight="1" x14ac:dyDescent="0.2">
      <c r="A34" s="65" t="s">
        <v>20</v>
      </c>
      <c r="B34" s="55"/>
      <c r="C34" s="55"/>
      <c r="D34" s="55"/>
      <c r="E34" s="56"/>
      <c r="F34" s="25"/>
      <c r="G34" s="55"/>
      <c r="H34" s="55"/>
      <c r="I34" s="55"/>
      <c r="J34" s="56"/>
      <c r="K34" s="25"/>
      <c r="L34" s="55"/>
      <c r="M34" s="55"/>
      <c r="N34" s="55"/>
      <c r="O34" s="56"/>
      <c r="Q34" s="55"/>
      <c r="R34" s="55"/>
      <c r="S34" s="55"/>
      <c r="T34" s="56"/>
    </row>
    <row r="35" spans="1:20" ht="25.5" hidden="1" customHeight="1" outlineLevel="1" x14ac:dyDescent="0.2">
      <c r="A35" s="10" t="s">
        <v>21</v>
      </c>
      <c r="B35" s="11" t="e">
        <f>+#REF!</f>
        <v>#REF!</v>
      </c>
      <c r="C35" s="11" t="e">
        <f>+#REF!</f>
        <v>#REF!</v>
      </c>
      <c r="D35" s="16" t="e">
        <f>B35-C35</f>
        <v>#REF!</v>
      </c>
      <c r="E35" s="11"/>
      <c r="F35" s="2"/>
      <c r="G35" s="11" t="e">
        <f>+#REF!</f>
        <v>#REF!</v>
      </c>
      <c r="H35" s="11" t="e">
        <f>+#REF!</f>
        <v>#REF!</v>
      </c>
      <c r="I35" s="16" t="e">
        <f>G35-H35</f>
        <v>#REF!</v>
      </c>
      <c r="J35" s="11"/>
      <c r="K35" s="28"/>
      <c r="L35" s="11" t="e">
        <f>+#REF!</f>
        <v>#REF!</v>
      </c>
      <c r="M35" s="11" t="e">
        <f>+#REF!</f>
        <v>#REF!</v>
      </c>
      <c r="N35" s="16" t="e">
        <f>L35-M35</f>
        <v>#REF!</v>
      </c>
      <c r="O35" s="11"/>
      <c r="P35" s="28"/>
      <c r="Q35" s="11">
        <v>0</v>
      </c>
      <c r="R35" s="15">
        <v>0</v>
      </c>
      <c r="S35" s="16">
        <f>Q35-R35</f>
        <v>0</v>
      </c>
      <c r="T35" s="11"/>
    </row>
    <row r="36" spans="1:20" ht="25.5" hidden="1" customHeight="1" outlineLevel="1" x14ac:dyDescent="0.2">
      <c r="A36" s="10" t="s">
        <v>31</v>
      </c>
      <c r="B36" s="11" t="e">
        <f>+#REF!</f>
        <v>#REF!</v>
      </c>
      <c r="C36" s="11" t="e">
        <f>+#REF!</f>
        <v>#REF!</v>
      </c>
      <c r="D36" s="16" t="e">
        <f>B36-C36</f>
        <v>#REF!</v>
      </c>
      <c r="E36" s="11"/>
      <c r="F36" s="2"/>
      <c r="G36" s="11" t="e">
        <f>+#REF!</f>
        <v>#REF!</v>
      </c>
      <c r="H36" s="11" t="e">
        <f>+#REF!</f>
        <v>#REF!</v>
      </c>
      <c r="I36" s="16" t="e">
        <f>G36-H36</f>
        <v>#REF!</v>
      </c>
      <c r="J36" s="11"/>
      <c r="K36" s="28"/>
      <c r="L36" s="11" t="e">
        <f>+#REF!</f>
        <v>#REF!</v>
      </c>
      <c r="M36" s="11" t="e">
        <f>+#REF!</f>
        <v>#REF!</v>
      </c>
      <c r="N36" s="16" t="e">
        <f>L36-M36</f>
        <v>#REF!</v>
      </c>
      <c r="O36" s="11"/>
      <c r="P36" s="28"/>
      <c r="Q36" s="11">
        <v>0</v>
      </c>
      <c r="R36" s="15">
        <v>0</v>
      </c>
      <c r="S36" s="16">
        <f>Q36-R36</f>
        <v>0</v>
      </c>
      <c r="T36" s="11"/>
    </row>
    <row r="37" spans="1:20" ht="25.5" hidden="1" customHeight="1" outlineLevel="1" x14ac:dyDescent="0.2">
      <c r="A37" s="10" t="s">
        <v>76</v>
      </c>
      <c r="B37" s="11" t="e">
        <f>+#REF!</f>
        <v>#REF!</v>
      </c>
      <c r="C37" s="11" t="e">
        <f>+#REF!</f>
        <v>#REF!</v>
      </c>
      <c r="D37" s="16"/>
      <c r="E37" s="11"/>
      <c r="F37" s="2"/>
      <c r="G37" s="11" t="e">
        <f>+#REF!</f>
        <v>#REF!</v>
      </c>
      <c r="H37" s="11" t="e">
        <f>+#REF!</f>
        <v>#REF!</v>
      </c>
      <c r="I37" s="16"/>
      <c r="J37" s="11"/>
      <c r="K37" s="28"/>
      <c r="L37" s="11" t="e">
        <f>+#REF!</f>
        <v>#REF!</v>
      </c>
      <c r="M37" s="11" t="e">
        <f>+#REF!</f>
        <v>#REF!</v>
      </c>
      <c r="N37" s="16"/>
      <c r="O37" s="11"/>
      <c r="P37" s="28"/>
      <c r="Q37" s="11"/>
      <c r="R37" s="15"/>
      <c r="S37" s="16"/>
      <c r="T37" s="11"/>
    </row>
    <row r="38" spans="1:20" ht="25.5" hidden="1" customHeight="1" outlineLevel="1" x14ac:dyDescent="0.2">
      <c r="A38" s="10" t="s">
        <v>26</v>
      </c>
      <c r="B38" s="11" t="e">
        <f>+#REF!</f>
        <v>#REF!</v>
      </c>
      <c r="C38" s="11" t="e">
        <f>+#REF!</f>
        <v>#REF!</v>
      </c>
      <c r="D38" s="16" t="e">
        <f>+B38-C38</f>
        <v>#REF!</v>
      </c>
      <c r="E38" s="11"/>
      <c r="F38" s="2"/>
      <c r="G38" s="11" t="e">
        <f>+#REF!</f>
        <v>#REF!</v>
      </c>
      <c r="H38" s="11" t="e">
        <f>+#REF!</f>
        <v>#REF!</v>
      </c>
      <c r="I38" s="16" t="e">
        <f>+G38-H38</f>
        <v>#REF!</v>
      </c>
      <c r="J38" s="11"/>
      <c r="K38" s="28"/>
      <c r="L38" s="11" t="e">
        <f>+#REF!</f>
        <v>#REF!</v>
      </c>
      <c r="M38" s="11" t="e">
        <f>+#REF!</f>
        <v>#REF!</v>
      </c>
      <c r="N38" s="16" t="e">
        <f>+L38-M38</f>
        <v>#REF!</v>
      </c>
      <c r="O38" s="11"/>
      <c r="P38" s="28"/>
      <c r="Q38" s="11">
        <v>0</v>
      </c>
      <c r="R38" s="15">
        <v>0</v>
      </c>
      <c r="S38" s="16">
        <f>+Q38-R38</f>
        <v>0</v>
      </c>
      <c r="T38" s="11"/>
    </row>
    <row r="39" spans="1:20" s="3" customFormat="1" ht="25.5" customHeight="1" collapsed="1" x14ac:dyDescent="0.2">
      <c r="A39" s="17" t="s">
        <v>29</v>
      </c>
      <c r="B39" s="18" t="e">
        <f>SUM(B35:B38)</f>
        <v>#REF!</v>
      </c>
      <c r="C39" s="19" t="e">
        <f>SUM(C35:C38)</f>
        <v>#REF!</v>
      </c>
      <c r="D39" s="20" t="e">
        <f t="shared" ref="D39:D60" si="12">+B39-C39</f>
        <v>#REF!</v>
      </c>
      <c r="E39" s="29" t="e">
        <f>+B39/C39-1</f>
        <v>#REF!</v>
      </c>
      <c r="F39" s="30"/>
      <c r="G39" s="18" t="e">
        <f>SUM(G35:G38)</f>
        <v>#REF!</v>
      </c>
      <c r="H39" s="19" t="e">
        <f>SUM(H35:H38)</f>
        <v>#REF!</v>
      </c>
      <c r="I39" s="20" t="e">
        <f t="shared" ref="I39" si="13">+G39-H39</f>
        <v>#REF!</v>
      </c>
      <c r="J39" s="29" t="e">
        <f>+G39/H39-1</f>
        <v>#REF!</v>
      </c>
      <c r="K39" s="31"/>
      <c r="L39" s="18" t="e">
        <f>SUM(L35:L38)</f>
        <v>#REF!</v>
      </c>
      <c r="M39" s="19" t="e">
        <f>SUM(M35:M38)</f>
        <v>#REF!</v>
      </c>
      <c r="N39" s="20" t="e">
        <f t="shared" ref="N39" si="14">+L39-M39</f>
        <v>#REF!</v>
      </c>
      <c r="O39" s="29" t="e">
        <f>+L39/M39-1</f>
        <v>#REF!</v>
      </c>
      <c r="P39" s="31"/>
      <c r="Q39" s="18">
        <f>SUM(Q35:Q38)</f>
        <v>0</v>
      </c>
      <c r="R39" s="19">
        <f>SUM(R35:R38)</f>
        <v>0</v>
      </c>
      <c r="S39" s="20">
        <f t="shared" ref="S39" si="15">+Q39-R39</f>
        <v>0</v>
      </c>
      <c r="T39" s="29" t="e">
        <f>+Q39/R39-1</f>
        <v>#DIV/0!</v>
      </c>
    </row>
    <row r="40" spans="1:20" ht="25.5" hidden="1" customHeight="1" outlineLevel="1" x14ac:dyDescent="0.2">
      <c r="A40" s="10" t="s">
        <v>21</v>
      </c>
      <c r="B40" s="11" t="e">
        <f>+#REF!</f>
        <v>#REF!</v>
      </c>
      <c r="C40" s="11" t="e">
        <f>+#REF!</f>
        <v>#REF!</v>
      </c>
      <c r="D40" s="16" t="e">
        <f>B40-C40</f>
        <v>#REF!</v>
      </c>
      <c r="E40" s="11"/>
      <c r="F40" s="2"/>
      <c r="G40" s="11" t="e">
        <f>+#REF!</f>
        <v>#REF!</v>
      </c>
      <c r="H40" s="11" t="e">
        <f>+#REF!</f>
        <v>#REF!</v>
      </c>
      <c r="I40" s="16" t="e">
        <f>G40-H40</f>
        <v>#REF!</v>
      </c>
      <c r="J40" s="11"/>
      <c r="K40" s="28"/>
      <c r="L40" s="11" t="e">
        <f>+#REF!</f>
        <v>#REF!</v>
      </c>
      <c r="M40" s="11" t="e">
        <f>+#REF!</f>
        <v>#REF!</v>
      </c>
      <c r="N40" s="16" t="e">
        <f>L40-M40</f>
        <v>#REF!</v>
      </c>
      <c r="O40" s="11"/>
      <c r="P40" s="28"/>
      <c r="Q40" s="11">
        <v>0</v>
      </c>
      <c r="R40" s="15">
        <v>0</v>
      </c>
      <c r="S40" s="16">
        <f>Q40-R40</f>
        <v>0</v>
      </c>
      <c r="T40" s="11"/>
    </row>
    <row r="41" spans="1:20" ht="25.5" hidden="1" customHeight="1" outlineLevel="1" x14ac:dyDescent="0.2">
      <c r="A41" s="10" t="s">
        <v>31</v>
      </c>
      <c r="B41" s="11" t="e">
        <f>+#REF!</f>
        <v>#REF!</v>
      </c>
      <c r="C41" s="11" t="e">
        <f>+#REF!</f>
        <v>#REF!</v>
      </c>
      <c r="D41" s="16" t="e">
        <f>B41-C41</f>
        <v>#REF!</v>
      </c>
      <c r="E41" s="11"/>
      <c r="F41" s="2"/>
      <c r="G41" s="11" t="e">
        <f>+#REF!</f>
        <v>#REF!</v>
      </c>
      <c r="H41" s="11" t="e">
        <f>+#REF!</f>
        <v>#REF!</v>
      </c>
      <c r="I41" s="16" t="e">
        <f>G41-H41</f>
        <v>#REF!</v>
      </c>
      <c r="J41" s="11"/>
      <c r="K41" s="28"/>
      <c r="L41" s="11" t="e">
        <f>+#REF!</f>
        <v>#REF!</v>
      </c>
      <c r="M41" s="11" t="e">
        <f>+#REF!</f>
        <v>#REF!</v>
      </c>
      <c r="N41" s="16" t="e">
        <f>L41-M41</f>
        <v>#REF!</v>
      </c>
      <c r="O41" s="11"/>
      <c r="P41" s="28"/>
      <c r="Q41" s="11">
        <v>0</v>
      </c>
      <c r="R41" s="15">
        <v>0</v>
      </c>
      <c r="S41" s="16">
        <f>Q41-R41</f>
        <v>0</v>
      </c>
      <c r="T41" s="11"/>
    </row>
    <row r="42" spans="1:20" ht="25.5" hidden="1" customHeight="1" outlineLevel="1" x14ac:dyDescent="0.2">
      <c r="A42" s="10" t="s">
        <v>76</v>
      </c>
      <c r="B42" s="11" t="e">
        <f>+#REF!</f>
        <v>#REF!</v>
      </c>
      <c r="C42" s="11" t="e">
        <f>+#REF!</f>
        <v>#REF!</v>
      </c>
      <c r="D42" s="16"/>
      <c r="E42" s="11"/>
      <c r="F42" s="2"/>
      <c r="G42" s="11" t="e">
        <f>+#REF!</f>
        <v>#REF!</v>
      </c>
      <c r="H42" s="11" t="e">
        <f>+#REF!</f>
        <v>#REF!</v>
      </c>
      <c r="I42" s="16"/>
      <c r="J42" s="11"/>
      <c r="K42" s="28"/>
      <c r="L42" s="11" t="e">
        <f>+#REF!</f>
        <v>#REF!</v>
      </c>
      <c r="M42" s="11" t="e">
        <f>+#REF!</f>
        <v>#REF!</v>
      </c>
      <c r="N42" s="16"/>
      <c r="O42" s="11"/>
      <c r="P42" s="28"/>
      <c r="Q42" s="11"/>
      <c r="R42" s="15"/>
      <c r="S42" s="16"/>
      <c r="T42" s="11"/>
    </row>
    <row r="43" spans="1:20" ht="25.5" hidden="1" customHeight="1" outlineLevel="1" x14ac:dyDescent="0.2">
      <c r="A43" s="10" t="s">
        <v>26</v>
      </c>
      <c r="B43" s="11" t="e">
        <f>+#REF!</f>
        <v>#REF!</v>
      </c>
      <c r="C43" s="11" t="e">
        <f>+#REF!</f>
        <v>#REF!</v>
      </c>
      <c r="D43" s="16" t="e">
        <f>+B43-C43</f>
        <v>#REF!</v>
      </c>
      <c r="E43" s="11"/>
      <c r="F43" s="2"/>
      <c r="G43" s="11" t="e">
        <f>+#REF!</f>
        <v>#REF!</v>
      </c>
      <c r="H43" s="11" t="e">
        <f>+#REF!</f>
        <v>#REF!</v>
      </c>
      <c r="I43" s="16" t="e">
        <f>+G43-H43</f>
        <v>#REF!</v>
      </c>
      <c r="J43" s="11"/>
      <c r="K43" s="28"/>
      <c r="L43" s="11" t="e">
        <f>+#REF!</f>
        <v>#REF!</v>
      </c>
      <c r="M43" s="11" t="e">
        <f>+#REF!</f>
        <v>#REF!</v>
      </c>
      <c r="N43" s="16" t="e">
        <f>+L43-M43</f>
        <v>#REF!</v>
      </c>
      <c r="O43" s="11"/>
      <c r="P43" s="28"/>
      <c r="Q43" s="11"/>
      <c r="R43" s="15"/>
      <c r="S43" s="16">
        <f>+Q43-R43</f>
        <v>0</v>
      </c>
      <c r="T43" s="11"/>
    </row>
    <row r="44" spans="1:20" s="3" customFormat="1" ht="25.5" customHeight="1" collapsed="1" x14ac:dyDescent="0.2">
      <c r="A44" s="17" t="s">
        <v>30</v>
      </c>
      <c r="B44" s="18" t="e">
        <f>SUM(B40:B43)</f>
        <v>#REF!</v>
      </c>
      <c r="C44" s="19" t="e">
        <f>SUM(C40:C43)</f>
        <v>#REF!</v>
      </c>
      <c r="D44" s="20" t="e">
        <f t="shared" ref="D44" si="16">+B44-C44</f>
        <v>#REF!</v>
      </c>
      <c r="E44" s="29" t="e">
        <f>+B44/C44-1</f>
        <v>#REF!</v>
      </c>
      <c r="F44" s="30"/>
      <c r="G44" s="18" t="e">
        <f>SUM(G40:G41)</f>
        <v>#REF!</v>
      </c>
      <c r="H44" s="19" t="e">
        <f>SUM(H40:H41)</f>
        <v>#REF!</v>
      </c>
      <c r="I44" s="20" t="e">
        <f t="shared" ref="I44" si="17">+G44-H44</f>
        <v>#REF!</v>
      </c>
      <c r="J44" s="29" t="e">
        <f>+G44/H44-1</f>
        <v>#REF!</v>
      </c>
      <c r="K44" s="31"/>
      <c r="L44" s="18" t="e">
        <f>SUM(L40:L41)</f>
        <v>#REF!</v>
      </c>
      <c r="M44" s="19" t="e">
        <f>SUM(M40:M41)</f>
        <v>#REF!</v>
      </c>
      <c r="N44" s="20" t="e">
        <f t="shared" ref="N44" si="18">+L44-M44</f>
        <v>#REF!</v>
      </c>
      <c r="O44" s="29" t="e">
        <f>+L44/M44-1</f>
        <v>#REF!</v>
      </c>
      <c r="P44" s="31"/>
      <c r="Q44" s="18">
        <f>SUM(Q40:Q41)</f>
        <v>0</v>
      </c>
      <c r="R44" s="19">
        <f>SUM(R40:R41)</f>
        <v>0</v>
      </c>
      <c r="S44" s="20">
        <f t="shared" ref="S44" si="19">+Q44-R44</f>
        <v>0</v>
      </c>
      <c r="T44" s="29" t="e">
        <f>+Q44/R44-1</f>
        <v>#DIV/0!</v>
      </c>
    </row>
    <row r="45" spans="1:20" ht="25.5" customHeight="1" outlineLevel="1" x14ac:dyDescent="0.2">
      <c r="A45" s="10" t="s">
        <v>21</v>
      </c>
      <c r="B45" s="11" t="e">
        <f>+#REF!</f>
        <v>#REF!</v>
      </c>
      <c r="C45" s="11" t="e">
        <f>+#REF!</f>
        <v>#REF!</v>
      </c>
      <c r="D45" s="16" t="e">
        <f>B45-C45</f>
        <v>#REF!</v>
      </c>
      <c r="E45" s="11"/>
      <c r="F45" s="2"/>
      <c r="G45" s="11" t="e">
        <f>+#REF!</f>
        <v>#REF!</v>
      </c>
      <c r="H45" s="11" t="e">
        <f>+#REF!</f>
        <v>#REF!</v>
      </c>
      <c r="I45" s="16" t="e">
        <f>G45-H45</f>
        <v>#REF!</v>
      </c>
      <c r="J45" s="11"/>
      <c r="K45" s="28"/>
      <c r="L45" s="11" t="e">
        <f>+#REF!</f>
        <v>#REF!</v>
      </c>
      <c r="M45" s="15" t="e">
        <f>+#REF!</f>
        <v>#REF!</v>
      </c>
      <c r="N45" s="16" t="e">
        <f>L45-M45</f>
        <v>#REF!</v>
      </c>
      <c r="O45" s="11"/>
      <c r="P45" s="28"/>
      <c r="Q45" s="11">
        <v>0</v>
      </c>
      <c r="R45" s="15">
        <v>0</v>
      </c>
      <c r="S45" s="16">
        <f>Q45-R45</f>
        <v>0</v>
      </c>
      <c r="T45" s="11"/>
    </row>
    <row r="46" spans="1:20" ht="25.5" customHeight="1" outlineLevel="1" x14ac:dyDescent="0.2">
      <c r="A46" s="10" t="s">
        <v>31</v>
      </c>
      <c r="B46" s="11" t="e">
        <f>+#REF!</f>
        <v>#REF!</v>
      </c>
      <c r="C46" s="11" t="e">
        <f>+#REF!</f>
        <v>#REF!</v>
      </c>
      <c r="D46" s="16" t="e">
        <f>B46-C46</f>
        <v>#REF!</v>
      </c>
      <c r="E46" s="11"/>
      <c r="F46" s="2"/>
      <c r="G46" s="11" t="e">
        <f>+#REF!</f>
        <v>#REF!</v>
      </c>
      <c r="H46" s="11" t="e">
        <f>+#REF!</f>
        <v>#REF!</v>
      </c>
      <c r="I46" s="16" t="e">
        <f>G46-H46</f>
        <v>#REF!</v>
      </c>
      <c r="J46" s="11"/>
      <c r="K46" s="28"/>
      <c r="L46" s="11" t="e">
        <f>+#REF!</f>
        <v>#REF!</v>
      </c>
      <c r="M46" s="15" t="e">
        <f>+#REF!</f>
        <v>#REF!</v>
      </c>
      <c r="N46" s="16" t="e">
        <f>L46-M46</f>
        <v>#REF!</v>
      </c>
      <c r="O46" s="11"/>
      <c r="P46" s="28"/>
      <c r="Q46" s="11">
        <v>0</v>
      </c>
      <c r="R46" s="15">
        <v>0</v>
      </c>
      <c r="S46" s="16">
        <f>Q46-R46</f>
        <v>0</v>
      </c>
      <c r="T46" s="11"/>
    </row>
    <row r="47" spans="1:20" ht="25.5" customHeight="1" outlineLevel="1" x14ac:dyDescent="0.2">
      <c r="A47" s="10" t="s">
        <v>76</v>
      </c>
      <c r="B47" s="11" t="e">
        <f>+#REF!</f>
        <v>#REF!</v>
      </c>
      <c r="C47" s="11" t="e">
        <f>+#REF!</f>
        <v>#REF!</v>
      </c>
      <c r="D47" s="16"/>
      <c r="E47" s="11"/>
      <c r="F47" s="2"/>
      <c r="G47" s="11" t="e">
        <f>+#REF!</f>
        <v>#REF!</v>
      </c>
      <c r="H47" s="11" t="e">
        <f>+#REF!</f>
        <v>#REF!</v>
      </c>
      <c r="I47" s="16"/>
      <c r="J47" s="11"/>
      <c r="K47" s="28"/>
      <c r="L47" s="11" t="e">
        <f>+#REF!</f>
        <v>#REF!</v>
      </c>
      <c r="M47" s="15" t="e">
        <f>+#REF!</f>
        <v>#REF!</v>
      </c>
      <c r="N47" s="16"/>
      <c r="O47" s="11"/>
      <c r="P47" s="28"/>
      <c r="Q47" s="11"/>
      <c r="R47" s="15"/>
      <c r="S47" s="16"/>
      <c r="T47" s="11"/>
    </row>
    <row r="48" spans="1:20" ht="25.5" customHeight="1" outlineLevel="1" x14ac:dyDescent="0.2">
      <c r="A48" s="10" t="s">
        <v>26</v>
      </c>
      <c r="B48" s="11" t="e">
        <f>+#REF!</f>
        <v>#REF!</v>
      </c>
      <c r="C48" s="11" t="e">
        <f>+#REF!</f>
        <v>#REF!</v>
      </c>
      <c r="D48" s="16" t="e">
        <f>+B48-C48</f>
        <v>#REF!</v>
      </c>
      <c r="E48" s="11"/>
      <c r="F48" s="2"/>
      <c r="G48" s="11" t="e">
        <f>+#REF!</f>
        <v>#REF!</v>
      </c>
      <c r="H48" s="11" t="e">
        <f>+#REF!</f>
        <v>#REF!</v>
      </c>
      <c r="I48" s="16" t="e">
        <f>+G48-H48</f>
        <v>#REF!</v>
      </c>
      <c r="J48" s="11"/>
      <c r="K48" s="28"/>
      <c r="L48" s="11" t="e">
        <f>+#REF!</f>
        <v>#REF!</v>
      </c>
      <c r="M48" s="15" t="e">
        <f>+#REF!</f>
        <v>#REF!</v>
      </c>
      <c r="N48" s="16" t="e">
        <f>+L48-M48</f>
        <v>#REF!</v>
      </c>
      <c r="O48" s="11"/>
      <c r="P48" s="28"/>
      <c r="Q48" s="11">
        <v>0</v>
      </c>
      <c r="R48" s="15">
        <v>0</v>
      </c>
      <c r="S48" s="16">
        <f>+Q48-R48</f>
        <v>0</v>
      </c>
      <c r="T48" s="11"/>
    </row>
    <row r="49" spans="1:20" s="3" customFormat="1" ht="25.5" customHeight="1" x14ac:dyDescent="0.2">
      <c r="A49" s="17" t="s">
        <v>32</v>
      </c>
      <c r="B49" s="18" t="e">
        <f>SUM(B45:B48)</f>
        <v>#REF!</v>
      </c>
      <c r="C49" s="19" t="e">
        <f>SUM(C45:C48)</f>
        <v>#REF!</v>
      </c>
      <c r="D49" s="20" t="e">
        <f t="shared" ref="D49" si="20">+B49-C49</f>
        <v>#REF!</v>
      </c>
      <c r="E49" s="29" t="e">
        <f>+B49/C49-1</f>
        <v>#REF!</v>
      </c>
      <c r="F49" s="30"/>
      <c r="G49" s="18" t="e">
        <f>SUM(G45:G48)</f>
        <v>#REF!</v>
      </c>
      <c r="H49" s="19" t="e">
        <f>SUM(H45:H48)</f>
        <v>#REF!</v>
      </c>
      <c r="I49" s="20" t="e">
        <f t="shared" ref="I49" si="21">+G49-H49</f>
        <v>#REF!</v>
      </c>
      <c r="J49" s="29" t="e">
        <f>+G49/H49-1</f>
        <v>#REF!</v>
      </c>
      <c r="K49" s="31"/>
      <c r="L49" s="18" t="e">
        <f>SUM(L45:L48)</f>
        <v>#REF!</v>
      </c>
      <c r="M49" s="19" t="e">
        <f>SUM(M45:M48)</f>
        <v>#REF!</v>
      </c>
      <c r="N49" s="20" t="e">
        <f t="shared" ref="N49" si="22">+L49-M49</f>
        <v>#REF!</v>
      </c>
      <c r="O49" s="29" t="e">
        <f>+L49/M49-1</f>
        <v>#REF!</v>
      </c>
      <c r="P49" s="31"/>
      <c r="Q49" s="18">
        <f>SUM(Q45:Q48)</f>
        <v>0</v>
      </c>
      <c r="R49" s="19">
        <f>SUM(R45:R48)</f>
        <v>0</v>
      </c>
      <c r="S49" s="20">
        <f t="shared" ref="S49" si="23">+Q49-R49</f>
        <v>0</v>
      </c>
      <c r="T49" s="29" t="e">
        <f>+Q49/R49-1</f>
        <v>#DIV/0!</v>
      </c>
    </row>
    <row r="50" spans="1:20" ht="25.5" hidden="1" customHeight="1" outlineLevel="1" x14ac:dyDescent="0.2">
      <c r="A50" s="10" t="s">
        <v>21</v>
      </c>
      <c r="B50" s="11" t="e">
        <f>+#REF!</f>
        <v>#REF!</v>
      </c>
      <c r="C50" s="11" t="e">
        <f>+#REF!</f>
        <v>#REF!</v>
      </c>
      <c r="D50" s="16" t="e">
        <f>B50-C50</f>
        <v>#REF!</v>
      </c>
      <c r="E50" s="11"/>
      <c r="F50" s="2"/>
      <c r="G50" s="11" t="e">
        <f>+#REF!</f>
        <v>#REF!</v>
      </c>
      <c r="H50" s="11" t="e">
        <f>+#REF!</f>
        <v>#REF!</v>
      </c>
      <c r="I50" s="16" t="e">
        <f>G50-H50</f>
        <v>#REF!</v>
      </c>
      <c r="J50" s="11"/>
      <c r="K50" s="28"/>
      <c r="L50" s="11" t="e">
        <f>+#REF!</f>
        <v>#REF!</v>
      </c>
      <c r="M50" s="11" t="e">
        <f>+#REF!</f>
        <v>#REF!</v>
      </c>
      <c r="N50" s="16" t="e">
        <f>L50-M50</f>
        <v>#REF!</v>
      </c>
      <c r="O50" s="11"/>
      <c r="P50" s="28"/>
      <c r="Q50" s="11">
        <v>0</v>
      </c>
      <c r="R50" s="15">
        <v>0</v>
      </c>
      <c r="S50" s="16">
        <f>Q50-R50</f>
        <v>0</v>
      </c>
      <c r="T50" s="11"/>
    </row>
    <row r="51" spans="1:20" ht="25.5" hidden="1" customHeight="1" outlineLevel="1" x14ac:dyDescent="0.2">
      <c r="A51" s="10" t="s">
        <v>31</v>
      </c>
      <c r="B51" s="11" t="e">
        <f>+#REF!</f>
        <v>#REF!</v>
      </c>
      <c r="C51" s="11" t="e">
        <f>+#REF!</f>
        <v>#REF!</v>
      </c>
      <c r="D51" s="16" t="e">
        <f>B51-C51</f>
        <v>#REF!</v>
      </c>
      <c r="E51" s="11"/>
      <c r="F51" s="2"/>
      <c r="G51" s="11" t="e">
        <f>+#REF!</f>
        <v>#REF!</v>
      </c>
      <c r="H51" s="11" t="e">
        <f>+#REF!</f>
        <v>#REF!</v>
      </c>
      <c r="I51" s="16" t="e">
        <f>G51-H51</f>
        <v>#REF!</v>
      </c>
      <c r="J51" s="11"/>
      <c r="K51" s="28"/>
      <c r="L51" s="11" t="e">
        <f>+#REF!</f>
        <v>#REF!</v>
      </c>
      <c r="M51" s="11" t="e">
        <f>+#REF!</f>
        <v>#REF!</v>
      </c>
      <c r="N51" s="16" t="e">
        <f>L51-M51</f>
        <v>#REF!</v>
      </c>
      <c r="O51" s="11"/>
      <c r="P51" s="28"/>
      <c r="Q51" s="11">
        <v>0</v>
      </c>
      <c r="R51" s="15">
        <v>0</v>
      </c>
      <c r="S51" s="16">
        <f>Q51-R51</f>
        <v>0</v>
      </c>
      <c r="T51" s="11"/>
    </row>
    <row r="52" spans="1:20" ht="25.5" hidden="1" customHeight="1" outlineLevel="1" x14ac:dyDescent="0.2">
      <c r="A52" s="10" t="s">
        <v>76</v>
      </c>
      <c r="B52" s="11" t="e">
        <f>+#REF!</f>
        <v>#REF!</v>
      </c>
      <c r="C52" s="11" t="e">
        <f>+#REF!</f>
        <v>#REF!</v>
      </c>
      <c r="D52" s="16"/>
      <c r="E52" s="11"/>
      <c r="F52" s="2"/>
      <c r="G52" s="11" t="e">
        <f>+#REF!</f>
        <v>#REF!</v>
      </c>
      <c r="H52" s="11" t="e">
        <f>+#REF!</f>
        <v>#REF!</v>
      </c>
      <c r="I52" s="16"/>
      <c r="J52" s="11"/>
      <c r="K52" s="28"/>
      <c r="L52" s="11" t="e">
        <f>+#REF!</f>
        <v>#REF!</v>
      </c>
      <c r="M52" s="11" t="e">
        <f>+#REF!</f>
        <v>#REF!</v>
      </c>
      <c r="N52" s="16"/>
      <c r="O52" s="11"/>
      <c r="P52" s="28"/>
      <c r="Q52" s="11"/>
      <c r="R52" s="15"/>
      <c r="S52" s="16"/>
      <c r="T52" s="11"/>
    </row>
    <row r="53" spans="1:20" ht="25.5" hidden="1" customHeight="1" outlineLevel="1" x14ac:dyDescent="0.2">
      <c r="A53" s="10" t="s">
        <v>26</v>
      </c>
      <c r="B53" s="11" t="e">
        <f>+#REF!</f>
        <v>#REF!</v>
      </c>
      <c r="C53" s="11" t="e">
        <f>+#REF!</f>
        <v>#REF!</v>
      </c>
      <c r="D53" s="16" t="e">
        <f>+B53-C53</f>
        <v>#REF!</v>
      </c>
      <c r="E53" s="11"/>
      <c r="F53" s="2"/>
      <c r="G53" s="11" t="e">
        <f>+#REF!</f>
        <v>#REF!</v>
      </c>
      <c r="H53" s="11" t="e">
        <f>+#REF!</f>
        <v>#REF!</v>
      </c>
      <c r="I53" s="16" t="e">
        <f>+G53-H53</f>
        <v>#REF!</v>
      </c>
      <c r="J53" s="11"/>
      <c r="K53" s="28"/>
      <c r="L53" s="11" t="e">
        <f>+#REF!</f>
        <v>#REF!</v>
      </c>
      <c r="M53" s="11" t="e">
        <f>+#REF!</f>
        <v>#REF!</v>
      </c>
      <c r="N53" s="16" t="e">
        <f>+L53-M53</f>
        <v>#REF!</v>
      </c>
      <c r="O53" s="11"/>
      <c r="P53" s="28"/>
      <c r="Q53" s="11">
        <v>0</v>
      </c>
      <c r="R53" s="15">
        <v>0</v>
      </c>
      <c r="S53" s="16">
        <f>+Q53-R53</f>
        <v>0</v>
      </c>
      <c r="T53" s="11"/>
    </row>
    <row r="54" spans="1:20" s="3" customFormat="1" ht="25.5" customHeight="1" collapsed="1" x14ac:dyDescent="0.2">
      <c r="A54" s="17" t="s">
        <v>33</v>
      </c>
      <c r="B54" s="18" t="e">
        <f>SUM(B50:B53)</f>
        <v>#REF!</v>
      </c>
      <c r="C54" s="19" t="e">
        <f>SUM(C50:C53)</f>
        <v>#REF!</v>
      </c>
      <c r="D54" s="20" t="e">
        <f t="shared" ref="D54" si="24">+B54-C54</f>
        <v>#REF!</v>
      </c>
      <c r="E54" s="29" t="e">
        <f>+B54/C54-1</f>
        <v>#REF!</v>
      </c>
      <c r="F54" s="30"/>
      <c r="G54" s="18" t="e">
        <f>SUM(G50:G51)</f>
        <v>#REF!</v>
      </c>
      <c r="H54" s="19" t="e">
        <f>SUM(H50:H51)</f>
        <v>#REF!</v>
      </c>
      <c r="I54" s="20" t="e">
        <f t="shared" ref="I54" si="25">+G54-H54</f>
        <v>#REF!</v>
      </c>
      <c r="J54" s="29" t="e">
        <f>+G54/H54-1</f>
        <v>#REF!</v>
      </c>
      <c r="K54" s="31"/>
      <c r="L54" s="18" t="e">
        <f>SUM(L50:L53)</f>
        <v>#REF!</v>
      </c>
      <c r="M54" s="19" t="e">
        <f>SUM(M50:M53)</f>
        <v>#REF!</v>
      </c>
      <c r="N54" s="20" t="e">
        <f t="shared" ref="N54" si="26">+L54-M54</f>
        <v>#REF!</v>
      </c>
      <c r="O54" s="29" t="e">
        <f>+L54/M54-1</f>
        <v>#REF!</v>
      </c>
      <c r="P54" s="31"/>
      <c r="Q54" s="18">
        <f>SUM(Q50:Q53)</f>
        <v>0</v>
      </c>
      <c r="R54" s="19">
        <f>SUM(R50:R53)</f>
        <v>0</v>
      </c>
      <c r="S54" s="20">
        <f t="shared" ref="S54" si="27">+Q54-R54</f>
        <v>0</v>
      </c>
      <c r="T54" s="29" t="e">
        <f>+Q54/R54-1</f>
        <v>#DIV/0!</v>
      </c>
    </row>
    <row r="55" spans="1:20" ht="25.5" hidden="1" customHeight="1" outlineLevel="1" x14ac:dyDescent="0.2">
      <c r="A55" s="10" t="s">
        <v>21</v>
      </c>
      <c r="B55" s="11" t="e">
        <f>+#REF!</f>
        <v>#REF!</v>
      </c>
      <c r="C55" s="11" t="e">
        <f>+#REF!</f>
        <v>#REF!</v>
      </c>
      <c r="D55" s="16" t="e">
        <f>B55-C55</f>
        <v>#REF!</v>
      </c>
      <c r="E55" s="11"/>
      <c r="F55" s="2"/>
      <c r="G55" s="11" t="e">
        <f>+#REF!</f>
        <v>#REF!</v>
      </c>
      <c r="H55" s="11" t="e">
        <f>+#REF!</f>
        <v>#REF!</v>
      </c>
      <c r="I55" s="16" t="e">
        <f>G55-H55</f>
        <v>#REF!</v>
      </c>
      <c r="J55" s="11"/>
      <c r="K55" s="28"/>
      <c r="L55" s="11" t="e">
        <f>+#REF!</f>
        <v>#REF!</v>
      </c>
      <c r="M55" s="11" t="e">
        <f>+#REF!</f>
        <v>#REF!</v>
      </c>
      <c r="N55" s="16" t="e">
        <f>L55-M55</f>
        <v>#REF!</v>
      </c>
      <c r="O55" s="11"/>
      <c r="P55" s="28"/>
      <c r="Q55" s="11">
        <v>0</v>
      </c>
      <c r="R55" s="15">
        <v>0</v>
      </c>
      <c r="S55" s="16">
        <f>Q55-R55</f>
        <v>0</v>
      </c>
      <c r="T55" s="11"/>
    </row>
    <row r="56" spans="1:20" ht="25.5" hidden="1" customHeight="1" outlineLevel="1" x14ac:dyDescent="0.2">
      <c r="A56" s="10" t="s">
        <v>31</v>
      </c>
      <c r="B56" s="11" t="e">
        <f>+#REF!</f>
        <v>#REF!</v>
      </c>
      <c r="C56" s="11" t="e">
        <f>+#REF!</f>
        <v>#REF!</v>
      </c>
      <c r="D56" s="16" t="e">
        <f>B56-C56</f>
        <v>#REF!</v>
      </c>
      <c r="E56" s="11"/>
      <c r="F56" s="2"/>
      <c r="G56" s="11" t="e">
        <f>+#REF!</f>
        <v>#REF!</v>
      </c>
      <c r="H56" s="11" t="e">
        <f>+#REF!</f>
        <v>#REF!</v>
      </c>
      <c r="I56" s="16" t="e">
        <f>G56-H56</f>
        <v>#REF!</v>
      </c>
      <c r="J56" s="11"/>
      <c r="K56" s="28"/>
      <c r="L56" s="11" t="e">
        <f>+#REF!</f>
        <v>#REF!</v>
      </c>
      <c r="M56" s="11" t="e">
        <f>+#REF!</f>
        <v>#REF!</v>
      </c>
      <c r="N56" s="16" t="e">
        <f>L56-M56</f>
        <v>#REF!</v>
      </c>
      <c r="O56" s="11"/>
      <c r="P56" s="28"/>
      <c r="Q56" s="11">
        <v>0</v>
      </c>
      <c r="R56" s="15">
        <v>0</v>
      </c>
      <c r="S56" s="16">
        <f>Q56-R56</f>
        <v>0</v>
      </c>
      <c r="T56" s="11"/>
    </row>
    <row r="57" spans="1:20" ht="25.5" hidden="1" customHeight="1" outlineLevel="1" x14ac:dyDescent="0.2">
      <c r="A57" s="10" t="s">
        <v>26</v>
      </c>
      <c r="B57" s="11" t="e">
        <f>+#REF!</f>
        <v>#REF!</v>
      </c>
      <c r="C57" s="11" t="e">
        <f>+#REF!</f>
        <v>#REF!</v>
      </c>
      <c r="D57" s="16" t="e">
        <f>+B57-C57</f>
        <v>#REF!</v>
      </c>
      <c r="E57" s="11"/>
      <c r="F57" s="2"/>
      <c r="G57" s="11" t="e">
        <f>+#REF!</f>
        <v>#REF!</v>
      </c>
      <c r="H57" s="11" t="e">
        <f>+#REF!</f>
        <v>#REF!</v>
      </c>
      <c r="I57" s="16" t="e">
        <f>+G57-H57</f>
        <v>#REF!</v>
      </c>
      <c r="J57" s="11"/>
      <c r="K57" s="28"/>
      <c r="L57" s="11" t="e">
        <f>+#REF!</f>
        <v>#REF!</v>
      </c>
      <c r="M57" s="11" t="e">
        <f>+#REF!</f>
        <v>#REF!</v>
      </c>
      <c r="N57" s="16" t="e">
        <f>+L57-M57</f>
        <v>#REF!</v>
      </c>
      <c r="O57" s="11"/>
      <c r="P57" s="28"/>
      <c r="Q57" s="11">
        <v>0</v>
      </c>
      <c r="R57" s="15">
        <v>0</v>
      </c>
      <c r="S57" s="16">
        <v>0</v>
      </c>
      <c r="T57" s="11"/>
    </row>
    <row r="58" spans="1:20" s="3" customFormat="1" ht="25.5" customHeight="1" collapsed="1" x14ac:dyDescent="0.2">
      <c r="A58" s="17" t="s">
        <v>34</v>
      </c>
      <c r="B58" s="18" t="e">
        <f>SUM(B55:B57)</f>
        <v>#REF!</v>
      </c>
      <c r="C58" s="19" t="e">
        <f>SUM(C55:C57)</f>
        <v>#REF!</v>
      </c>
      <c r="D58" s="20" t="e">
        <f t="shared" ref="D58" si="28">+B58-C58</f>
        <v>#REF!</v>
      </c>
      <c r="E58" s="29" t="e">
        <f>+B58/C58-1</f>
        <v>#REF!</v>
      </c>
      <c r="F58" s="30"/>
      <c r="G58" s="18" t="e">
        <f>SUM(G55:G57)</f>
        <v>#REF!</v>
      </c>
      <c r="H58" s="19" t="e">
        <f>SUM(H55:H57)</f>
        <v>#REF!</v>
      </c>
      <c r="I58" s="20" t="e">
        <f t="shared" ref="I58:I59" si="29">+G58-H58</f>
        <v>#REF!</v>
      </c>
      <c r="J58" s="29" t="e">
        <f>+G58/H58-1</f>
        <v>#REF!</v>
      </c>
      <c r="K58" s="31"/>
      <c r="L58" s="18" t="e">
        <f>SUM(L55:L57)</f>
        <v>#REF!</v>
      </c>
      <c r="M58" s="19" t="e">
        <f>SUM(M55:M57)</f>
        <v>#REF!</v>
      </c>
      <c r="N58" s="20" t="e">
        <f t="shared" ref="N58:N60" si="30">+L58-M58</f>
        <v>#REF!</v>
      </c>
      <c r="O58" s="29" t="e">
        <f>+L58/M58-1</f>
        <v>#REF!</v>
      </c>
      <c r="P58" s="31"/>
      <c r="Q58" s="18">
        <f>SUM(Q55:Q57)</f>
        <v>0</v>
      </c>
      <c r="R58" s="19">
        <f>SUM(R55:R57)</f>
        <v>0</v>
      </c>
      <c r="S58" s="20">
        <f t="shared" ref="S58:S60" si="31">+Q58-R58</f>
        <v>0</v>
      </c>
      <c r="T58" s="29" t="e">
        <f>+Q58/R58-1</f>
        <v>#DIV/0!</v>
      </c>
    </row>
    <row r="59" spans="1:20" ht="25.5" customHeight="1" x14ac:dyDescent="0.2">
      <c r="A59" s="22" t="s">
        <v>26</v>
      </c>
      <c r="B59" s="36">
        <v>0</v>
      </c>
      <c r="C59" s="37">
        <v>0</v>
      </c>
      <c r="D59" s="20">
        <f t="shared" si="12"/>
        <v>0</v>
      </c>
      <c r="E59" s="29" t="e">
        <f>+B59/C59-1</f>
        <v>#DIV/0!</v>
      </c>
      <c r="F59" s="28"/>
      <c r="G59" s="36">
        <v>0</v>
      </c>
      <c r="H59" s="37">
        <v>0</v>
      </c>
      <c r="I59" s="20">
        <f t="shared" si="29"/>
        <v>0</v>
      </c>
      <c r="J59" s="29" t="e">
        <f>+G59/H59-1</f>
        <v>#DIV/0!</v>
      </c>
      <c r="K59" s="28"/>
      <c r="L59" s="36">
        <v>0</v>
      </c>
      <c r="M59" s="37">
        <v>0</v>
      </c>
      <c r="N59" s="20">
        <f t="shared" si="30"/>
        <v>0</v>
      </c>
      <c r="O59" s="29" t="e">
        <f>+L59/M59-1</f>
        <v>#DIV/0!</v>
      </c>
      <c r="P59" s="28"/>
      <c r="Q59" s="36">
        <v>0</v>
      </c>
      <c r="R59" s="37">
        <v>0</v>
      </c>
      <c r="S59" s="20">
        <f t="shared" si="31"/>
        <v>0</v>
      </c>
      <c r="T59" s="29" t="e">
        <f>+Q59/R59-1</f>
        <v>#DIV/0!</v>
      </c>
    </row>
    <row r="60" spans="1:20" ht="25.5" customHeight="1" x14ac:dyDescent="0.2">
      <c r="A60" s="43" t="s">
        <v>36</v>
      </c>
      <c r="B60" s="48" t="e">
        <f>B39+B44+B49+B54+B58+B59</f>
        <v>#REF!</v>
      </c>
      <c r="C60" s="48" t="e">
        <f>C39+C44+C49+C54+C58+C59</f>
        <v>#REF!</v>
      </c>
      <c r="D60" s="45" t="e">
        <f t="shared" si="12"/>
        <v>#REF!</v>
      </c>
      <c r="E60" s="46" t="e">
        <f>+B60/C60-1</f>
        <v>#REF!</v>
      </c>
      <c r="F60" s="42"/>
      <c r="G60" s="48" t="e">
        <f>G39+G44+G49+G54+G58+G59</f>
        <v>#REF!</v>
      </c>
      <c r="H60" s="48" t="e">
        <f>H39+H44+H49+H54+H58+H59</f>
        <v>#REF!</v>
      </c>
      <c r="I60" s="45" t="e">
        <f>SUM(I57:I59)</f>
        <v>#REF!</v>
      </c>
      <c r="J60" s="46" t="e">
        <f>+G60/H60-1</f>
        <v>#REF!</v>
      </c>
      <c r="K60" s="42"/>
      <c r="L60" s="48" t="e">
        <f>L39+L44+L49+L54+L58+L59</f>
        <v>#REF!</v>
      </c>
      <c r="M60" s="48" t="e">
        <f>M39+M44+M49+M54+M58+M59</f>
        <v>#REF!</v>
      </c>
      <c r="N60" s="45" t="e">
        <f t="shared" si="30"/>
        <v>#REF!</v>
      </c>
      <c r="O60" s="46" t="e">
        <f>+L60/M60-1</f>
        <v>#REF!</v>
      </c>
      <c r="Q60" s="48">
        <f>Q39+Q44+Q49+Q54+Q58+Q59</f>
        <v>0</v>
      </c>
      <c r="R60" s="48">
        <f>R39+R44+R49+R54+R58+R59</f>
        <v>0</v>
      </c>
      <c r="S60" s="45">
        <f t="shared" si="31"/>
        <v>0</v>
      </c>
      <c r="T60" s="46" t="e">
        <f>+Q60/R60-1</f>
        <v>#DIV/0!</v>
      </c>
    </row>
    <row r="62" spans="1:20" x14ac:dyDescent="0.2">
      <c r="A62" s="1"/>
      <c r="B62" s="52" t="s">
        <v>42</v>
      </c>
      <c r="G62" s="52" t="s">
        <v>45</v>
      </c>
      <c r="L62" s="52" t="s">
        <v>46</v>
      </c>
      <c r="Q62" s="52" t="s">
        <v>46</v>
      </c>
    </row>
    <row r="63" spans="1:20" x14ac:dyDescent="0.2">
      <c r="A63" s="51" t="s">
        <v>43</v>
      </c>
      <c r="B63" s="40" t="e">
        <f>+B55+B50+B45+B40+B35</f>
        <v>#REF!</v>
      </c>
      <c r="C63" s="40" t="e">
        <f>+C55+C50+C45+C40+C35</f>
        <v>#REF!</v>
      </c>
      <c r="D63" s="40" t="e">
        <f t="shared" ref="D63:D64" si="32">+B63-C63</f>
        <v>#REF!</v>
      </c>
      <c r="E63" s="41" t="e">
        <f>+B63/C63-1</f>
        <v>#REF!</v>
      </c>
      <c r="G63" s="40" t="e">
        <f>G55+G50+G45+G40+G35</f>
        <v>#REF!</v>
      </c>
      <c r="H63" s="40" t="e">
        <f>H55+H50+H45+H40+H35</f>
        <v>#REF!</v>
      </c>
      <c r="I63" s="40" t="e">
        <f t="shared" ref="I63:I64" si="33">+G63-H63</f>
        <v>#REF!</v>
      </c>
      <c r="J63" s="41" t="e">
        <f>+G63/H63-1</f>
        <v>#REF!</v>
      </c>
      <c r="L63" s="40" t="e">
        <f>L55+L50+L45+L40+L35</f>
        <v>#REF!</v>
      </c>
      <c r="M63" s="40" t="e">
        <f>M55+M50+M45+M40+M35</f>
        <v>#REF!</v>
      </c>
      <c r="N63" s="40" t="e">
        <f t="shared" ref="N63:N64" si="34">+L63-M63</f>
        <v>#REF!</v>
      </c>
      <c r="O63" s="41" t="e">
        <f>+L63/M63-1</f>
        <v>#REF!</v>
      </c>
      <c r="Q63" s="40">
        <f>Q55+Q50+Q45+Q40+Q35</f>
        <v>0</v>
      </c>
      <c r="R63" s="40">
        <f>R55+R50+R45+R40+R35</f>
        <v>0</v>
      </c>
      <c r="S63" s="40">
        <f t="shared" ref="S63:S64" si="35">+Q63-R63</f>
        <v>0</v>
      </c>
      <c r="T63" s="41" t="e">
        <f>+Q63/R63-1</f>
        <v>#DIV/0!</v>
      </c>
    </row>
    <row r="64" spans="1:20" x14ac:dyDescent="0.2">
      <c r="A64" s="51" t="s">
        <v>44</v>
      </c>
      <c r="B64" s="40" t="e">
        <f>+B56+B51+B46+B41+B36</f>
        <v>#REF!</v>
      </c>
      <c r="C64" s="40" t="e">
        <f>+C56+C51+C46+C41+C36</f>
        <v>#REF!</v>
      </c>
      <c r="D64" s="40" t="e">
        <f t="shared" si="32"/>
        <v>#REF!</v>
      </c>
      <c r="E64" s="41" t="e">
        <f t="shared" ref="E64" si="36">+B64/C64-1</f>
        <v>#REF!</v>
      </c>
      <c r="G64" s="40" t="e">
        <f>+G56+G51+G46+G41+G36</f>
        <v>#REF!</v>
      </c>
      <c r="H64" s="40" t="e">
        <f>+H56+H51+H46+H41+H36</f>
        <v>#REF!</v>
      </c>
      <c r="I64" s="40" t="e">
        <f t="shared" si="33"/>
        <v>#REF!</v>
      </c>
      <c r="J64" s="41" t="e">
        <f t="shared" ref="J64" si="37">+G64/H64-1</f>
        <v>#REF!</v>
      </c>
      <c r="L64" s="40" t="e">
        <f>+L56+L51+L46+L41+L36</f>
        <v>#REF!</v>
      </c>
      <c r="M64" s="40" t="e">
        <f>+M56+M51+M46+M41+M36</f>
        <v>#REF!</v>
      </c>
      <c r="N64" s="40" t="e">
        <f t="shared" si="34"/>
        <v>#REF!</v>
      </c>
      <c r="O64" s="41" t="e">
        <f t="shared" ref="O64" si="38">+L64/M64-1</f>
        <v>#REF!</v>
      </c>
      <c r="Q64" s="40">
        <f>+Q56+Q51+Q46+Q41+Q36</f>
        <v>0</v>
      </c>
      <c r="R64" s="40">
        <f>+R56+R51+R46+R41+R36</f>
        <v>0</v>
      </c>
      <c r="S64" s="40">
        <f t="shared" si="35"/>
        <v>0</v>
      </c>
      <c r="T64" s="41" t="e">
        <f t="shared" ref="T64" si="39">+Q64/R64-1</f>
        <v>#DIV/0!</v>
      </c>
    </row>
    <row r="66" spans="1:20" ht="25.5" customHeight="1" x14ac:dyDescent="0.2">
      <c r="A66" s="65" t="s">
        <v>51</v>
      </c>
      <c r="B66" s="55"/>
      <c r="C66" s="55"/>
      <c r="D66" s="55"/>
      <c r="E66" s="56"/>
      <c r="F66" s="25"/>
      <c r="G66" s="55"/>
      <c r="H66" s="55"/>
      <c r="I66" s="55"/>
      <c r="J66" s="56"/>
      <c r="K66" s="25"/>
      <c r="L66" s="55"/>
      <c r="M66" s="55"/>
      <c r="N66" s="55"/>
      <c r="O66" s="56"/>
      <c r="Q66" s="55"/>
      <c r="R66" s="55"/>
      <c r="S66" s="55"/>
      <c r="T66" s="56"/>
    </row>
    <row r="67" spans="1:20" ht="25.5" hidden="1" customHeight="1" outlineLevel="1" x14ac:dyDescent="0.2">
      <c r="A67" s="10" t="s">
        <v>61</v>
      </c>
      <c r="B67" s="11" t="e">
        <f>+#REF!</f>
        <v>#REF!</v>
      </c>
      <c r="C67" s="11" t="e">
        <f>+#REF!</f>
        <v>#REF!</v>
      </c>
      <c r="D67" s="16" t="e">
        <f>B67-C67</f>
        <v>#REF!</v>
      </c>
      <c r="E67" s="11"/>
      <c r="F67" s="2"/>
      <c r="G67" s="11" t="e">
        <f>+#REF!</f>
        <v>#REF!</v>
      </c>
      <c r="H67" s="11" t="e">
        <f>+#REF!</f>
        <v>#REF!</v>
      </c>
      <c r="I67" s="16" t="e">
        <f>G67-H67</f>
        <v>#REF!</v>
      </c>
      <c r="J67" s="11"/>
      <c r="K67" s="28"/>
      <c r="L67" s="11" t="e">
        <f>+#REF!</f>
        <v>#REF!</v>
      </c>
      <c r="M67" s="11" t="e">
        <f>+#REF!</f>
        <v>#REF!</v>
      </c>
      <c r="N67" s="16" t="e">
        <f>L67-M67</f>
        <v>#REF!</v>
      </c>
      <c r="O67" s="11"/>
      <c r="P67" s="28"/>
      <c r="Q67" s="11">
        <v>0</v>
      </c>
      <c r="R67" s="15">
        <v>0</v>
      </c>
      <c r="S67" s="16">
        <f>Q67-R67</f>
        <v>0</v>
      </c>
      <c r="T67" s="11"/>
    </row>
    <row r="68" spans="1:20" ht="25.5" hidden="1" customHeight="1" outlineLevel="1" x14ac:dyDescent="0.2">
      <c r="A68" s="10" t="s">
        <v>62</v>
      </c>
      <c r="B68" s="11" t="e">
        <f>+#REF!</f>
        <v>#REF!</v>
      </c>
      <c r="C68" s="11" t="e">
        <f>+#REF!</f>
        <v>#REF!</v>
      </c>
      <c r="D68" s="16" t="e">
        <f>B68-C68</f>
        <v>#REF!</v>
      </c>
      <c r="E68" s="11"/>
      <c r="F68" s="2"/>
      <c r="G68" s="11" t="e">
        <f>+#REF!</f>
        <v>#REF!</v>
      </c>
      <c r="H68" s="11" t="e">
        <f>+#REF!</f>
        <v>#REF!</v>
      </c>
      <c r="I68" s="16" t="e">
        <f>G68-H68</f>
        <v>#REF!</v>
      </c>
      <c r="J68" s="11"/>
      <c r="K68" s="28"/>
      <c r="L68" s="11" t="e">
        <f>+#REF!</f>
        <v>#REF!</v>
      </c>
      <c r="M68" s="11" t="e">
        <f>+#REF!</f>
        <v>#REF!</v>
      </c>
      <c r="N68" s="16" t="e">
        <f>L68-M68</f>
        <v>#REF!</v>
      </c>
      <c r="O68" s="11"/>
      <c r="P68" s="28"/>
      <c r="Q68" s="11">
        <v>0</v>
      </c>
      <c r="R68" s="15">
        <v>0</v>
      </c>
      <c r="S68" s="16">
        <f>Q68-R68</f>
        <v>0</v>
      </c>
      <c r="T68" s="11"/>
    </row>
    <row r="69" spans="1:20" ht="25.5" hidden="1" customHeight="1" outlineLevel="1" x14ac:dyDescent="0.2">
      <c r="A69" s="10" t="s">
        <v>63</v>
      </c>
      <c r="B69" s="11" t="e">
        <f>+#REF!</f>
        <v>#REF!</v>
      </c>
      <c r="C69" s="11" t="e">
        <f>+#REF!</f>
        <v>#REF!</v>
      </c>
      <c r="D69" s="16" t="e">
        <f>B69-C69</f>
        <v>#REF!</v>
      </c>
      <c r="E69" s="11"/>
      <c r="F69" s="2"/>
      <c r="G69" s="11" t="e">
        <f>+#REF!</f>
        <v>#REF!</v>
      </c>
      <c r="H69" s="11" t="e">
        <f>+#REF!</f>
        <v>#REF!</v>
      </c>
      <c r="I69" s="16" t="e">
        <f>G69-H69</f>
        <v>#REF!</v>
      </c>
      <c r="J69" s="11"/>
      <c r="K69" s="28"/>
      <c r="L69" s="11" t="e">
        <f>+#REF!</f>
        <v>#REF!</v>
      </c>
      <c r="M69" s="11" t="e">
        <f>+#REF!</f>
        <v>#REF!</v>
      </c>
      <c r="N69" s="16" t="e">
        <f>L69-M69</f>
        <v>#REF!</v>
      </c>
      <c r="O69" s="11"/>
      <c r="P69" s="28"/>
      <c r="Q69" s="11">
        <v>0</v>
      </c>
      <c r="R69" s="15">
        <v>0</v>
      </c>
      <c r="S69" s="16">
        <f>Q69-R69</f>
        <v>0</v>
      </c>
      <c r="T69" s="11"/>
    </row>
    <row r="70" spans="1:20" ht="25.5" hidden="1" customHeight="1" outlineLevel="1" x14ac:dyDescent="0.2">
      <c r="A70" s="10" t="s">
        <v>64</v>
      </c>
      <c r="B70" s="11" t="e">
        <f>+#REF!</f>
        <v>#REF!</v>
      </c>
      <c r="C70" s="11" t="e">
        <f>+#REF!</f>
        <v>#REF!</v>
      </c>
      <c r="D70" s="16" t="e">
        <f t="shared" ref="D70:D71" si="40">B70-C70</f>
        <v>#REF!</v>
      </c>
      <c r="E70" s="11"/>
      <c r="F70" s="2"/>
      <c r="G70" s="11" t="e">
        <f>+#REF!</f>
        <v>#REF!</v>
      </c>
      <c r="H70" s="11" t="e">
        <f>+#REF!</f>
        <v>#REF!</v>
      </c>
      <c r="I70" s="16" t="e">
        <f t="shared" ref="I70:I71" si="41">G70-H70</f>
        <v>#REF!</v>
      </c>
      <c r="J70" s="11"/>
      <c r="K70" s="28"/>
      <c r="L70" s="11" t="e">
        <f>+#REF!</f>
        <v>#REF!</v>
      </c>
      <c r="M70" s="11" t="e">
        <f>+#REF!</f>
        <v>#REF!</v>
      </c>
      <c r="N70" s="16" t="e">
        <f t="shared" ref="N70:N72" si="42">L70-M70</f>
        <v>#REF!</v>
      </c>
      <c r="O70" s="11"/>
      <c r="P70" s="28"/>
      <c r="Q70" s="11">
        <v>0</v>
      </c>
      <c r="R70" s="15">
        <v>0</v>
      </c>
      <c r="S70" s="16">
        <f t="shared" ref="S70:S72" si="43">Q70-R70</f>
        <v>0</v>
      </c>
      <c r="T70" s="11"/>
    </row>
    <row r="71" spans="1:20" ht="25.5" hidden="1" customHeight="1" outlineLevel="1" x14ac:dyDescent="0.2">
      <c r="A71" s="10" t="s">
        <v>65</v>
      </c>
      <c r="B71" s="11" t="e">
        <f>+#REF!</f>
        <v>#REF!</v>
      </c>
      <c r="C71" s="11" t="e">
        <f>+#REF!</f>
        <v>#REF!</v>
      </c>
      <c r="D71" s="16" t="e">
        <f t="shared" si="40"/>
        <v>#REF!</v>
      </c>
      <c r="E71" s="11"/>
      <c r="F71" s="2"/>
      <c r="G71" s="11" t="e">
        <f>+#REF!</f>
        <v>#REF!</v>
      </c>
      <c r="H71" s="11" t="e">
        <f>+#REF!</f>
        <v>#REF!</v>
      </c>
      <c r="I71" s="16" t="e">
        <f t="shared" si="41"/>
        <v>#REF!</v>
      </c>
      <c r="J71" s="11"/>
      <c r="K71" s="28"/>
      <c r="L71" s="11" t="e">
        <f>+#REF!</f>
        <v>#REF!</v>
      </c>
      <c r="M71" s="11" t="e">
        <f>+#REF!</f>
        <v>#REF!</v>
      </c>
      <c r="N71" s="16" t="e">
        <f t="shared" si="42"/>
        <v>#REF!</v>
      </c>
      <c r="O71" s="11"/>
      <c r="P71" s="28"/>
      <c r="Q71" s="11">
        <v>0</v>
      </c>
      <c r="R71" s="15">
        <v>0</v>
      </c>
      <c r="S71" s="16">
        <f t="shared" si="43"/>
        <v>0</v>
      </c>
      <c r="T71" s="11"/>
    </row>
    <row r="72" spans="1:20" ht="25.5" hidden="1" customHeight="1" outlineLevel="1" x14ac:dyDescent="0.2">
      <c r="A72" s="10" t="s">
        <v>58</v>
      </c>
      <c r="B72" s="11" t="e">
        <f>+#REF!</f>
        <v>#REF!</v>
      </c>
      <c r="C72" s="11" t="e">
        <f>+#REF!</f>
        <v>#REF!</v>
      </c>
      <c r="D72" s="16" t="e">
        <f>+B72-C72</f>
        <v>#REF!</v>
      </c>
      <c r="E72" s="11"/>
      <c r="F72" s="2"/>
      <c r="G72" s="11" t="e">
        <f>+#REF!</f>
        <v>#REF!</v>
      </c>
      <c r="H72" s="11" t="e">
        <f>+#REF!</f>
        <v>#REF!</v>
      </c>
      <c r="I72" s="16" t="e">
        <f>+G72-H72</f>
        <v>#REF!</v>
      </c>
      <c r="J72" s="11"/>
      <c r="K72" s="28"/>
      <c r="L72" s="11" t="e">
        <f>+#REF!</f>
        <v>#REF!</v>
      </c>
      <c r="M72" s="11" t="e">
        <f>+#REF!</f>
        <v>#REF!</v>
      </c>
      <c r="N72" s="16" t="e">
        <f t="shared" si="42"/>
        <v>#REF!</v>
      </c>
      <c r="O72" s="11"/>
      <c r="P72" s="28"/>
      <c r="Q72" s="11">
        <v>0</v>
      </c>
      <c r="R72" s="15">
        <v>0</v>
      </c>
      <c r="S72" s="16">
        <f t="shared" si="43"/>
        <v>0</v>
      </c>
      <c r="T72" s="11"/>
    </row>
    <row r="73" spans="1:20" ht="30" customHeight="1" collapsed="1" x14ac:dyDescent="0.2">
      <c r="A73" s="43" t="s">
        <v>36</v>
      </c>
      <c r="B73" s="48" t="e">
        <f>SUM(B67:B72)</f>
        <v>#REF!</v>
      </c>
      <c r="C73" s="48" t="e">
        <f>SUM(C67:C72)</f>
        <v>#REF!</v>
      </c>
      <c r="D73" s="45" t="e">
        <f t="shared" ref="D73" si="44">+B73-C73</f>
        <v>#REF!</v>
      </c>
      <c r="E73" s="46" t="e">
        <f>+B73/C73-1</f>
        <v>#REF!</v>
      </c>
      <c r="F73" s="42"/>
      <c r="G73" s="48" t="e">
        <f>SUM(G67:G72)</f>
        <v>#REF!</v>
      </c>
      <c r="H73" s="48" t="e">
        <f>SUM(H67:H72)</f>
        <v>#REF!</v>
      </c>
      <c r="I73" s="45" t="e">
        <f>SUM(I71:I72)</f>
        <v>#REF!</v>
      </c>
      <c r="J73" s="46" t="e">
        <f>+G73/H73-1</f>
        <v>#REF!</v>
      </c>
      <c r="K73" s="42"/>
      <c r="L73" s="48" t="e">
        <f>SUM(L67:L72)</f>
        <v>#REF!</v>
      </c>
      <c r="M73" s="48" t="e">
        <f>SUM(M67:M72)</f>
        <v>#REF!</v>
      </c>
      <c r="N73" s="45" t="e">
        <f t="shared" ref="N73" si="45">+L73-M73</f>
        <v>#REF!</v>
      </c>
      <c r="O73" s="46" t="e">
        <f>+L73/M73-1</f>
        <v>#REF!</v>
      </c>
      <c r="Q73" s="48">
        <f>SUM(Q67:Q72)</f>
        <v>0</v>
      </c>
      <c r="R73" s="48">
        <f>SUM(R67:R72)</f>
        <v>0</v>
      </c>
      <c r="S73" s="45">
        <f t="shared" ref="S73" si="46">+Q73-R73</f>
        <v>0</v>
      </c>
      <c r="T73" s="46" t="e">
        <f>+Q73/R73-1</f>
        <v>#DIV/0!</v>
      </c>
    </row>
    <row r="75" spans="1:20" ht="25.5" customHeight="1" x14ac:dyDescent="0.2">
      <c r="A75" s="65" t="s">
        <v>52</v>
      </c>
      <c r="B75" s="55"/>
      <c r="C75" s="55"/>
      <c r="D75" s="55"/>
      <c r="E75" s="56"/>
      <c r="F75" s="25"/>
      <c r="G75" s="55"/>
      <c r="H75" s="55"/>
      <c r="I75" s="55"/>
      <c r="J75" s="56"/>
      <c r="K75" s="25"/>
      <c r="L75" s="55"/>
      <c r="M75" s="55"/>
      <c r="N75" s="55"/>
      <c r="O75" s="56"/>
      <c r="Q75" s="55"/>
      <c r="R75" s="55"/>
      <c r="S75" s="55"/>
      <c r="T75" s="56"/>
    </row>
    <row r="76" spans="1:20" ht="25.5" hidden="1" customHeight="1" outlineLevel="1" x14ac:dyDescent="0.2">
      <c r="A76" s="10" t="s">
        <v>21</v>
      </c>
      <c r="B76" s="11" t="e">
        <f>+#REF!</f>
        <v>#REF!</v>
      </c>
      <c r="C76" s="11" t="e">
        <f>+#REF!</f>
        <v>#REF!</v>
      </c>
      <c r="D76" s="16" t="e">
        <f>B76-C76</f>
        <v>#REF!</v>
      </c>
      <c r="E76" s="11"/>
      <c r="F76" s="2"/>
      <c r="G76" s="11" t="e">
        <f>+#REF!</f>
        <v>#REF!</v>
      </c>
      <c r="H76" s="11" t="e">
        <f>+#REF!</f>
        <v>#REF!</v>
      </c>
      <c r="I76" s="16" t="e">
        <f>G76-H76</f>
        <v>#REF!</v>
      </c>
      <c r="J76" s="11"/>
      <c r="K76" s="28"/>
      <c r="L76" s="11" t="e">
        <f>+#REF!</f>
        <v>#REF!</v>
      </c>
      <c r="M76" s="11" t="e">
        <f>+#REF!</f>
        <v>#REF!</v>
      </c>
      <c r="N76" s="16" t="e">
        <f>L76-M76</f>
        <v>#REF!</v>
      </c>
      <c r="O76" s="11"/>
      <c r="P76" s="28"/>
      <c r="Q76" s="11"/>
      <c r="R76" s="15"/>
      <c r="S76" s="16"/>
      <c r="T76" s="11"/>
    </row>
    <row r="77" spans="1:20" ht="25.5" hidden="1" customHeight="1" outlineLevel="1" x14ac:dyDescent="0.2">
      <c r="A77" s="10" t="s">
        <v>31</v>
      </c>
      <c r="B77" s="11" t="e">
        <f>+#REF!</f>
        <v>#REF!</v>
      </c>
      <c r="C77" s="11" t="e">
        <f>+#REF!</f>
        <v>#REF!</v>
      </c>
      <c r="D77" s="16" t="e">
        <f t="shared" ref="D77:D80" si="47">B77-C77</f>
        <v>#REF!</v>
      </c>
      <c r="E77" s="11"/>
      <c r="F77" s="2"/>
      <c r="G77" s="11" t="e">
        <f>+#REF!</f>
        <v>#REF!</v>
      </c>
      <c r="H77" s="11" t="e">
        <f>+#REF!</f>
        <v>#REF!</v>
      </c>
      <c r="I77" s="16" t="e">
        <f t="shared" ref="I77:I80" si="48">G77-H77</f>
        <v>#REF!</v>
      </c>
      <c r="J77" s="11"/>
      <c r="K77" s="28"/>
      <c r="L77" s="11" t="e">
        <f>+#REF!</f>
        <v>#REF!</v>
      </c>
      <c r="M77" s="11" t="e">
        <f>+#REF!</f>
        <v>#REF!</v>
      </c>
      <c r="N77" s="16" t="e">
        <f>L77-M77</f>
        <v>#REF!</v>
      </c>
      <c r="O77" s="11"/>
      <c r="P77" s="28"/>
      <c r="Q77" s="11">
        <v>0</v>
      </c>
      <c r="R77" s="15">
        <v>0</v>
      </c>
      <c r="S77" s="16">
        <f>Q77-R77</f>
        <v>0</v>
      </c>
      <c r="T77" s="11"/>
    </row>
    <row r="78" spans="1:20" ht="25.5" hidden="1" customHeight="1" outlineLevel="1" x14ac:dyDescent="0.2">
      <c r="A78" s="10" t="s">
        <v>25</v>
      </c>
      <c r="B78" s="11" t="e">
        <f>+#REF!</f>
        <v>#REF!</v>
      </c>
      <c r="C78" s="11" t="e">
        <f>+#REF!</f>
        <v>#REF!</v>
      </c>
      <c r="D78" s="16" t="e">
        <f t="shared" si="47"/>
        <v>#REF!</v>
      </c>
      <c r="E78" s="11"/>
      <c r="F78" s="2"/>
      <c r="G78" s="11" t="e">
        <f>+#REF!</f>
        <v>#REF!</v>
      </c>
      <c r="H78" s="11" t="e">
        <f>+#REF!</f>
        <v>#REF!</v>
      </c>
      <c r="I78" s="16" t="e">
        <f t="shared" si="48"/>
        <v>#REF!</v>
      </c>
      <c r="J78" s="11"/>
      <c r="K78" s="28"/>
      <c r="L78" s="11" t="e">
        <f>+#REF!</f>
        <v>#REF!</v>
      </c>
      <c r="M78" s="11" t="e">
        <f>+#REF!</f>
        <v>#REF!</v>
      </c>
      <c r="N78" s="16" t="e">
        <f t="shared" ref="N78:N80" si="49">L78-M78</f>
        <v>#REF!</v>
      </c>
      <c r="O78" s="11"/>
      <c r="P78" s="28"/>
      <c r="Q78" s="11">
        <v>0</v>
      </c>
      <c r="R78" s="15">
        <v>0</v>
      </c>
      <c r="S78" s="16">
        <f>Q78-R78</f>
        <v>0</v>
      </c>
      <c r="T78" s="11"/>
    </row>
    <row r="79" spans="1:20" ht="25.5" hidden="1" customHeight="1" outlineLevel="1" x14ac:dyDescent="0.2">
      <c r="A79" s="10" t="s">
        <v>76</v>
      </c>
      <c r="B79" s="11" t="e">
        <f>+#REF!</f>
        <v>#REF!</v>
      </c>
      <c r="C79" s="11" t="e">
        <f>+#REF!</f>
        <v>#REF!</v>
      </c>
      <c r="D79" s="16" t="e">
        <f t="shared" si="47"/>
        <v>#REF!</v>
      </c>
      <c r="E79" s="11"/>
      <c r="F79" s="2"/>
      <c r="G79" s="11" t="e">
        <f>+#REF!</f>
        <v>#REF!</v>
      </c>
      <c r="H79" s="11" t="e">
        <f>+#REF!</f>
        <v>#REF!</v>
      </c>
      <c r="I79" s="16" t="e">
        <f t="shared" si="48"/>
        <v>#REF!</v>
      </c>
      <c r="J79" s="11"/>
      <c r="K79" s="28"/>
      <c r="L79" s="11" t="e">
        <f>+#REF!</f>
        <v>#REF!</v>
      </c>
      <c r="M79" s="11" t="e">
        <f>+#REF!</f>
        <v>#REF!</v>
      </c>
      <c r="N79" s="16" t="e">
        <f t="shared" si="49"/>
        <v>#REF!</v>
      </c>
      <c r="O79" s="11"/>
      <c r="P79" s="28"/>
      <c r="Q79" s="11"/>
      <c r="R79" s="15"/>
      <c r="S79" s="16"/>
      <c r="T79" s="11"/>
    </row>
    <row r="80" spans="1:20" ht="25.5" hidden="1" customHeight="1" outlineLevel="1" x14ac:dyDescent="0.2">
      <c r="A80" s="10" t="s">
        <v>26</v>
      </c>
      <c r="B80" s="11" t="e">
        <f>+#REF!</f>
        <v>#REF!</v>
      </c>
      <c r="C80" s="11" t="e">
        <f>+#REF!</f>
        <v>#REF!</v>
      </c>
      <c r="D80" s="16" t="e">
        <f t="shared" si="47"/>
        <v>#REF!</v>
      </c>
      <c r="E80" s="11"/>
      <c r="F80" s="2"/>
      <c r="G80" s="11" t="e">
        <f>+#REF!</f>
        <v>#REF!</v>
      </c>
      <c r="H80" s="11" t="e">
        <f>+#REF!</f>
        <v>#REF!</v>
      </c>
      <c r="I80" s="16" t="e">
        <f t="shared" si="48"/>
        <v>#REF!</v>
      </c>
      <c r="J80" s="11"/>
      <c r="K80" s="28"/>
      <c r="L80" s="11" t="e">
        <f>+#REF!</f>
        <v>#REF!</v>
      </c>
      <c r="M80" s="11" t="e">
        <f>+#REF!</f>
        <v>#REF!</v>
      </c>
      <c r="N80" s="16" t="e">
        <f t="shared" si="49"/>
        <v>#REF!</v>
      </c>
      <c r="O80" s="11"/>
      <c r="P80" s="28"/>
      <c r="Q80" s="11">
        <v>0</v>
      </c>
      <c r="R80" s="15">
        <v>0</v>
      </c>
      <c r="S80" s="16">
        <v>0</v>
      </c>
      <c r="T80" s="11"/>
    </row>
    <row r="81" spans="1:20" s="3" customFormat="1" ht="25.5" customHeight="1" collapsed="1" x14ac:dyDescent="0.2">
      <c r="A81" s="17" t="s">
        <v>56</v>
      </c>
      <c r="B81" s="18" t="e">
        <f>SUM(B76:B80)</f>
        <v>#REF!</v>
      </c>
      <c r="C81" s="18" t="e">
        <f>SUM(C76:C80)</f>
        <v>#REF!</v>
      </c>
      <c r="D81" s="20" t="e">
        <f t="shared" ref="D81" si="50">+B81-C81</f>
        <v>#REF!</v>
      </c>
      <c r="E81" s="29" t="e">
        <f>+B81/C81-1</f>
        <v>#REF!</v>
      </c>
      <c r="F81" s="30"/>
      <c r="G81" s="18" t="e">
        <f>SUM(G76:G80)</f>
        <v>#REF!</v>
      </c>
      <c r="H81" s="18" t="e">
        <f>SUM(H76:H80)</f>
        <v>#REF!</v>
      </c>
      <c r="I81" s="20" t="e">
        <f t="shared" ref="I81" si="51">+G81-H81</f>
        <v>#REF!</v>
      </c>
      <c r="J81" s="29" t="e">
        <f>+G81/H81-1</f>
        <v>#REF!</v>
      </c>
      <c r="K81" s="31"/>
      <c r="L81" s="18" t="e">
        <f>SUM(L77:L80)</f>
        <v>#REF!</v>
      </c>
      <c r="M81" s="19" t="e">
        <f>SUM(M77:M80)</f>
        <v>#REF!</v>
      </c>
      <c r="N81" s="20" t="e">
        <f t="shared" ref="N81" si="52">+L81-M81</f>
        <v>#REF!</v>
      </c>
      <c r="O81" s="29" t="e">
        <f>+L81/M81-1</f>
        <v>#REF!</v>
      </c>
      <c r="P81" s="31"/>
      <c r="Q81" s="18">
        <f>SUM(Q77:Q80)</f>
        <v>0</v>
      </c>
      <c r="R81" s="19">
        <f>SUM(R77:R80)</f>
        <v>0</v>
      </c>
      <c r="S81" s="20">
        <f t="shared" ref="S81" si="53">+Q81-R81</f>
        <v>0</v>
      </c>
      <c r="T81" s="29" t="e">
        <f>+Q81/R81-1</f>
        <v>#DIV/0!</v>
      </c>
    </row>
    <row r="82" spans="1:20" ht="25.5" hidden="1" customHeight="1" outlineLevel="1" x14ac:dyDescent="0.2">
      <c r="A82" s="10" t="s">
        <v>21</v>
      </c>
      <c r="B82" s="11" t="e">
        <f>+#REF!</f>
        <v>#REF!</v>
      </c>
      <c r="C82" s="11" t="e">
        <f>+#REF!</f>
        <v>#REF!</v>
      </c>
      <c r="D82" s="16" t="e">
        <f>B82-C82</f>
        <v>#REF!</v>
      </c>
      <c r="E82" s="11"/>
      <c r="F82" s="2"/>
      <c r="G82" s="11" t="e">
        <f>+#REF!</f>
        <v>#REF!</v>
      </c>
      <c r="H82" s="11" t="e">
        <f>+#REF!</f>
        <v>#REF!</v>
      </c>
      <c r="I82" s="16" t="e">
        <f>G82-H82</f>
        <v>#REF!</v>
      </c>
      <c r="J82" s="11"/>
      <c r="K82" s="28"/>
      <c r="L82" s="11" t="e">
        <f>+#REF!</f>
        <v>#REF!</v>
      </c>
      <c r="M82" s="11" t="e">
        <f>+#REF!</f>
        <v>#REF!</v>
      </c>
      <c r="N82" s="16" t="e">
        <f>L82-M82</f>
        <v>#REF!</v>
      </c>
      <c r="O82" s="11"/>
      <c r="P82" s="28"/>
      <c r="Q82" s="11">
        <v>0</v>
      </c>
      <c r="R82" s="15">
        <v>0</v>
      </c>
      <c r="S82" s="16">
        <f>Q82-R82</f>
        <v>0</v>
      </c>
      <c r="T82" s="11"/>
    </row>
    <row r="83" spans="1:20" ht="25.5" hidden="1" customHeight="1" outlineLevel="1" x14ac:dyDescent="0.2">
      <c r="A83" s="10" t="s">
        <v>25</v>
      </c>
      <c r="B83" s="11" t="e">
        <f>+#REF!</f>
        <v>#REF!</v>
      </c>
      <c r="C83" s="11" t="e">
        <f>+#REF!</f>
        <v>#REF!</v>
      </c>
      <c r="D83" s="16" t="e">
        <f t="shared" ref="D83:D85" si="54">B83-C83</f>
        <v>#REF!</v>
      </c>
      <c r="E83" s="11"/>
      <c r="F83" s="2"/>
      <c r="G83" s="11" t="e">
        <f>+#REF!</f>
        <v>#REF!</v>
      </c>
      <c r="H83" s="11" t="e">
        <f>+#REF!</f>
        <v>#REF!</v>
      </c>
      <c r="I83" s="16" t="e">
        <f t="shared" ref="I83:I85" si="55">G83-H83</f>
        <v>#REF!</v>
      </c>
      <c r="J83" s="11"/>
      <c r="K83" s="28"/>
      <c r="L83" s="11" t="e">
        <f>+#REF!</f>
        <v>#REF!</v>
      </c>
      <c r="M83" s="11" t="e">
        <f>+#REF!</f>
        <v>#REF!</v>
      </c>
      <c r="N83" s="16" t="e">
        <f t="shared" ref="N83:N85" si="56">L83-M83</f>
        <v>#REF!</v>
      </c>
      <c r="O83" s="11"/>
      <c r="P83" s="28"/>
      <c r="Q83" s="11">
        <v>0</v>
      </c>
      <c r="R83" s="15">
        <v>0</v>
      </c>
      <c r="S83" s="16">
        <f>Q83-R83</f>
        <v>0</v>
      </c>
      <c r="T83" s="11"/>
    </row>
    <row r="84" spans="1:20" ht="25.5" hidden="1" customHeight="1" outlineLevel="1" x14ac:dyDescent="0.2">
      <c r="A84" s="10" t="s">
        <v>76</v>
      </c>
      <c r="B84" s="11" t="e">
        <f>+#REF!</f>
        <v>#REF!</v>
      </c>
      <c r="C84" s="11" t="e">
        <f>+#REF!</f>
        <v>#REF!</v>
      </c>
      <c r="D84" s="16" t="e">
        <f t="shared" si="54"/>
        <v>#REF!</v>
      </c>
      <c r="E84" s="11"/>
      <c r="F84" s="2"/>
      <c r="G84" s="11" t="e">
        <f>+#REF!</f>
        <v>#REF!</v>
      </c>
      <c r="H84" s="11" t="e">
        <f>+#REF!</f>
        <v>#REF!</v>
      </c>
      <c r="I84" s="16" t="e">
        <f t="shared" si="55"/>
        <v>#REF!</v>
      </c>
      <c r="J84" s="11"/>
      <c r="K84" s="28"/>
      <c r="L84" s="11" t="e">
        <f>+#REF!</f>
        <v>#REF!</v>
      </c>
      <c r="M84" s="11" t="e">
        <f>+#REF!</f>
        <v>#REF!</v>
      </c>
      <c r="N84" s="16" t="e">
        <f t="shared" si="56"/>
        <v>#REF!</v>
      </c>
      <c r="O84" s="11"/>
      <c r="P84" s="28"/>
      <c r="Q84" s="11"/>
      <c r="R84" s="15"/>
      <c r="S84" s="16"/>
      <c r="T84" s="11"/>
    </row>
    <row r="85" spans="1:20" ht="25.5" hidden="1" customHeight="1" outlineLevel="1" x14ac:dyDescent="0.2">
      <c r="A85" s="10" t="s">
        <v>26</v>
      </c>
      <c r="B85" s="11" t="e">
        <f>+#REF!</f>
        <v>#REF!</v>
      </c>
      <c r="C85" s="11" t="e">
        <f>+#REF!</f>
        <v>#REF!</v>
      </c>
      <c r="D85" s="16" t="e">
        <f t="shared" si="54"/>
        <v>#REF!</v>
      </c>
      <c r="E85" s="11"/>
      <c r="F85" s="2"/>
      <c r="G85" s="11" t="e">
        <f>+#REF!</f>
        <v>#REF!</v>
      </c>
      <c r="H85" s="11" t="e">
        <f>+#REF!</f>
        <v>#REF!</v>
      </c>
      <c r="I85" s="16" t="e">
        <f t="shared" si="55"/>
        <v>#REF!</v>
      </c>
      <c r="J85" s="11"/>
      <c r="K85" s="28"/>
      <c r="L85" s="11" t="e">
        <f>+#REF!</f>
        <v>#REF!</v>
      </c>
      <c r="M85" s="11" t="e">
        <f>+#REF!</f>
        <v>#REF!</v>
      </c>
      <c r="N85" s="16" t="e">
        <f t="shared" si="56"/>
        <v>#REF!</v>
      </c>
      <c r="O85" s="11"/>
      <c r="P85" s="28"/>
      <c r="Q85" s="11"/>
      <c r="R85" s="15"/>
      <c r="S85" s="16"/>
      <c r="T85" s="11"/>
    </row>
    <row r="86" spans="1:20" s="3" customFormat="1" ht="25.5" customHeight="1" collapsed="1" x14ac:dyDescent="0.2">
      <c r="A86" s="17" t="s">
        <v>18</v>
      </c>
      <c r="B86" s="18" t="e">
        <f>SUM(B82:B85)</f>
        <v>#REF!</v>
      </c>
      <c r="C86" s="19" t="e">
        <f>SUM(C82:C85)</f>
        <v>#REF!</v>
      </c>
      <c r="D86" s="20" t="e">
        <f t="shared" ref="D86" si="57">+B86-C86</f>
        <v>#REF!</v>
      </c>
      <c r="E86" s="29" t="e">
        <f>+B86/C86-1</f>
        <v>#REF!</v>
      </c>
      <c r="F86" s="30"/>
      <c r="G86" s="18" t="e">
        <f>SUM(G82:G83)</f>
        <v>#REF!</v>
      </c>
      <c r="H86" s="19" t="e">
        <f>SUM(H82:H83)</f>
        <v>#REF!</v>
      </c>
      <c r="I86" s="20" t="e">
        <f t="shared" ref="I86" si="58">+G86-H86</f>
        <v>#REF!</v>
      </c>
      <c r="J86" s="29" t="e">
        <f>+G86/H86-1</f>
        <v>#REF!</v>
      </c>
      <c r="K86" s="31"/>
      <c r="L86" s="18" t="e">
        <f>SUM(L82:L83)</f>
        <v>#REF!</v>
      </c>
      <c r="M86" s="19" t="e">
        <f>SUM(M82:M83)</f>
        <v>#REF!</v>
      </c>
      <c r="N86" s="20" t="e">
        <f t="shared" ref="N86" si="59">+L86-M86</f>
        <v>#REF!</v>
      </c>
      <c r="O86" s="29" t="e">
        <f>+L86/M86-1</f>
        <v>#REF!</v>
      </c>
      <c r="P86" s="31"/>
      <c r="Q86" s="18">
        <f>SUM(Q82:Q83)</f>
        <v>0</v>
      </c>
      <c r="R86" s="19">
        <f>SUM(R82:R83)</f>
        <v>0</v>
      </c>
      <c r="S86" s="20">
        <f t="shared" ref="S86" si="60">+Q86-R86</f>
        <v>0</v>
      </c>
      <c r="T86" s="29" t="e">
        <f>+Q86/R86-1</f>
        <v>#DIV/0!</v>
      </c>
    </row>
    <row r="87" spans="1:20" ht="25.5" hidden="1" customHeight="1" outlineLevel="1" x14ac:dyDescent="0.2">
      <c r="A87" s="10" t="s">
        <v>21</v>
      </c>
      <c r="B87" s="11" t="e">
        <f>+#REF!</f>
        <v>#REF!</v>
      </c>
      <c r="C87" s="11" t="e">
        <f>+#REF!</f>
        <v>#REF!</v>
      </c>
      <c r="D87" s="16" t="e">
        <f>B87-C87</f>
        <v>#REF!</v>
      </c>
      <c r="E87" s="11"/>
      <c r="F87" s="2"/>
      <c r="G87" s="11" t="e">
        <f>+#REF!</f>
        <v>#REF!</v>
      </c>
      <c r="H87" s="11" t="e">
        <f>+#REF!</f>
        <v>#REF!</v>
      </c>
      <c r="I87" s="16" t="e">
        <f>G87-H87</f>
        <v>#REF!</v>
      </c>
      <c r="J87" s="11"/>
      <c r="K87" s="28"/>
      <c r="L87" s="11" t="e">
        <f>+#REF!</f>
        <v>#REF!</v>
      </c>
      <c r="M87" s="11" t="e">
        <f>+#REF!</f>
        <v>#REF!</v>
      </c>
      <c r="N87" s="16" t="e">
        <f>L87-M87</f>
        <v>#REF!</v>
      </c>
      <c r="O87" s="11"/>
      <c r="P87" s="28"/>
      <c r="Q87" s="11">
        <v>0</v>
      </c>
      <c r="R87" s="15">
        <v>0</v>
      </c>
      <c r="S87" s="16">
        <f>Q87-R87</f>
        <v>0</v>
      </c>
      <c r="T87" s="11"/>
    </row>
    <row r="88" spans="1:20" ht="25.5" hidden="1" customHeight="1" outlineLevel="1" x14ac:dyDescent="0.2">
      <c r="A88" s="10" t="s">
        <v>25</v>
      </c>
      <c r="B88" s="11" t="e">
        <f>+#REF!</f>
        <v>#REF!</v>
      </c>
      <c r="C88" s="11" t="e">
        <f>+#REF!</f>
        <v>#REF!</v>
      </c>
      <c r="D88" s="16" t="e">
        <f t="shared" ref="D88:D90" si="61">B88-C88</f>
        <v>#REF!</v>
      </c>
      <c r="E88" s="11"/>
      <c r="F88" s="2"/>
      <c r="G88" s="11" t="e">
        <f>+#REF!</f>
        <v>#REF!</v>
      </c>
      <c r="H88" s="11" t="e">
        <f>+#REF!</f>
        <v>#REF!</v>
      </c>
      <c r="I88" s="16" t="e">
        <f t="shared" ref="I88:I90" si="62">G88-H88</f>
        <v>#REF!</v>
      </c>
      <c r="J88" s="11"/>
      <c r="K88" s="28"/>
      <c r="L88" s="11" t="e">
        <f>+#REF!</f>
        <v>#REF!</v>
      </c>
      <c r="M88" s="11" t="e">
        <f>+#REF!</f>
        <v>#REF!</v>
      </c>
      <c r="N88" s="16" t="e">
        <f t="shared" ref="N88:N90" si="63">L88-M88</f>
        <v>#REF!</v>
      </c>
      <c r="O88" s="11"/>
      <c r="P88" s="28"/>
      <c r="Q88" s="11"/>
      <c r="R88" s="15"/>
      <c r="S88" s="16"/>
      <c r="T88" s="11"/>
    </row>
    <row r="89" spans="1:20" ht="25.5" hidden="1" customHeight="1" outlineLevel="1" x14ac:dyDescent="0.2">
      <c r="A89" s="10" t="s">
        <v>76</v>
      </c>
      <c r="B89" s="11" t="e">
        <f>+#REF!</f>
        <v>#REF!</v>
      </c>
      <c r="C89" s="11" t="e">
        <f>+#REF!</f>
        <v>#REF!</v>
      </c>
      <c r="D89" s="16" t="e">
        <f t="shared" si="61"/>
        <v>#REF!</v>
      </c>
      <c r="E89" s="11"/>
      <c r="F89" s="2"/>
      <c r="G89" s="11" t="e">
        <f>+#REF!</f>
        <v>#REF!</v>
      </c>
      <c r="H89" s="11" t="e">
        <f>+#REF!</f>
        <v>#REF!</v>
      </c>
      <c r="I89" s="16" t="e">
        <f t="shared" si="62"/>
        <v>#REF!</v>
      </c>
      <c r="J89" s="11"/>
      <c r="K89" s="28"/>
      <c r="L89" s="11" t="e">
        <f>+#REF!</f>
        <v>#REF!</v>
      </c>
      <c r="M89" s="11" t="e">
        <f>+#REF!</f>
        <v>#REF!</v>
      </c>
      <c r="N89" s="16" t="e">
        <f t="shared" si="63"/>
        <v>#REF!</v>
      </c>
      <c r="O89" s="11"/>
      <c r="P89" s="28"/>
      <c r="Q89" s="11"/>
      <c r="R89" s="15"/>
      <c r="S89" s="16"/>
      <c r="T89" s="11"/>
    </row>
    <row r="90" spans="1:20" ht="25.5" hidden="1" customHeight="1" outlineLevel="1" x14ac:dyDescent="0.2">
      <c r="A90" s="10" t="s">
        <v>26</v>
      </c>
      <c r="B90" s="11" t="e">
        <f>+#REF!</f>
        <v>#REF!</v>
      </c>
      <c r="C90" s="11" t="e">
        <f>+#REF!</f>
        <v>#REF!</v>
      </c>
      <c r="D90" s="16" t="e">
        <f t="shared" si="61"/>
        <v>#REF!</v>
      </c>
      <c r="E90" s="11"/>
      <c r="F90" s="2"/>
      <c r="G90" s="11" t="e">
        <f>+#REF!</f>
        <v>#REF!</v>
      </c>
      <c r="H90" s="11" t="e">
        <f>+#REF!</f>
        <v>#REF!</v>
      </c>
      <c r="I90" s="16" t="e">
        <f t="shared" si="62"/>
        <v>#REF!</v>
      </c>
      <c r="J90" s="11"/>
      <c r="K90" s="28"/>
      <c r="L90" s="11" t="e">
        <f>+#REF!</f>
        <v>#REF!</v>
      </c>
      <c r="M90" s="11" t="e">
        <f>+#REF!</f>
        <v>#REF!</v>
      </c>
      <c r="N90" s="16" t="e">
        <f t="shared" si="63"/>
        <v>#REF!</v>
      </c>
      <c r="O90" s="11"/>
      <c r="P90" s="28"/>
      <c r="Q90" s="11">
        <v>0</v>
      </c>
      <c r="R90" s="15">
        <v>0</v>
      </c>
      <c r="S90" s="16">
        <v>0</v>
      </c>
      <c r="T90" s="11"/>
    </row>
    <row r="91" spans="1:20" s="3" customFormat="1" ht="25.5" customHeight="1" collapsed="1" x14ac:dyDescent="0.2">
      <c r="A91" s="17" t="s">
        <v>37</v>
      </c>
      <c r="B91" s="18" t="e">
        <f>SUM(B87:B90)</f>
        <v>#REF!</v>
      </c>
      <c r="C91" s="19" t="e">
        <f>SUM(C87:C90)</f>
        <v>#REF!</v>
      </c>
      <c r="D91" s="20" t="e">
        <f t="shared" ref="D91:D93" si="64">+B91-C91</f>
        <v>#REF!</v>
      </c>
      <c r="E91" s="29" t="e">
        <f>+B91/C91-1</f>
        <v>#REF!</v>
      </c>
      <c r="F91" s="30"/>
      <c r="G91" s="18" t="e">
        <f>SUM(G87:G90)</f>
        <v>#REF!</v>
      </c>
      <c r="H91" s="19" t="e">
        <f>SUM(H87:H90)</f>
        <v>#REF!</v>
      </c>
      <c r="I91" s="20" t="e">
        <f t="shared" ref="I91:I92" si="65">+G91-H91</f>
        <v>#REF!</v>
      </c>
      <c r="J91" s="29" t="e">
        <f>+G91/H91-1</f>
        <v>#REF!</v>
      </c>
      <c r="K91" s="31"/>
      <c r="L91" s="18" t="e">
        <f>SUM(L87:L90)</f>
        <v>#REF!</v>
      </c>
      <c r="M91" s="19" t="e">
        <f>SUM(M87:M90)</f>
        <v>#REF!</v>
      </c>
      <c r="N91" s="20" t="e">
        <f t="shared" ref="N91:N93" si="66">+L91-M91</f>
        <v>#REF!</v>
      </c>
      <c r="O91" s="29" t="e">
        <f>+L91/M91-1</f>
        <v>#REF!</v>
      </c>
      <c r="P91" s="31"/>
      <c r="Q91" s="18">
        <f>SUM(Q87:Q90)</f>
        <v>0</v>
      </c>
      <c r="R91" s="19">
        <f>SUM(R87:R90)</f>
        <v>0</v>
      </c>
      <c r="S91" s="20">
        <f t="shared" ref="S91:S93" si="67">+Q91-R91</f>
        <v>0</v>
      </c>
      <c r="T91" s="29" t="e">
        <f>+Q91/R91-1</f>
        <v>#DIV/0!</v>
      </c>
    </row>
    <row r="92" spans="1:20" s="3" customFormat="1" ht="25.5" customHeight="1" x14ac:dyDescent="0.2">
      <c r="A92" s="17" t="s">
        <v>41</v>
      </c>
      <c r="B92" s="18" t="e">
        <f>+#REF!</f>
        <v>#REF!</v>
      </c>
      <c r="C92" s="18" t="e">
        <f>+#REF!</f>
        <v>#REF!</v>
      </c>
      <c r="D92" s="20" t="e">
        <f t="shared" si="64"/>
        <v>#REF!</v>
      </c>
      <c r="E92" s="29" t="e">
        <f>+B92/C92-1</f>
        <v>#REF!</v>
      </c>
      <c r="F92" s="30"/>
      <c r="G92" s="18" t="e">
        <f>+#REF!</f>
        <v>#REF!</v>
      </c>
      <c r="H92" s="18" t="e">
        <f>+#REF!</f>
        <v>#REF!</v>
      </c>
      <c r="I92" s="20" t="e">
        <f t="shared" si="65"/>
        <v>#REF!</v>
      </c>
      <c r="J92" s="29" t="e">
        <f>+G92/H92-1</f>
        <v>#REF!</v>
      </c>
      <c r="K92" s="31"/>
      <c r="L92" s="18" t="e">
        <f>+#REF!</f>
        <v>#REF!</v>
      </c>
      <c r="M92" s="18" t="e">
        <f>+#REF!</f>
        <v>#REF!</v>
      </c>
      <c r="N92" s="20" t="e">
        <f t="shared" si="66"/>
        <v>#REF!</v>
      </c>
      <c r="O92" s="29" t="e">
        <f>+L92/M92-1</f>
        <v>#REF!</v>
      </c>
      <c r="P92" s="31"/>
      <c r="Q92" s="18" t="e">
        <f>SUM(#REF!)</f>
        <v>#REF!</v>
      </c>
      <c r="R92" s="19" t="e">
        <f>SUM(#REF!)</f>
        <v>#REF!</v>
      </c>
      <c r="S92" s="20" t="e">
        <f t="shared" si="67"/>
        <v>#REF!</v>
      </c>
      <c r="T92" s="29" t="e">
        <f>+Q92/R92-1</f>
        <v>#REF!</v>
      </c>
    </row>
    <row r="93" spans="1:20" ht="30" customHeight="1" x14ac:dyDescent="0.2">
      <c r="A93" s="43" t="s">
        <v>36</v>
      </c>
      <c r="B93" s="48" t="e">
        <f>+B92+B91+B86+B81</f>
        <v>#REF!</v>
      </c>
      <c r="C93" s="48" t="e">
        <f>+C92+C91+C86+C81</f>
        <v>#REF!</v>
      </c>
      <c r="D93" s="45" t="e">
        <f t="shared" si="64"/>
        <v>#REF!</v>
      </c>
      <c r="E93" s="46" t="e">
        <f>+B93/C93-1</f>
        <v>#REF!</v>
      </c>
      <c r="F93" s="42"/>
      <c r="G93" s="48" t="e">
        <f>+G92+G91+G86+G81</f>
        <v>#REF!</v>
      </c>
      <c r="H93" s="48" t="e">
        <f>+H92+H91+H86+H81</f>
        <v>#REF!</v>
      </c>
      <c r="I93" s="45" t="e">
        <f>SUM(I92:I92)</f>
        <v>#REF!</v>
      </c>
      <c r="J93" s="46" t="e">
        <f>+G93/H93-1</f>
        <v>#REF!</v>
      </c>
      <c r="K93" s="42"/>
      <c r="L93" s="48" t="e">
        <f>+L92+L91+L86+L81</f>
        <v>#REF!</v>
      </c>
      <c r="M93" s="48" t="e">
        <f>+M92+M91+M86+M81</f>
        <v>#REF!</v>
      </c>
      <c r="N93" s="45" t="e">
        <f t="shared" si="66"/>
        <v>#REF!</v>
      </c>
      <c r="O93" s="46" t="e">
        <f>+L93/M93-1</f>
        <v>#REF!</v>
      </c>
      <c r="Q93" s="48" t="e">
        <f>+Q92+Q91+Q86+Q81</f>
        <v>#REF!</v>
      </c>
      <c r="R93" s="48" t="e">
        <f>+R92+R91+R86+R81</f>
        <v>#REF!</v>
      </c>
      <c r="S93" s="45" t="e">
        <f t="shared" si="67"/>
        <v>#REF!</v>
      </c>
      <c r="T93" s="46" t="e">
        <f>+Q93/R93-1</f>
        <v>#REF!</v>
      </c>
    </row>
    <row r="95" spans="1:20" x14ac:dyDescent="0.2">
      <c r="A95" s="42" t="s">
        <v>40</v>
      </c>
    </row>
    <row r="96" spans="1:20" ht="25.5" customHeight="1" x14ac:dyDescent="0.2">
      <c r="A96" s="65" t="s">
        <v>53</v>
      </c>
      <c r="B96" s="55"/>
      <c r="C96" s="55"/>
      <c r="D96" s="55"/>
      <c r="E96" s="56"/>
      <c r="F96" s="25"/>
      <c r="G96" s="55"/>
      <c r="H96" s="55"/>
      <c r="I96" s="55"/>
      <c r="J96" s="56"/>
      <c r="K96" s="25"/>
      <c r="L96" s="55"/>
      <c r="M96" s="55"/>
      <c r="N96" s="55"/>
      <c r="O96" s="56"/>
      <c r="Q96" s="55"/>
      <c r="R96" s="55"/>
      <c r="S96" s="55"/>
      <c r="T96" s="56"/>
    </row>
    <row r="97" spans="1:20" s="3" customFormat="1" ht="25.5" hidden="1" customHeight="1" outlineLevel="1" x14ac:dyDescent="0.2">
      <c r="A97" s="87" t="s">
        <v>9</v>
      </c>
      <c r="B97" s="88" t="e">
        <f>+#REF!</f>
        <v>#REF!</v>
      </c>
      <c r="C97" s="88" t="e">
        <f>+#REF!</f>
        <v>#REF!</v>
      </c>
      <c r="D97" s="51"/>
      <c r="E97" s="89"/>
      <c r="F97" s="90"/>
      <c r="G97" s="88" t="e">
        <f>+#REF!</f>
        <v>#REF!</v>
      </c>
      <c r="H97" s="88" t="e">
        <f>+#REF!</f>
        <v>#REF!</v>
      </c>
      <c r="I97" s="51"/>
      <c r="J97" s="89"/>
      <c r="K97" s="1"/>
      <c r="L97" s="88" t="e">
        <f>+#REF!</f>
        <v>#REF!</v>
      </c>
      <c r="M97" s="88" t="e">
        <f>+#REF!</f>
        <v>#REF!</v>
      </c>
      <c r="N97" s="51"/>
      <c r="O97" s="89"/>
      <c r="P97" s="1"/>
      <c r="Q97" s="88"/>
      <c r="R97" s="91"/>
      <c r="S97" s="51"/>
      <c r="T97" s="89"/>
    </row>
    <row r="98" spans="1:20" s="3" customFormat="1" ht="25.5" hidden="1" customHeight="1" outlineLevel="1" x14ac:dyDescent="0.2">
      <c r="A98" s="87" t="s">
        <v>77</v>
      </c>
      <c r="B98" s="88" t="e">
        <f>+#REF!</f>
        <v>#REF!</v>
      </c>
      <c r="C98" s="88" t="e">
        <f>+#REF!</f>
        <v>#REF!</v>
      </c>
      <c r="D98" s="51"/>
      <c r="E98" s="89"/>
      <c r="F98" s="90"/>
      <c r="G98" s="88" t="e">
        <f>+#REF!</f>
        <v>#REF!</v>
      </c>
      <c r="H98" s="88" t="e">
        <f>+#REF!</f>
        <v>#REF!</v>
      </c>
      <c r="I98" s="51"/>
      <c r="J98" s="89"/>
      <c r="K98" s="1"/>
      <c r="L98" s="88" t="e">
        <f>+#REF!</f>
        <v>#REF!</v>
      </c>
      <c r="M98" s="88" t="e">
        <f>+#REF!</f>
        <v>#REF!</v>
      </c>
      <c r="N98" s="51"/>
      <c r="O98" s="89"/>
      <c r="P98" s="1"/>
      <c r="Q98" s="88"/>
      <c r="R98" s="91"/>
      <c r="S98" s="51"/>
      <c r="T98" s="89"/>
    </row>
    <row r="99" spans="1:20" s="3" customFormat="1" ht="25.5" customHeight="1" collapsed="1" x14ac:dyDescent="0.2">
      <c r="A99" s="17" t="s">
        <v>14</v>
      </c>
      <c r="B99" s="38" t="e">
        <f>+B97+B98</f>
        <v>#REF!</v>
      </c>
      <c r="C99" s="38" t="e">
        <f>+C97+C98</f>
        <v>#REF!</v>
      </c>
      <c r="D99" s="40" t="e">
        <f>+B99-C99</f>
        <v>#REF!</v>
      </c>
      <c r="E99" s="41" t="e">
        <f>+B99/C99-1</f>
        <v>#REF!</v>
      </c>
      <c r="F99" s="7"/>
      <c r="G99" s="38" t="e">
        <f>+G97+G98</f>
        <v>#REF!</v>
      </c>
      <c r="H99" s="38" t="e">
        <f>+H97+H98</f>
        <v>#REF!</v>
      </c>
      <c r="I99" s="40" t="e">
        <f>+G99-H99</f>
        <v>#REF!</v>
      </c>
      <c r="J99" s="41" t="e">
        <f>+G99/H99-1</f>
        <v>#REF!</v>
      </c>
      <c r="L99" s="38" t="e">
        <f>+L97+L98</f>
        <v>#REF!</v>
      </c>
      <c r="M99" s="38" t="e">
        <f>+M97+M98</f>
        <v>#REF!</v>
      </c>
      <c r="N99" s="40" t="e">
        <f>+L99-M99</f>
        <v>#REF!</v>
      </c>
      <c r="O99" s="41" t="e">
        <f>+L99/M99-1</f>
        <v>#REF!</v>
      </c>
      <c r="Q99" s="38">
        <v>0</v>
      </c>
      <c r="R99" s="39">
        <v>0</v>
      </c>
      <c r="S99" s="40">
        <v>0</v>
      </c>
      <c r="T99" s="41" t="e">
        <f>+Q99/R99-1</f>
        <v>#DIV/0!</v>
      </c>
    </row>
    <row r="100" spans="1:20" ht="25.5" customHeight="1" x14ac:dyDescent="0.2">
      <c r="A100" s="22" t="s">
        <v>17</v>
      </c>
      <c r="B100" s="38" t="e">
        <f>+#REF!</f>
        <v>#REF!</v>
      </c>
      <c r="C100" s="38" t="e">
        <f>+#REF!</f>
        <v>#REF!</v>
      </c>
      <c r="D100" s="40" t="e">
        <f t="shared" ref="D100:D102" si="68">+B100-C100</f>
        <v>#REF!</v>
      </c>
      <c r="E100" s="41" t="e">
        <f>+B100/C100-1</f>
        <v>#REF!</v>
      </c>
      <c r="G100" s="23" t="e">
        <f>+#REF!</f>
        <v>#REF!</v>
      </c>
      <c r="H100" s="23" t="e">
        <f>+#REF!</f>
        <v>#REF!</v>
      </c>
      <c r="I100" s="40" t="e">
        <f t="shared" ref="I100:I102" si="69">+G100-H100</f>
        <v>#REF!</v>
      </c>
      <c r="J100" s="41" t="e">
        <f>+G100/H100-1</f>
        <v>#REF!</v>
      </c>
      <c r="L100" s="23" t="e">
        <f>+#REF!</f>
        <v>#REF!</v>
      </c>
      <c r="M100" s="23" t="e">
        <f>+#REF!</f>
        <v>#REF!</v>
      </c>
      <c r="N100" s="40" t="e">
        <f>+L100-M100</f>
        <v>#REF!</v>
      </c>
      <c r="O100" s="41" t="e">
        <f>+L100/M100-1</f>
        <v>#REF!</v>
      </c>
      <c r="Q100" s="23">
        <v>0</v>
      </c>
      <c r="R100" s="24">
        <v>0</v>
      </c>
      <c r="S100" s="40">
        <v>0</v>
      </c>
      <c r="T100" s="41" t="e">
        <f>+Q100/R100-1</f>
        <v>#DIV/0!</v>
      </c>
    </row>
    <row r="101" spans="1:20" ht="25.5" customHeight="1" x14ac:dyDescent="0.2">
      <c r="A101" s="22" t="s">
        <v>26</v>
      </c>
      <c r="B101" s="38" t="e">
        <f>+#REF!</f>
        <v>#REF!</v>
      </c>
      <c r="C101" s="38" t="e">
        <f>+#REF!</f>
        <v>#REF!</v>
      </c>
      <c r="D101" s="40" t="e">
        <f t="shared" si="68"/>
        <v>#REF!</v>
      </c>
      <c r="E101" s="41" t="e">
        <f>+B101/C101-1</f>
        <v>#REF!</v>
      </c>
      <c r="G101" s="23" t="e">
        <f>+#REF!</f>
        <v>#REF!</v>
      </c>
      <c r="H101" s="23" t="e">
        <f>+#REF!</f>
        <v>#REF!</v>
      </c>
      <c r="I101" s="40" t="e">
        <f t="shared" si="69"/>
        <v>#REF!</v>
      </c>
      <c r="J101" s="41" t="e">
        <f>+G101/H101-1</f>
        <v>#REF!</v>
      </c>
      <c r="L101" s="23" t="e">
        <f>+#REF!</f>
        <v>#REF!</v>
      </c>
      <c r="M101" s="23" t="e">
        <f>+#REF!</f>
        <v>#REF!</v>
      </c>
      <c r="N101" s="40" t="e">
        <f>+L101-M101</f>
        <v>#REF!</v>
      </c>
      <c r="O101" s="41" t="e">
        <f>+L101/M101-1</f>
        <v>#REF!</v>
      </c>
      <c r="Q101" s="23">
        <v>0</v>
      </c>
      <c r="R101" s="24">
        <v>0</v>
      </c>
      <c r="S101" s="40">
        <v>0</v>
      </c>
      <c r="T101" s="41" t="e">
        <f>+Q101/R101-1</f>
        <v>#DIV/0!</v>
      </c>
    </row>
    <row r="102" spans="1:20" ht="25.5" customHeight="1" x14ac:dyDescent="0.2">
      <c r="A102" s="43" t="s">
        <v>36</v>
      </c>
      <c r="B102" s="48" t="e">
        <f>+B99+B100+B101</f>
        <v>#REF!</v>
      </c>
      <c r="C102" s="48" t="e">
        <f>+C99+C100+C101</f>
        <v>#REF!</v>
      </c>
      <c r="D102" s="45" t="e">
        <f t="shared" si="68"/>
        <v>#REF!</v>
      </c>
      <c r="E102" s="46" t="e">
        <f>+B102/C102-1</f>
        <v>#REF!</v>
      </c>
      <c r="F102" s="42"/>
      <c r="G102" s="48" t="e">
        <f>+G99+G100+G101</f>
        <v>#REF!</v>
      </c>
      <c r="H102" s="48" t="e">
        <f>+H99+H100+H101</f>
        <v>#REF!</v>
      </c>
      <c r="I102" s="45" t="e">
        <f t="shared" si="69"/>
        <v>#REF!</v>
      </c>
      <c r="J102" s="46" t="e">
        <f>+G102/H102-1</f>
        <v>#REF!</v>
      </c>
      <c r="K102" s="42"/>
      <c r="L102" s="48" t="e">
        <f>+L99+L100+L101</f>
        <v>#REF!</v>
      </c>
      <c r="M102" s="48" t="e">
        <f>+M99+M100+M101</f>
        <v>#REF!</v>
      </c>
      <c r="N102" s="45" t="e">
        <f t="shared" ref="N102" si="70">+L102-M102</f>
        <v>#REF!</v>
      </c>
      <c r="O102" s="46" t="e">
        <f>+L102/M102-1</f>
        <v>#REF!</v>
      </c>
      <c r="Q102" s="48">
        <f>SUM(Q97:Q101)</f>
        <v>0</v>
      </c>
      <c r="R102" s="44">
        <f>SUM(R97:R101)</f>
        <v>0</v>
      </c>
      <c r="S102" s="45">
        <f t="shared" ref="S102" si="71">+Q102-R102</f>
        <v>0</v>
      </c>
      <c r="T102" s="46" t="e">
        <f>+Q102/R102-1</f>
        <v>#DIV/0!</v>
      </c>
    </row>
    <row r="105" spans="1:20" ht="13.5" thickBot="1" x14ac:dyDescent="0.25">
      <c r="H105" s="113"/>
      <c r="I105" s="113"/>
      <c r="J105" s="113"/>
    </row>
    <row r="106" spans="1:20" x14ac:dyDescent="0.2">
      <c r="A106" s="66"/>
      <c r="B106" s="483" t="s">
        <v>6</v>
      </c>
      <c r="C106" s="483"/>
      <c r="D106" s="483"/>
      <c r="E106" s="86"/>
      <c r="F106" s="9"/>
      <c r="G106" s="9"/>
      <c r="H106" s="484"/>
      <c r="I106" s="484"/>
      <c r="J106" s="484"/>
    </row>
    <row r="107" spans="1:20" customFormat="1" ht="17.25" customHeight="1" thickBot="1" x14ac:dyDescent="0.25">
      <c r="A107" s="111" t="s">
        <v>66</v>
      </c>
      <c r="B107" s="67" t="s">
        <v>68</v>
      </c>
      <c r="C107" s="67" t="s">
        <v>68</v>
      </c>
      <c r="D107" s="67"/>
      <c r="E107" s="12"/>
    </row>
    <row r="108" spans="1:20" customFormat="1" x14ac:dyDescent="0.2">
      <c r="A108" s="92"/>
      <c r="B108" s="66" t="s">
        <v>69</v>
      </c>
      <c r="C108" s="66">
        <v>2014</v>
      </c>
      <c r="D108" s="66" t="s">
        <v>5</v>
      </c>
      <c r="E108" s="86" t="s">
        <v>13</v>
      </c>
    </row>
    <row r="109" spans="1:20" customFormat="1" x14ac:dyDescent="0.2">
      <c r="A109" s="93"/>
      <c r="B109" s="94"/>
      <c r="C109" s="95"/>
      <c r="D109" s="95"/>
      <c r="E109" s="83"/>
    </row>
    <row r="110" spans="1:20" customFormat="1" x14ac:dyDescent="0.2">
      <c r="A110" s="96" t="s">
        <v>60</v>
      </c>
      <c r="B110" s="97">
        <v>492</v>
      </c>
      <c r="C110" s="95">
        <v>530</v>
      </c>
      <c r="D110" s="95">
        <v>-38</v>
      </c>
      <c r="E110" s="98">
        <v>-7.1698113207547168E-2</v>
      </c>
    </row>
    <row r="111" spans="1:20" s="85" customFormat="1" x14ac:dyDescent="0.2">
      <c r="A111" s="99" t="s">
        <v>70</v>
      </c>
      <c r="B111" s="100">
        <v>81</v>
      </c>
      <c r="C111" s="101">
        <v>116</v>
      </c>
      <c r="D111" s="101">
        <v>-35</v>
      </c>
      <c r="E111" s="102">
        <v>-0.30172413793103448</v>
      </c>
    </row>
    <row r="112" spans="1:20" s="85" customFormat="1" x14ac:dyDescent="0.2">
      <c r="A112" s="99" t="s">
        <v>71</v>
      </c>
      <c r="B112" s="100">
        <v>244</v>
      </c>
      <c r="C112" s="101">
        <v>240</v>
      </c>
      <c r="D112" s="101">
        <v>4</v>
      </c>
      <c r="E112" s="102">
        <v>1.6666666666666666E-2</v>
      </c>
    </row>
    <row r="113" spans="1:5" s="85" customFormat="1" x14ac:dyDescent="0.2">
      <c r="A113" s="99" t="s">
        <v>72</v>
      </c>
      <c r="B113" s="100">
        <v>154</v>
      </c>
      <c r="C113" s="101">
        <v>159</v>
      </c>
      <c r="D113" s="101">
        <v>-5</v>
      </c>
      <c r="E113" s="102">
        <v>-3.1446540880503145E-2</v>
      </c>
    </row>
    <row r="114" spans="1:5" s="85" customFormat="1" x14ac:dyDescent="0.2">
      <c r="A114" s="99" t="s">
        <v>73</v>
      </c>
      <c r="B114" s="100">
        <v>14</v>
      </c>
      <c r="C114" s="101">
        <v>15</v>
      </c>
      <c r="D114" s="101">
        <v>-1</v>
      </c>
      <c r="E114" s="102">
        <v>-6.6666666666666666E-2</v>
      </c>
    </row>
    <row r="115" spans="1:5" s="85" customFormat="1" x14ac:dyDescent="0.2">
      <c r="A115" s="99" t="s">
        <v>67</v>
      </c>
      <c r="B115" s="100">
        <v>-1</v>
      </c>
      <c r="C115" s="101">
        <v>0</v>
      </c>
      <c r="D115" s="101"/>
      <c r="E115" s="102"/>
    </row>
    <row r="116" spans="1:5" customFormat="1" x14ac:dyDescent="0.2">
      <c r="A116" s="96"/>
      <c r="B116" s="97"/>
      <c r="C116" s="95"/>
      <c r="D116" s="95"/>
      <c r="E116" s="98"/>
    </row>
    <row r="117" spans="1:5" customFormat="1" x14ac:dyDescent="0.2">
      <c r="A117" s="96" t="s">
        <v>19</v>
      </c>
      <c r="B117" s="97">
        <v>395</v>
      </c>
      <c r="C117" s="101">
        <v>450</v>
      </c>
      <c r="D117" s="95">
        <v>-55</v>
      </c>
      <c r="E117" s="98">
        <v>-0.12222222222222222</v>
      </c>
    </row>
    <row r="118" spans="1:5" customFormat="1" x14ac:dyDescent="0.2">
      <c r="A118" s="103"/>
      <c r="B118" s="97"/>
      <c r="C118" s="104"/>
      <c r="D118" s="105"/>
      <c r="E118" s="102"/>
    </row>
    <row r="119" spans="1:5" customFormat="1" x14ac:dyDescent="0.2">
      <c r="A119" s="96" t="s">
        <v>64</v>
      </c>
      <c r="B119" s="97">
        <v>245</v>
      </c>
      <c r="C119" s="101">
        <v>218</v>
      </c>
      <c r="D119" s="95">
        <v>27</v>
      </c>
      <c r="E119" s="98">
        <v>0.12385321100917432</v>
      </c>
    </row>
    <row r="120" spans="1:5" customFormat="1" x14ac:dyDescent="0.2">
      <c r="A120" s="106"/>
      <c r="B120" s="107"/>
      <c r="C120" s="108"/>
      <c r="D120" s="109"/>
      <c r="E120" s="102"/>
    </row>
    <row r="121" spans="1:5" customFormat="1" x14ac:dyDescent="0.2">
      <c r="A121" s="96" t="s">
        <v>74</v>
      </c>
      <c r="B121" s="97">
        <v>166</v>
      </c>
      <c r="C121" s="101">
        <v>135</v>
      </c>
      <c r="D121" s="95">
        <v>31</v>
      </c>
      <c r="E121" s="98">
        <v>0.22962962962962963</v>
      </c>
    </row>
    <row r="122" spans="1:5" customFormat="1" x14ac:dyDescent="0.2">
      <c r="A122" s="82"/>
      <c r="B122" s="97"/>
      <c r="C122" s="83"/>
      <c r="D122" s="83"/>
      <c r="E122" s="83"/>
    </row>
    <row r="123" spans="1:5" customFormat="1" x14ac:dyDescent="0.2">
      <c r="A123" s="96" t="s">
        <v>75</v>
      </c>
      <c r="B123" s="97">
        <v>94</v>
      </c>
      <c r="C123" s="101">
        <v>88</v>
      </c>
      <c r="D123" s="95">
        <v>6</v>
      </c>
      <c r="E123" s="98">
        <v>6.8181818181818177E-2</v>
      </c>
    </row>
    <row r="124" spans="1:5" customFormat="1" x14ac:dyDescent="0.2">
      <c r="A124" s="82"/>
      <c r="B124" s="97"/>
      <c r="C124" s="83"/>
      <c r="D124" s="83"/>
      <c r="E124" s="83"/>
    </row>
    <row r="125" spans="1:5" customFormat="1" x14ac:dyDescent="0.2">
      <c r="A125" s="96" t="s">
        <v>67</v>
      </c>
      <c r="B125" s="97">
        <v>6</v>
      </c>
      <c r="C125" s="110">
        <v>7</v>
      </c>
      <c r="D125" s="95">
        <v>-1</v>
      </c>
      <c r="E125" s="98">
        <v>-0.14285714285714285</v>
      </c>
    </row>
    <row r="126" spans="1:5" customFormat="1" x14ac:dyDescent="0.2">
      <c r="A126" s="96"/>
      <c r="B126" s="97"/>
      <c r="C126" s="83"/>
      <c r="D126" s="83"/>
      <c r="E126" s="83"/>
    </row>
    <row r="127" spans="1:5" customFormat="1" x14ac:dyDescent="0.2">
      <c r="A127" s="114" t="s">
        <v>59</v>
      </c>
      <c r="B127" s="115">
        <v>1398</v>
      </c>
      <c r="C127" s="118">
        <v>1428</v>
      </c>
      <c r="D127" s="116">
        <v>-30</v>
      </c>
      <c r="E127" s="117">
        <v>-2.100840336134454E-2</v>
      </c>
    </row>
    <row r="128" spans="1:5" ht="13.5" thickBot="1" x14ac:dyDescent="0.25"/>
    <row r="129" spans="1:5" ht="27.75" customHeight="1" thickBot="1" x14ac:dyDescent="0.25">
      <c r="A129" s="120" t="s">
        <v>15</v>
      </c>
      <c r="B129" s="120" t="s">
        <v>48</v>
      </c>
      <c r="C129" s="120" t="s">
        <v>55</v>
      </c>
      <c r="D129" s="121" t="s">
        <v>78</v>
      </c>
      <c r="E129" s="121" t="s">
        <v>13</v>
      </c>
    </row>
    <row r="130" spans="1:5" customFormat="1" x14ac:dyDescent="0.2">
      <c r="A130" s="96" t="s">
        <v>60</v>
      </c>
      <c r="B130" s="97">
        <v>257</v>
      </c>
      <c r="C130" s="95">
        <v>231</v>
      </c>
      <c r="D130" s="95">
        <v>26</v>
      </c>
      <c r="E130" s="98">
        <v>0.11255411255411256</v>
      </c>
    </row>
    <row r="131" spans="1:5" s="85" customFormat="1" x14ac:dyDescent="0.2">
      <c r="A131" s="99" t="s">
        <v>70</v>
      </c>
      <c r="B131" s="100">
        <v>17</v>
      </c>
      <c r="C131" s="101">
        <v>24</v>
      </c>
      <c r="D131" s="101">
        <v>-7</v>
      </c>
      <c r="E131" s="102">
        <v>-0.29166666666666669</v>
      </c>
    </row>
    <row r="132" spans="1:5" s="85" customFormat="1" x14ac:dyDescent="0.2">
      <c r="A132" s="99" t="s">
        <v>71</v>
      </c>
      <c r="B132" s="100">
        <v>216</v>
      </c>
      <c r="C132" s="101">
        <v>199</v>
      </c>
      <c r="D132" s="101">
        <v>17</v>
      </c>
      <c r="E132" s="102">
        <v>8.5427135678391955E-2</v>
      </c>
    </row>
    <row r="133" spans="1:5" s="85" customFormat="1" x14ac:dyDescent="0.2">
      <c r="A133" s="99" t="s">
        <v>72</v>
      </c>
      <c r="B133" s="100">
        <v>4</v>
      </c>
      <c r="C133" s="101">
        <v>5</v>
      </c>
      <c r="D133" s="101">
        <v>-1</v>
      </c>
      <c r="E133" s="102">
        <v>-0.2</v>
      </c>
    </row>
    <row r="134" spans="1:5" s="85" customFormat="1" x14ac:dyDescent="0.2">
      <c r="A134" s="99" t="s">
        <v>73</v>
      </c>
      <c r="B134" s="100">
        <v>20</v>
      </c>
      <c r="C134" s="101">
        <v>3</v>
      </c>
      <c r="D134" s="101">
        <v>17</v>
      </c>
      <c r="E134" s="102">
        <v>5.666666666666667</v>
      </c>
    </row>
    <row r="135" spans="1:5" customFormat="1" x14ac:dyDescent="0.2">
      <c r="A135" s="96"/>
      <c r="B135" s="97"/>
      <c r="C135" s="95"/>
      <c r="D135" s="95"/>
      <c r="E135" s="98"/>
    </row>
    <row r="136" spans="1:5" customFormat="1" x14ac:dyDescent="0.2">
      <c r="A136" s="96" t="s">
        <v>19</v>
      </c>
      <c r="B136" s="97">
        <v>154</v>
      </c>
      <c r="C136" s="95">
        <v>126</v>
      </c>
      <c r="D136" s="95">
        <v>28</v>
      </c>
      <c r="E136" s="98">
        <v>0.22222222222222221</v>
      </c>
    </row>
    <row r="137" spans="1:5" customFormat="1" x14ac:dyDescent="0.2">
      <c r="A137" s="103"/>
      <c r="B137" s="107"/>
      <c r="C137" s="112"/>
      <c r="D137" s="105"/>
      <c r="E137" s="102"/>
    </row>
    <row r="138" spans="1:5" customFormat="1" x14ac:dyDescent="0.2">
      <c r="A138" s="96" t="s">
        <v>64</v>
      </c>
      <c r="B138" s="97">
        <v>320</v>
      </c>
      <c r="C138" s="95">
        <v>207</v>
      </c>
      <c r="D138" s="95">
        <v>113</v>
      </c>
      <c r="E138" s="98">
        <v>0.54589371980676327</v>
      </c>
    </row>
    <row r="139" spans="1:5" customFormat="1" x14ac:dyDescent="0.2">
      <c r="A139" s="106"/>
      <c r="B139" s="107"/>
      <c r="C139" s="112"/>
      <c r="D139" s="109"/>
      <c r="E139" s="102"/>
    </row>
    <row r="140" spans="1:5" customFormat="1" x14ac:dyDescent="0.2">
      <c r="A140" s="96" t="s">
        <v>74</v>
      </c>
      <c r="B140" s="97">
        <v>475</v>
      </c>
      <c r="C140" s="95">
        <v>314</v>
      </c>
      <c r="D140" s="95">
        <v>161</v>
      </c>
      <c r="E140" s="98">
        <v>0.51273885350318471</v>
      </c>
    </row>
    <row r="141" spans="1:5" customFormat="1" x14ac:dyDescent="0.2">
      <c r="A141" s="82"/>
      <c r="B141" s="97"/>
      <c r="C141" s="94"/>
      <c r="D141" s="83"/>
      <c r="E141" s="83"/>
    </row>
    <row r="142" spans="1:5" customFormat="1" x14ac:dyDescent="0.2">
      <c r="A142" s="96" t="s">
        <v>75</v>
      </c>
      <c r="B142" s="97">
        <v>36</v>
      </c>
      <c r="C142" s="95">
        <v>203</v>
      </c>
      <c r="D142" s="95">
        <v>-167</v>
      </c>
      <c r="E142" s="98">
        <v>-0.82266009852216748</v>
      </c>
    </row>
    <row r="143" spans="1:5" customFormat="1" x14ac:dyDescent="0.2">
      <c r="A143" s="82"/>
      <c r="B143" s="97"/>
      <c r="C143" s="94"/>
      <c r="D143" s="83"/>
      <c r="E143" s="83"/>
    </row>
    <row r="144" spans="1:5" customFormat="1" x14ac:dyDescent="0.2">
      <c r="A144" s="96" t="s">
        <v>17</v>
      </c>
      <c r="B144" s="97">
        <v>8</v>
      </c>
      <c r="C144" s="95">
        <v>2</v>
      </c>
      <c r="D144" s="95">
        <v>6</v>
      </c>
      <c r="E144" s="98">
        <v>3</v>
      </c>
    </row>
    <row r="145" spans="1:5" customFormat="1" x14ac:dyDescent="0.2">
      <c r="A145" s="82"/>
      <c r="B145" s="97"/>
      <c r="C145" s="94"/>
      <c r="D145" s="83"/>
      <c r="E145" s="83"/>
    </row>
    <row r="146" spans="1:5" customFormat="1" x14ac:dyDescent="0.2">
      <c r="A146" s="96" t="s">
        <v>14</v>
      </c>
      <c r="B146" s="97">
        <v>3</v>
      </c>
      <c r="C146" s="95">
        <v>0</v>
      </c>
      <c r="D146" s="95">
        <v>3</v>
      </c>
      <c r="E146" s="98" t="e">
        <v>#DIV/0!</v>
      </c>
    </row>
    <row r="147" spans="1:5" customFormat="1" x14ac:dyDescent="0.2">
      <c r="A147" s="82"/>
      <c r="B147" s="97"/>
      <c r="C147" s="94"/>
      <c r="D147" s="83"/>
      <c r="E147" s="83"/>
    </row>
    <row r="148" spans="1:5" customFormat="1" x14ac:dyDescent="0.2">
      <c r="A148" s="114" t="s">
        <v>59</v>
      </c>
      <c r="B148" s="115">
        <v>1253</v>
      </c>
      <c r="C148" s="116">
        <v>1083</v>
      </c>
      <c r="D148" s="116">
        <v>170</v>
      </c>
      <c r="E148" s="117">
        <v>0.1569713758079409</v>
      </c>
    </row>
    <row r="149" spans="1:5" x14ac:dyDescent="0.2">
      <c r="A149" s="9"/>
      <c r="B149" s="9"/>
      <c r="C149" s="9"/>
      <c r="D149" s="70"/>
      <c r="E149" s="9"/>
    </row>
    <row r="150" spans="1:5" x14ac:dyDescent="0.2">
      <c r="A150" s="71"/>
      <c r="B150" s="72"/>
      <c r="C150" s="72"/>
      <c r="D150" s="73"/>
      <c r="E150" s="68"/>
    </row>
    <row r="151" spans="1:5" x14ac:dyDescent="0.2">
      <c r="A151" s="71"/>
      <c r="B151" s="72"/>
      <c r="C151" s="72"/>
      <c r="D151" s="73"/>
      <c r="E151" s="68"/>
    </row>
    <row r="152" spans="1:5" ht="13.5" thickBot="1" x14ac:dyDescent="0.25"/>
    <row r="153" spans="1:5" ht="26.25" customHeight="1" thickBot="1" x14ac:dyDescent="0.25">
      <c r="A153" s="120" t="s">
        <v>16</v>
      </c>
      <c r="B153" s="120" t="s">
        <v>48</v>
      </c>
      <c r="C153" s="120" t="s">
        <v>55</v>
      </c>
      <c r="D153" s="120" t="s">
        <v>5</v>
      </c>
      <c r="E153" s="120" t="s">
        <v>13</v>
      </c>
    </row>
    <row r="154" spans="1:5" x14ac:dyDescent="0.2">
      <c r="A154" s="4"/>
      <c r="B154" s="5"/>
      <c r="C154" s="5"/>
      <c r="D154" s="6"/>
    </row>
    <row r="155" spans="1:5" s="84" customFormat="1" x14ac:dyDescent="0.2">
      <c r="A155" s="96" t="s">
        <v>60</v>
      </c>
      <c r="B155" s="97">
        <v>30276</v>
      </c>
      <c r="C155" s="95">
        <v>30803</v>
      </c>
      <c r="D155" s="95">
        <v>-527</v>
      </c>
      <c r="E155" s="98">
        <v>-1.7108723176313994E-2</v>
      </c>
    </row>
    <row r="156" spans="1:5" s="119" customFormat="1" x14ac:dyDescent="0.2">
      <c r="A156" s="99" t="s">
        <v>70</v>
      </c>
      <c r="B156" s="100">
        <v>6233.2</v>
      </c>
      <c r="C156" s="101">
        <v>6454.2</v>
      </c>
      <c r="D156" s="101">
        <v>-221</v>
      </c>
      <c r="E156" s="102">
        <v>-3.424126925103034E-2</v>
      </c>
    </row>
    <row r="157" spans="1:5" s="119" customFormat="1" x14ac:dyDescent="0.2">
      <c r="A157" s="99" t="s">
        <v>71</v>
      </c>
      <c r="B157" s="100">
        <v>16904</v>
      </c>
      <c r="C157" s="101">
        <v>17129</v>
      </c>
      <c r="D157" s="101">
        <v>-225</v>
      </c>
      <c r="E157" s="102">
        <v>-1.3135617957849262E-2</v>
      </c>
    </row>
    <row r="158" spans="1:5" s="119" customFormat="1" x14ac:dyDescent="0.2">
      <c r="A158" s="99" t="s">
        <v>72</v>
      </c>
      <c r="B158" s="100">
        <v>3879</v>
      </c>
      <c r="C158" s="101">
        <v>3902</v>
      </c>
      <c r="D158" s="101">
        <v>-23</v>
      </c>
      <c r="E158" s="102">
        <v>-5.8944131214761662E-3</v>
      </c>
    </row>
    <row r="159" spans="1:5" s="119" customFormat="1" x14ac:dyDescent="0.2">
      <c r="A159" s="99" t="s">
        <v>73</v>
      </c>
      <c r="B159" s="100">
        <v>3260</v>
      </c>
      <c r="C159" s="101">
        <v>3318</v>
      </c>
      <c r="D159" s="101">
        <v>-58</v>
      </c>
      <c r="E159" s="102">
        <v>-1.7480409885473176E-2</v>
      </c>
    </row>
    <row r="160" spans="1:5" s="84" customFormat="1" x14ac:dyDescent="0.2">
      <c r="A160" s="96"/>
      <c r="B160" s="97"/>
      <c r="C160" s="95"/>
      <c r="D160" s="95"/>
      <c r="E160" s="98"/>
    </row>
    <row r="161" spans="1:5" s="84" customFormat="1" x14ac:dyDescent="0.2">
      <c r="A161" s="96" t="s">
        <v>19</v>
      </c>
      <c r="B161" s="97">
        <v>10451</v>
      </c>
      <c r="C161" s="95">
        <v>10500</v>
      </c>
      <c r="D161" s="95">
        <v>-49</v>
      </c>
      <c r="E161" s="98">
        <v>-4.6666666666666671E-3</v>
      </c>
    </row>
    <row r="162" spans="1:5" s="84" customFormat="1" x14ac:dyDescent="0.2">
      <c r="A162" s="103"/>
      <c r="B162" s="107"/>
      <c r="C162" s="112"/>
      <c r="D162" s="105"/>
      <c r="E162" s="102"/>
    </row>
    <row r="163" spans="1:5" s="84" customFormat="1" x14ac:dyDescent="0.2">
      <c r="A163" s="96" t="s">
        <v>64</v>
      </c>
      <c r="B163" s="97">
        <v>12198</v>
      </c>
      <c r="C163" s="95">
        <v>12301</v>
      </c>
      <c r="D163" s="95">
        <v>-103</v>
      </c>
      <c r="E163" s="98">
        <v>-8.3733029834972758E-3</v>
      </c>
    </row>
    <row r="164" spans="1:5" s="84" customFormat="1" x14ac:dyDescent="0.2">
      <c r="A164" s="106"/>
      <c r="B164" s="107"/>
      <c r="C164" s="112"/>
      <c r="D164" s="109"/>
      <c r="E164" s="102"/>
    </row>
    <row r="165" spans="1:5" s="84" customFormat="1" x14ac:dyDescent="0.2">
      <c r="A165" s="96" t="s">
        <v>74</v>
      </c>
      <c r="B165" s="97">
        <v>4034</v>
      </c>
      <c r="C165" s="95">
        <v>3609</v>
      </c>
      <c r="D165" s="95">
        <v>425</v>
      </c>
      <c r="E165" s="98">
        <v>0.11776115267387088</v>
      </c>
    </row>
    <row r="166" spans="1:5" s="84" customFormat="1" x14ac:dyDescent="0.2">
      <c r="A166" s="82"/>
      <c r="B166" s="97"/>
      <c r="C166" s="94"/>
      <c r="D166" s="83"/>
      <c r="E166" s="83"/>
    </row>
    <row r="167" spans="1:5" s="84" customFormat="1" x14ac:dyDescent="0.2">
      <c r="A167" s="96" t="s">
        <v>75</v>
      </c>
      <c r="B167" s="97">
        <v>10360</v>
      </c>
      <c r="C167" s="95">
        <v>10411</v>
      </c>
      <c r="D167" s="95">
        <v>-51</v>
      </c>
      <c r="E167" s="98">
        <v>-4.8986648736912882E-3</v>
      </c>
    </row>
    <row r="168" spans="1:5" s="84" customFormat="1" x14ac:dyDescent="0.2">
      <c r="A168" s="82"/>
      <c r="B168" s="97"/>
      <c r="C168" s="94"/>
      <c r="D168" s="83"/>
      <c r="E168" s="83"/>
    </row>
    <row r="169" spans="1:5" s="84" customFormat="1" x14ac:dyDescent="0.2">
      <c r="A169" s="96" t="s">
        <v>17</v>
      </c>
      <c r="B169" s="97">
        <v>47</v>
      </c>
      <c r="C169" s="95">
        <v>48</v>
      </c>
      <c r="D169" s="95">
        <v>-1</v>
      </c>
      <c r="E169" s="98">
        <v>-2.0833333333333332E-2</v>
      </c>
    </row>
    <row r="170" spans="1:5" s="84" customFormat="1" x14ac:dyDescent="0.2">
      <c r="A170" s="82"/>
      <c r="B170" s="97"/>
      <c r="C170" s="94"/>
      <c r="D170" s="83"/>
      <c r="E170" s="83"/>
    </row>
    <row r="171" spans="1:5" s="84" customFormat="1" x14ac:dyDescent="0.2">
      <c r="A171" s="96" t="s">
        <v>14</v>
      </c>
      <c r="B171" s="97">
        <v>1526</v>
      </c>
      <c r="C171" s="95">
        <v>1289</v>
      </c>
      <c r="D171" s="95">
        <v>237</v>
      </c>
      <c r="E171" s="98">
        <v>0.18386346004654772</v>
      </c>
    </row>
    <row r="172" spans="1:5" s="84" customFormat="1" x14ac:dyDescent="0.2">
      <c r="A172" s="82"/>
      <c r="B172" s="97"/>
      <c r="C172" s="94"/>
      <c r="D172" s="83"/>
      <c r="E172" s="83"/>
    </row>
    <row r="173" spans="1:5" s="84" customFormat="1" x14ac:dyDescent="0.2">
      <c r="A173" s="114" t="s">
        <v>59</v>
      </c>
      <c r="B173" s="115">
        <v>68892</v>
      </c>
      <c r="C173" s="116">
        <v>68961</v>
      </c>
      <c r="D173" s="116">
        <v>-69</v>
      </c>
      <c r="E173" s="117">
        <v>-1.0005655370426763E-3</v>
      </c>
    </row>
  </sheetData>
  <mergeCells count="6">
    <mergeCell ref="B1:E1"/>
    <mergeCell ref="G1:J1"/>
    <mergeCell ref="L1:O1"/>
    <mergeCell ref="Q1:T1"/>
    <mergeCell ref="B106:D106"/>
    <mergeCell ref="H106:J106"/>
  </mergeCells>
  <pageMargins left="0.75" right="0.75" top="1" bottom="1" header="0.5" footer="0.5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opLeftCell="A45" zoomScale="49" zoomScaleNormal="49" workbookViewId="0">
      <selection activeCell="K48" sqref="K48"/>
    </sheetView>
  </sheetViews>
  <sheetFormatPr defaultColWidth="10.28515625" defaultRowHeight="31.5" x14ac:dyDescent="0.5"/>
  <cols>
    <col min="1" max="1" width="26.85546875" style="152" customWidth="1"/>
    <col min="2" max="2" width="17.28515625" style="152" customWidth="1"/>
    <col min="3" max="3" width="18.5703125" style="152" customWidth="1"/>
    <col min="4" max="4" width="18.5703125" style="152" bestFit="1" customWidth="1"/>
    <col min="5" max="5" width="17.85546875" style="152" customWidth="1"/>
    <col min="6" max="6" width="18.7109375" style="152" customWidth="1"/>
    <col min="7" max="7" width="19.28515625" style="152" customWidth="1"/>
    <col min="8" max="8" width="18.140625" style="152" customWidth="1"/>
    <col min="9" max="9" width="19.5703125" style="152" customWidth="1"/>
    <col min="10" max="10" width="18.140625" style="152" customWidth="1"/>
    <col min="11" max="11" width="17" style="152" customWidth="1"/>
    <col min="12" max="12" width="18.5703125" style="152" customWidth="1"/>
    <col min="13" max="13" width="17.140625" style="152" customWidth="1"/>
    <col min="14" max="15" width="18.7109375" style="152" customWidth="1"/>
    <col min="16" max="16" width="18.42578125" style="152" customWidth="1"/>
    <col min="17" max="16384" width="10.28515625" style="152"/>
  </cols>
  <sheetData>
    <row r="1" spans="1:17" ht="58.5" customHeight="1" x14ac:dyDescent="0.5">
      <c r="A1" s="507" t="s">
        <v>94</v>
      </c>
      <c r="B1" s="508"/>
      <c r="K1" s="153"/>
      <c r="L1" s="153"/>
      <c r="M1" s="153"/>
      <c r="N1" s="153"/>
      <c r="O1" s="153"/>
      <c r="P1" s="153"/>
    </row>
    <row r="2" spans="1:17" ht="60" customHeight="1" x14ac:dyDescent="0.5">
      <c r="A2" s="122"/>
      <c r="B2" s="506"/>
      <c r="C2" s="506"/>
      <c r="D2" s="506"/>
      <c r="E2" s="506"/>
      <c r="F2" s="506"/>
      <c r="G2" s="506"/>
      <c r="H2" s="509"/>
      <c r="I2" s="506"/>
      <c r="J2" s="506"/>
      <c r="K2" s="153"/>
      <c r="L2" s="153"/>
      <c r="M2" s="153"/>
      <c r="N2" s="153"/>
      <c r="O2" s="153"/>
      <c r="P2" s="153"/>
    </row>
    <row r="3" spans="1:17" ht="60" customHeight="1" x14ac:dyDescent="0.5">
      <c r="A3" s="510" t="s">
        <v>99</v>
      </c>
      <c r="B3" s="511"/>
      <c r="C3" s="511"/>
      <c r="D3" s="512"/>
      <c r="E3" s="154" t="s">
        <v>101</v>
      </c>
      <c r="F3" s="154" t="s">
        <v>128</v>
      </c>
      <c r="G3" s="127" t="s">
        <v>13</v>
      </c>
      <c r="K3" s="153"/>
      <c r="L3" s="153"/>
      <c r="M3" s="153"/>
      <c r="N3" s="153"/>
      <c r="O3" s="153"/>
      <c r="P3" s="153"/>
    </row>
    <row r="4" spans="1:17" ht="60" customHeight="1" x14ac:dyDescent="0.5">
      <c r="A4" s="503" t="s">
        <v>95</v>
      </c>
      <c r="B4" s="504"/>
      <c r="C4" s="504"/>
      <c r="D4" s="504"/>
      <c r="E4" s="129" t="e">
        <f>+#REF!</f>
        <v>#REF!</v>
      </c>
      <c r="F4" s="129" t="e">
        <f>+#REF!</f>
        <v>#REF!</v>
      </c>
      <c r="G4" s="133" t="e">
        <f>+E4/F4-1</f>
        <v>#REF!</v>
      </c>
      <c r="K4" s="155"/>
      <c r="L4" s="153"/>
      <c r="M4" s="153"/>
      <c r="N4" s="156" t="s">
        <v>96</v>
      </c>
      <c r="O4" s="153"/>
      <c r="P4" s="153"/>
      <c r="Q4" s="157"/>
    </row>
    <row r="5" spans="1:17" ht="60" customHeight="1" x14ac:dyDescent="0.5">
      <c r="A5" s="513" t="s">
        <v>97</v>
      </c>
      <c r="B5" s="514"/>
      <c r="C5" s="514"/>
      <c r="D5" s="515"/>
      <c r="E5" s="158" t="e">
        <f>+#REF!</f>
        <v>#REF!</v>
      </c>
      <c r="F5" s="158" t="e">
        <f>+#REF!</f>
        <v>#REF!</v>
      </c>
      <c r="G5" s="143" t="e">
        <f>+E5/F5-1</f>
        <v>#REF!</v>
      </c>
      <c r="K5" s="153"/>
      <c r="L5" s="153"/>
      <c r="M5" s="153"/>
      <c r="N5" s="153"/>
      <c r="O5" s="153"/>
      <c r="P5" s="153"/>
    </row>
    <row r="6" spans="1:17" s="153" customFormat="1" ht="60" customHeight="1" x14ac:dyDescent="0.5">
      <c r="A6" s="503" t="s">
        <v>98</v>
      </c>
      <c r="B6" s="504"/>
      <c r="C6" s="504"/>
      <c r="D6" s="505"/>
      <c r="E6" s="159" t="e">
        <f>+#REF!</f>
        <v>#REF!</v>
      </c>
      <c r="F6" s="159" t="e">
        <f>+#REF!</f>
        <v>#REF!</v>
      </c>
      <c r="G6" s="149" t="e">
        <f>+E6/F6-1</f>
        <v>#REF!</v>
      </c>
      <c r="H6" s="160"/>
      <c r="I6" s="152"/>
      <c r="J6" s="152"/>
      <c r="K6" s="155"/>
      <c r="Q6" s="155"/>
    </row>
    <row r="7" spans="1:17" s="170" customFormat="1" ht="60" customHeight="1" x14ac:dyDescent="0.5">
      <c r="A7" s="161"/>
      <c r="B7" s="162"/>
      <c r="C7" s="162"/>
      <c r="D7" s="163"/>
      <c r="E7" s="162"/>
      <c r="F7" s="162"/>
      <c r="G7" s="164"/>
      <c r="H7" s="165"/>
      <c r="I7" s="165"/>
      <c r="J7" s="164"/>
      <c r="K7" s="166"/>
      <c r="L7" s="166"/>
      <c r="M7" s="167"/>
      <c r="N7" s="168"/>
      <c r="O7" s="168"/>
      <c r="P7" s="169"/>
    </row>
    <row r="8" spans="1:17" ht="60" customHeight="1" x14ac:dyDescent="0.5">
      <c r="A8" s="171" t="s">
        <v>49</v>
      </c>
    </row>
    <row r="9" spans="1:17" ht="60" customHeight="1" x14ac:dyDescent="0.5">
      <c r="A9" s="122"/>
      <c r="B9" s="506" t="s">
        <v>79</v>
      </c>
      <c r="C9" s="506"/>
      <c r="D9" s="506"/>
      <c r="E9" s="506" t="s">
        <v>80</v>
      </c>
      <c r="F9" s="506"/>
      <c r="G9" s="506"/>
      <c r="H9" s="506" t="s">
        <v>81</v>
      </c>
      <c r="I9" s="506"/>
      <c r="J9" s="506"/>
      <c r="K9" s="506" t="s">
        <v>93</v>
      </c>
      <c r="L9" s="506"/>
      <c r="M9" s="506"/>
      <c r="N9" s="506" t="s">
        <v>83</v>
      </c>
      <c r="O9" s="506"/>
      <c r="P9" s="506"/>
    </row>
    <row r="10" spans="1:17" ht="60" customHeight="1" x14ac:dyDescent="0.5">
      <c r="A10" s="123" t="s">
        <v>99</v>
      </c>
      <c r="B10" s="196" t="s">
        <v>101</v>
      </c>
      <c r="C10" s="196" t="s">
        <v>102</v>
      </c>
      <c r="D10" s="125" t="s">
        <v>13</v>
      </c>
      <c r="E10" s="196" t="s">
        <v>103</v>
      </c>
      <c r="F10" s="196" t="s">
        <v>102</v>
      </c>
      <c r="G10" s="125" t="s">
        <v>13</v>
      </c>
      <c r="H10" s="196" t="s">
        <v>101</v>
      </c>
      <c r="I10" s="196" t="s">
        <v>102</v>
      </c>
      <c r="J10" s="125" t="s">
        <v>13</v>
      </c>
      <c r="K10" s="196" t="s">
        <v>101</v>
      </c>
      <c r="L10" s="196" t="s">
        <v>102</v>
      </c>
      <c r="M10" s="125" t="s">
        <v>13</v>
      </c>
      <c r="N10" s="196" t="s">
        <v>101</v>
      </c>
      <c r="O10" s="196" t="s">
        <v>102</v>
      </c>
      <c r="P10" s="127" t="s">
        <v>13</v>
      </c>
    </row>
    <row r="11" spans="1:17" ht="60" customHeight="1" x14ac:dyDescent="0.5">
      <c r="A11" s="128" t="s">
        <v>84</v>
      </c>
      <c r="B11" s="129" t="e">
        <f>+#REF!</f>
        <v>#REF!</v>
      </c>
      <c r="C11" s="129" t="e">
        <f>+#REF!</f>
        <v>#REF!</v>
      </c>
      <c r="D11" s="130" t="e">
        <f>+B11/C11-1</f>
        <v>#REF!</v>
      </c>
      <c r="E11" s="198" t="e">
        <f>+#REF!</f>
        <v>#REF!</v>
      </c>
      <c r="F11" s="129" t="e">
        <f>+#REF!</f>
        <v>#REF!</v>
      </c>
      <c r="G11" s="130" t="e">
        <f>+E11/F11-1</f>
        <v>#REF!</v>
      </c>
      <c r="H11" s="198" t="e">
        <f>+#REF!</f>
        <v>#REF!</v>
      </c>
      <c r="I11" s="132" t="e">
        <f>+#REF!</f>
        <v>#REF!</v>
      </c>
      <c r="J11" s="130" t="e">
        <f>+H11/I11-1</f>
        <v>#REF!</v>
      </c>
      <c r="K11" s="198" t="e">
        <f>+#REF!+#REF!</f>
        <v>#REF!</v>
      </c>
      <c r="L11" s="129" t="e">
        <f>+#REF!+#REF!</f>
        <v>#REF!</v>
      </c>
      <c r="M11" s="130" t="e">
        <f>+K11/L11-1</f>
        <v>#REF!</v>
      </c>
      <c r="N11" s="129" t="e">
        <f t="shared" ref="N11:O14" si="0">B11+E11+H11+K11</f>
        <v>#REF!</v>
      </c>
      <c r="O11" s="129" t="e">
        <f t="shared" si="0"/>
        <v>#REF!</v>
      </c>
      <c r="P11" s="133" t="e">
        <f>+N11/O11-1</f>
        <v>#REF!</v>
      </c>
      <c r="Q11" s="157"/>
    </row>
    <row r="12" spans="1:17" ht="60" customHeight="1" x14ac:dyDescent="0.5">
      <c r="A12" s="134" t="s">
        <v>85</v>
      </c>
      <c r="B12" s="135" t="e">
        <f>+#REF!</f>
        <v>#REF!</v>
      </c>
      <c r="C12" s="135" t="e">
        <f>+#REF!</f>
        <v>#REF!</v>
      </c>
      <c r="D12" s="136" t="e">
        <f>+B12/C12-1</f>
        <v>#REF!</v>
      </c>
      <c r="E12" s="135" t="e">
        <f>+#REF!</f>
        <v>#REF!</v>
      </c>
      <c r="F12" s="135" t="e">
        <f>+#REF!</f>
        <v>#REF!</v>
      </c>
      <c r="G12" s="136" t="e">
        <f>+E12/F12-1</f>
        <v>#REF!</v>
      </c>
      <c r="H12" s="138" t="e">
        <f>+#REF!</f>
        <v>#REF!</v>
      </c>
      <c r="I12" s="141" t="e">
        <f>+#REF!</f>
        <v>#REF!</v>
      </c>
      <c r="J12" s="136" t="e">
        <f>+H12/I12-1</f>
        <v>#REF!</v>
      </c>
      <c r="K12" s="138" t="e">
        <f>+#REF!+#REF!</f>
        <v>#REF!</v>
      </c>
      <c r="L12" s="138" t="e">
        <f>+#REF!+#REF!</f>
        <v>#REF!</v>
      </c>
      <c r="M12" s="136" t="e">
        <f>+K12/L12-1</f>
        <v>#REF!</v>
      </c>
      <c r="N12" s="135" t="e">
        <f t="shared" si="0"/>
        <v>#REF!</v>
      </c>
      <c r="O12" s="142" t="e">
        <f t="shared" si="0"/>
        <v>#REF!</v>
      </c>
      <c r="P12" s="143" t="e">
        <f>+N12/O12-1</f>
        <v>#REF!</v>
      </c>
    </row>
    <row r="13" spans="1:17" ht="60" customHeight="1" x14ac:dyDescent="0.5">
      <c r="A13" s="128" t="s">
        <v>86</v>
      </c>
      <c r="B13" s="144" t="e">
        <f>+#REF!</f>
        <v>#REF!</v>
      </c>
      <c r="C13" s="144" t="e">
        <f>+#REF!</f>
        <v>#REF!</v>
      </c>
      <c r="D13" s="145" t="e">
        <f>+B13/C13-1</f>
        <v>#REF!</v>
      </c>
      <c r="E13" s="199" t="e">
        <f>+#REF!</f>
        <v>#REF!</v>
      </c>
      <c r="F13" s="144" t="e">
        <f>+#REF!</f>
        <v>#REF!</v>
      </c>
      <c r="G13" s="145" t="e">
        <f>+E13/F13-1</f>
        <v>#REF!</v>
      </c>
      <c r="H13" s="199" t="e">
        <f>+#REF!</f>
        <v>#REF!</v>
      </c>
      <c r="I13" s="147" t="e">
        <f>+#REF!</f>
        <v>#REF!</v>
      </c>
      <c r="J13" s="145" t="e">
        <f>+H13/I13-1</f>
        <v>#REF!</v>
      </c>
      <c r="K13" s="199" t="e">
        <f>+#REF!+#REF!</f>
        <v>#REF!</v>
      </c>
      <c r="L13" s="144" t="e">
        <f>+#REF!+#REF!</f>
        <v>#REF!</v>
      </c>
      <c r="M13" s="145" t="e">
        <f>+K13/L13-1</f>
        <v>#REF!</v>
      </c>
      <c r="N13" s="148" t="e">
        <f t="shared" si="0"/>
        <v>#REF!</v>
      </c>
      <c r="O13" s="148" t="e">
        <f t="shared" si="0"/>
        <v>#REF!</v>
      </c>
      <c r="P13" s="149" t="e">
        <f>+N13/O13-1</f>
        <v>#REF!</v>
      </c>
      <c r="Q13" s="157"/>
    </row>
    <row r="14" spans="1:17" ht="60" customHeight="1" x14ac:dyDescent="0.5">
      <c r="A14" s="134" t="s">
        <v>87</v>
      </c>
      <c r="B14" s="138" t="e">
        <f>+#REF!</f>
        <v>#REF!</v>
      </c>
      <c r="C14" s="138" t="e">
        <f>+#REF!</f>
        <v>#REF!</v>
      </c>
      <c r="D14" s="136" t="e">
        <f>+B14/C14-1</f>
        <v>#REF!</v>
      </c>
      <c r="E14" s="138" t="e">
        <f>+#REF!</f>
        <v>#REF!</v>
      </c>
      <c r="F14" s="138" t="e">
        <f>+#REF!</f>
        <v>#REF!</v>
      </c>
      <c r="G14" s="136" t="e">
        <f>+E14/F14-1</f>
        <v>#REF!</v>
      </c>
      <c r="H14" s="138" t="e">
        <f>+#REF!</f>
        <v>#REF!</v>
      </c>
      <c r="I14" s="141" t="e">
        <f>+#REF!</f>
        <v>#REF!</v>
      </c>
      <c r="J14" s="136" t="e">
        <f>+H14/I14-1</f>
        <v>#REF!</v>
      </c>
      <c r="K14" s="138" t="e">
        <f>+#REF!</f>
        <v>#REF!</v>
      </c>
      <c r="L14" s="138" t="e">
        <f>+#REF!</f>
        <v>#REF!</v>
      </c>
      <c r="M14" s="136"/>
      <c r="N14" s="138" t="e">
        <f t="shared" si="0"/>
        <v>#REF!</v>
      </c>
      <c r="O14" s="142" t="e">
        <f t="shared" si="0"/>
        <v>#REF!</v>
      </c>
      <c r="P14" s="150" t="e">
        <f>+N14/O14-1</f>
        <v>#REF!</v>
      </c>
    </row>
    <row r="15" spans="1:17" ht="60" customHeight="1" x14ac:dyDescent="0.5">
      <c r="A15" s="195" t="s">
        <v>104</v>
      </c>
      <c r="B15" s="129" t="e">
        <f>+#REF!</f>
        <v>#REF!</v>
      </c>
      <c r="C15" s="129" t="e">
        <f>+#REF!</f>
        <v>#REF!</v>
      </c>
      <c r="D15" s="151" t="e">
        <f>+B15/C15-1</f>
        <v>#REF!</v>
      </c>
      <c r="E15" s="198" t="e">
        <f>+#REF!</f>
        <v>#REF!</v>
      </c>
      <c r="F15" s="129" t="e">
        <f>+#REF!</f>
        <v>#REF!</v>
      </c>
      <c r="G15" s="151" t="e">
        <f>+E15/F15-1</f>
        <v>#REF!</v>
      </c>
      <c r="H15" s="198" t="e">
        <f>+#REF!</f>
        <v>#REF!</v>
      </c>
      <c r="I15" s="132" t="e">
        <f>+#REF!</f>
        <v>#REF!</v>
      </c>
      <c r="J15" s="151" t="e">
        <f>+H15/I15-1</f>
        <v>#REF!</v>
      </c>
      <c r="K15" s="198" t="e">
        <f>+#REF!</f>
        <v>#REF!</v>
      </c>
      <c r="L15" s="129" t="e">
        <f>+#REF!</f>
        <v>#REF!</v>
      </c>
      <c r="M15" s="151" t="e">
        <f>+K15/L15-1</f>
        <v>#REF!</v>
      </c>
      <c r="N15" s="129" t="e">
        <f>B15+E15+H15+K15</f>
        <v>#REF!</v>
      </c>
      <c r="O15" s="129" t="e">
        <f t="shared" ref="O15" si="1">C15+F15+I15+L15</f>
        <v>#REF!</v>
      </c>
      <c r="P15" s="133" t="e">
        <f>+N15/O15-1</f>
        <v>#REF!</v>
      </c>
      <c r="Q15" s="157"/>
    </row>
    <row r="16" spans="1:17" ht="60" customHeight="1" x14ac:dyDescent="0.5">
      <c r="A16" s="172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</row>
    <row r="17" spans="1:17" ht="60" customHeight="1" x14ac:dyDescent="0.5"/>
    <row r="18" spans="1:17" ht="60" customHeight="1" x14ac:dyDescent="0.5">
      <c r="A18" s="171" t="s">
        <v>50</v>
      </c>
    </row>
    <row r="19" spans="1:17" ht="60" customHeight="1" x14ac:dyDescent="0.5">
      <c r="A19" s="122"/>
      <c r="B19" s="506" t="s">
        <v>79</v>
      </c>
      <c r="C19" s="506"/>
      <c r="D19" s="506"/>
      <c r="E19" s="506" t="s">
        <v>80</v>
      </c>
      <c r="F19" s="506"/>
      <c r="G19" s="506"/>
      <c r="H19" s="506" t="s">
        <v>81</v>
      </c>
      <c r="I19" s="506"/>
      <c r="J19" s="506"/>
      <c r="K19" s="506" t="s">
        <v>82</v>
      </c>
      <c r="L19" s="506"/>
      <c r="M19" s="506"/>
      <c r="N19" s="506" t="s">
        <v>83</v>
      </c>
      <c r="O19" s="506"/>
      <c r="P19" s="506"/>
    </row>
    <row r="20" spans="1:17" ht="60" customHeight="1" x14ac:dyDescent="0.5">
      <c r="A20" s="123" t="s">
        <v>99</v>
      </c>
      <c r="B20" s="196" t="s">
        <v>101</v>
      </c>
      <c r="C20" s="196" t="s">
        <v>102</v>
      </c>
      <c r="D20" s="125" t="s">
        <v>13</v>
      </c>
      <c r="E20" s="196" t="s">
        <v>103</v>
      </c>
      <c r="F20" s="196" t="s">
        <v>102</v>
      </c>
      <c r="G20" s="125" t="s">
        <v>13</v>
      </c>
      <c r="H20" s="196" t="s">
        <v>101</v>
      </c>
      <c r="I20" s="196" t="s">
        <v>102</v>
      </c>
      <c r="J20" s="125" t="s">
        <v>13</v>
      </c>
      <c r="K20" s="196" t="s">
        <v>101</v>
      </c>
      <c r="L20" s="196" t="s">
        <v>102</v>
      </c>
      <c r="M20" s="125" t="s">
        <v>13</v>
      </c>
      <c r="N20" s="196" t="s">
        <v>101</v>
      </c>
      <c r="O20" s="196" t="s">
        <v>102</v>
      </c>
      <c r="P20" s="127" t="s">
        <v>13</v>
      </c>
    </row>
    <row r="21" spans="1:17" ht="60" customHeight="1" x14ac:dyDescent="0.5">
      <c r="A21" s="128" t="s">
        <v>84</v>
      </c>
      <c r="B21" s="129" t="e">
        <f>+#REF!</f>
        <v>#REF!</v>
      </c>
      <c r="C21" s="129" t="e">
        <f>+#REF!</f>
        <v>#REF!</v>
      </c>
      <c r="D21" s="130" t="e">
        <f>+B21/C21-1</f>
        <v>#REF!</v>
      </c>
      <c r="E21" s="198" t="e">
        <f>+#REF!</f>
        <v>#REF!</v>
      </c>
      <c r="F21" s="129" t="e">
        <f>+#REF!</f>
        <v>#REF!</v>
      </c>
      <c r="G21" s="130" t="e">
        <f>+E21/F21-1</f>
        <v>#REF!</v>
      </c>
      <c r="H21" s="198" t="e">
        <f>+#REF!</f>
        <v>#REF!</v>
      </c>
      <c r="I21" s="132" t="e">
        <f>+#REF!</f>
        <v>#REF!</v>
      </c>
      <c r="J21" s="130" t="e">
        <f>+H21/I21-1</f>
        <v>#REF!</v>
      </c>
      <c r="K21" s="198" t="e">
        <f>+#REF!+#REF!</f>
        <v>#REF!</v>
      </c>
      <c r="L21" s="129" t="e">
        <f>+#REF!+#REF!</f>
        <v>#REF!</v>
      </c>
      <c r="M21" s="130">
        <v>-0.46100000000000002</v>
      </c>
      <c r="N21" s="198" t="e">
        <f>B21+E21+H21+K21</f>
        <v>#REF!</v>
      </c>
      <c r="O21" s="129" t="e">
        <f>C21+F21+I21+L21</f>
        <v>#REF!</v>
      </c>
      <c r="P21" s="133" t="e">
        <f>+N21/O21-1</f>
        <v>#REF!</v>
      </c>
      <c r="Q21" s="157"/>
    </row>
    <row r="22" spans="1:17" ht="60" customHeight="1" x14ac:dyDescent="0.5">
      <c r="A22" s="134" t="s">
        <v>85</v>
      </c>
      <c r="B22" s="135" t="e">
        <f>+#REF!</f>
        <v>#REF!</v>
      </c>
      <c r="C22" s="135" t="e">
        <f>+#REF!</f>
        <v>#REF!</v>
      </c>
      <c r="D22" s="136"/>
      <c r="E22" s="138" t="e">
        <f>+#REF!</f>
        <v>#REF!</v>
      </c>
      <c r="F22" s="137" t="e">
        <f>+#REF!</f>
        <v>#REF!</v>
      </c>
      <c r="G22" s="139" t="e">
        <f>+E22/F22-1</f>
        <v>#REF!</v>
      </c>
      <c r="H22" s="138" t="e">
        <f>+#REF!</f>
        <v>#REF!</v>
      </c>
      <c r="I22" s="140" t="e">
        <f>+#REF!</f>
        <v>#REF!</v>
      </c>
      <c r="J22" s="139" t="e">
        <f>+H22/I22-1</f>
        <v>#REF!</v>
      </c>
      <c r="K22" s="138" t="e">
        <f>+#REF!+#REF!</f>
        <v>#REF!</v>
      </c>
      <c r="L22" s="137" t="e">
        <f>+#REF!+#REF!</f>
        <v>#REF!</v>
      </c>
      <c r="M22" s="139" t="e">
        <f>+K22/L22-1</f>
        <v>#REF!</v>
      </c>
      <c r="N22" s="135" t="e">
        <f t="shared" ref="N22:N23" si="2">B22+E22+H22+K22</f>
        <v>#REF!</v>
      </c>
      <c r="O22" s="138" t="e">
        <f t="shared" ref="O22:O23" si="3">C22+F22+I22+L22</f>
        <v>#REF!</v>
      </c>
      <c r="P22" s="143" t="e">
        <f>+N22/O22-1</f>
        <v>#REF!</v>
      </c>
    </row>
    <row r="23" spans="1:17" ht="60" customHeight="1" x14ac:dyDescent="0.5">
      <c r="A23" s="128" t="s">
        <v>86</v>
      </c>
      <c r="B23" s="174" t="e">
        <f>+#REF!</f>
        <v>#REF!</v>
      </c>
      <c r="C23" s="174" t="e">
        <f>+#REF!</f>
        <v>#REF!</v>
      </c>
      <c r="D23" s="151"/>
      <c r="E23" s="198" t="e">
        <f>+#REF!</f>
        <v>#REF!</v>
      </c>
      <c r="F23" s="174" t="e">
        <f>+#REF!</f>
        <v>#REF!</v>
      </c>
      <c r="G23" s="130" t="e">
        <f>+E23/F23-1</f>
        <v>#REF!</v>
      </c>
      <c r="H23" s="198" t="e">
        <f>+#REF!</f>
        <v>#REF!</v>
      </c>
      <c r="I23" s="132" t="e">
        <f>+#REF!</f>
        <v>#REF!</v>
      </c>
      <c r="J23" s="130" t="e">
        <f>+H23/I23-1</f>
        <v>#REF!</v>
      </c>
      <c r="K23" s="198" t="e">
        <f>+#REF!+#REF!</f>
        <v>#REF!</v>
      </c>
      <c r="L23" s="174" t="e">
        <f>+#REF!+#REF!</f>
        <v>#REF!</v>
      </c>
      <c r="M23" s="175"/>
      <c r="N23" s="198" t="e">
        <f t="shared" si="2"/>
        <v>#REF!</v>
      </c>
      <c r="O23" s="129" t="e">
        <f t="shared" si="3"/>
        <v>#REF!</v>
      </c>
      <c r="P23" s="149" t="e">
        <f>+N23/O23-1</f>
        <v>#REF!</v>
      </c>
      <c r="Q23" s="157"/>
    </row>
    <row r="24" spans="1:17" ht="60" customHeight="1" x14ac:dyDescent="0.5">
      <c r="A24" s="134" t="s">
        <v>87</v>
      </c>
      <c r="B24" s="135"/>
      <c r="C24" s="135"/>
      <c r="D24" s="136"/>
      <c r="E24" s="138"/>
      <c r="F24" s="137"/>
      <c r="G24" s="139"/>
      <c r="H24" s="138"/>
      <c r="I24" s="138"/>
      <c r="J24" s="139"/>
      <c r="K24" s="138"/>
      <c r="L24" s="137"/>
      <c r="M24" s="173"/>
      <c r="N24" s="138" t="e">
        <f>+#REF!</f>
        <v>#REF!</v>
      </c>
      <c r="O24" s="137" t="e">
        <f>+#REF!</f>
        <v>#REF!</v>
      </c>
      <c r="P24" s="143" t="e">
        <f>+N24/O24-1</f>
        <v>#REF!</v>
      </c>
    </row>
    <row r="25" spans="1:17" ht="60" customHeight="1" x14ac:dyDescent="0.5">
      <c r="A25" s="195" t="s">
        <v>104</v>
      </c>
      <c r="B25" s="174"/>
      <c r="C25" s="174"/>
      <c r="D25" s="151"/>
      <c r="E25" s="198"/>
      <c r="F25" s="174"/>
      <c r="G25" s="130"/>
      <c r="H25" s="198"/>
      <c r="I25" s="132"/>
      <c r="J25" s="130"/>
      <c r="K25" s="198"/>
      <c r="L25" s="174"/>
      <c r="M25" s="175"/>
      <c r="N25" s="198" t="e">
        <f>+#REF!</f>
        <v>#REF!</v>
      </c>
      <c r="O25" s="131" t="e">
        <f>+#REF!</f>
        <v>#REF!</v>
      </c>
      <c r="P25" s="149" t="e">
        <f>+N25/O25-1</f>
        <v>#REF!</v>
      </c>
      <c r="Q25" s="157"/>
    </row>
    <row r="26" spans="1:17" s="170" customFormat="1" ht="60" customHeight="1" x14ac:dyDescent="0.5">
      <c r="A26" s="176"/>
      <c r="B26" s="162"/>
      <c r="C26" s="162"/>
      <c r="D26" s="163"/>
      <c r="E26" s="162"/>
      <c r="F26" s="162"/>
      <c r="G26" s="164"/>
      <c r="H26" s="165"/>
      <c r="I26" s="165"/>
      <c r="J26" s="164"/>
      <c r="K26" s="162"/>
      <c r="L26" s="162"/>
      <c r="M26" s="177"/>
      <c r="N26" s="178"/>
      <c r="O26" s="178"/>
      <c r="P26" s="179"/>
    </row>
    <row r="27" spans="1:17" s="172" customFormat="1" ht="60" customHeight="1" x14ac:dyDescent="0.5">
      <c r="A27" s="180" t="s">
        <v>20</v>
      </c>
    </row>
    <row r="28" spans="1:17" ht="60" customHeight="1" x14ac:dyDescent="0.5">
      <c r="A28" s="122"/>
      <c r="B28" s="506"/>
      <c r="C28" s="506"/>
      <c r="D28" s="506"/>
      <c r="E28" s="506"/>
      <c r="F28" s="506"/>
      <c r="G28" s="506"/>
      <c r="H28" s="506"/>
      <c r="I28" s="506"/>
      <c r="J28" s="506"/>
      <c r="K28" s="506"/>
      <c r="L28" s="506"/>
      <c r="M28" s="506"/>
      <c r="N28" s="506"/>
      <c r="O28" s="506"/>
      <c r="P28" s="506"/>
    </row>
    <row r="29" spans="1:17" ht="60" customHeight="1" x14ac:dyDescent="0.5">
      <c r="A29" s="123" t="s">
        <v>99</v>
      </c>
      <c r="B29" s="124"/>
      <c r="C29" s="124"/>
      <c r="D29" s="125"/>
      <c r="E29" s="181" t="s">
        <v>101</v>
      </c>
      <c r="G29" s="196" t="s">
        <v>102</v>
      </c>
      <c r="I29" s="125" t="s">
        <v>13</v>
      </c>
      <c r="J29" s="183"/>
      <c r="K29" s="182"/>
      <c r="L29" s="182"/>
      <c r="M29" s="183"/>
      <c r="N29" s="182"/>
      <c r="O29" s="182"/>
      <c r="P29" s="183"/>
      <c r="Q29" s="157"/>
    </row>
    <row r="30" spans="1:17" ht="60" customHeight="1" x14ac:dyDescent="0.5">
      <c r="A30" s="503" t="s">
        <v>84</v>
      </c>
      <c r="B30" s="504"/>
      <c r="C30" s="504"/>
      <c r="D30" s="505"/>
      <c r="E30" s="184" t="e">
        <f>+#REF!</f>
        <v>#REF!</v>
      </c>
      <c r="F30" s="184"/>
      <c r="G30" s="129" t="e">
        <f>+#REF!</f>
        <v>#REF!</v>
      </c>
      <c r="H30" s="184"/>
      <c r="I30" s="133" t="e">
        <f>+E30/G30-1</f>
        <v>#REF!</v>
      </c>
      <c r="J30" s="185"/>
      <c r="K30" s="168"/>
      <c r="L30" s="168"/>
      <c r="M30" s="185"/>
      <c r="N30" s="168"/>
      <c r="O30" s="168"/>
      <c r="P30" s="185"/>
      <c r="Q30" s="157"/>
    </row>
    <row r="31" spans="1:17" ht="60" customHeight="1" x14ac:dyDescent="0.5">
      <c r="A31" s="500" t="s">
        <v>85</v>
      </c>
      <c r="B31" s="501"/>
      <c r="C31" s="501"/>
      <c r="D31" s="502"/>
      <c r="E31" s="138" t="e">
        <f>+#REF!</f>
        <v>#REF!</v>
      </c>
      <c r="G31" s="138" t="e">
        <f>+#REF!</f>
        <v>#REF!</v>
      </c>
      <c r="I31" s="139" t="e">
        <f>+E31/G31-1</f>
        <v>#REF!</v>
      </c>
      <c r="J31" s="185"/>
      <c r="K31" s="166"/>
      <c r="L31" s="166"/>
      <c r="M31" s="185"/>
      <c r="N31" s="186"/>
      <c r="O31" s="186"/>
      <c r="P31" s="169"/>
      <c r="Q31" s="157"/>
    </row>
    <row r="32" spans="1:17" ht="60" customHeight="1" x14ac:dyDescent="0.5">
      <c r="A32" s="503" t="s">
        <v>86</v>
      </c>
      <c r="B32" s="504"/>
      <c r="C32" s="504"/>
      <c r="D32" s="505"/>
      <c r="E32" s="187" t="e">
        <f>+#REF!</f>
        <v>#REF!</v>
      </c>
      <c r="F32" s="184"/>
      <c r="G32" s="144" t="e">
        <f>+#REF!</f>
        <v>#REF!</v>
      </c>
      <c r="H32" s="184"/>
      <c r="I32" s="133" t="e">
        <f>+E32/G32-1</f>
        <v>#REF!</v>
      </c>
      <c r="J32" s="185"/>
      <c r="K32" s="166"/>
      <c r="L32" s="166"/>
      <c r="M32" s="185"/>
      <c r="N32" s="168"/>
      <c r="O32" s="168"/>
      <c r="P32" s="169"/>
      <c r="Q32" s="157"/>
    </row>
    <row r="33" spans="1:17" ht="60" customHeight="1" x14ac:dyDescent="0.5">
      <c r="A33" s="500" t="s">
        <v>87</v>
      </c>
      <c r="B33" s="501"/>
      <c r="C33" s="501"/>
      <c r="D33" s="502"/>
      <c r="E33" s="138" t="e">
        <f>+#REF!</f>
        <v>#REF!</v>
      </c>
      <c r="G33" s="138" t="e">
        <f>+#REF!</f>
        <v>#REF!</v>
      </c>
      <c r="I33" s="139" t="e">
        <f>+E33/G33-1</f>
        <v>#REF!</v>
      </c>
      <c r="J33" s="185"/>
      <c r="K33" s="166"/>
      <c r="L33" s="166"/>
      <c r="M33" s="185"/>
      <c r="N33" s="186"/>
      <c r="O33" s="186"/>
      <c r="P33" s="185"/>
      <c r="Q33" s="157"/>
    </row>
    <row r="34" spans="1:17" ht="60" customHeight="1" x14ac:dyDescent="0.5">
      <c r="A34" s="503" t="s">
        <v>104</v>
      </c>
      <c r="B34" s="504"/>
      <c r="C34" s="504"/>
      <c r="D34" s="505"/>
      <c r="E34" s="188" t="e">
        <f>+#REF!</f>
        <v>#REF!</v>
      </c>
      <c r="F34" s="184"/>
      <c r="G34" s="129" t="e">
        <f>+#REF!</f>
        <v>#REF!</v>
      </c>
      <c r="H34" s="184"/>
      <c r="I34" s="133" t="e">
        <f>+E34/G34-1</f>
        <v>#REF!</v>
      </c>
      <c r="J34" s="185"/>
      <c r="K34" s="168"/>
      <c r="L34" s="168"/>
      <c r="M34" s="185"/>
      <c r="N34" s="168"/>
      <c r="O34" s="168"/>
      <c r="P34" s="185"/>
      <c r="Q34" s="157"/>
    </row>
    <row r="35" spans="1:17" ht="60" customHeight="1" x14ac:dyDescent="0.5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</row>
    <row r="36" spans="1:17" ht="60" customHeight="1" x14ac:dyDescent="0.5">
      <c r="A36" s="171" t="s">
        <v>32</v>
      </c>
    </row>
    <row r="37" spans="1:17" ht="60" customHeight="1" x14ac:dyDescent="0.5">
      <c r="A37" s="122"/>
      <c r="B37" s="506" t="s">
        <v>79</v>
      </c>
      <c r="C37" s="506"/>
      <c r="D37" s="506"/>
      <c r="E37" s="506" t="s">
        <v>80</v>
      </c>
      <c r="F37" s="506"/>
      <c r="G37" s="506"/>
      <c r="I37" s="189" t="s">
        <v>82</v>
      </c>
      <c r="J37" s="189"/>
      <c r="K37" s="506" t="s">
        <v>83</v>
      </c>
      <c r="L37" s="506"/>
      <c r="M37" s="506"/>
    </row>
    <row r="38" spans="1:17" ht="60" customHeight="1" x14ac:dyDescent="0.5">
      <c r="A38" s="123" t="s">
        <v>99</v>
      </c>
      <c r="B38" s="196" t="s">
        <v>101</v>
      </c>
      <c r="C38" s="196" t="s">
        <v>102</v>
      </c>
      <c r="D38" s="125" t="s">
        <v>13</v>
      </c>
      <c r="E38" s="196" t="s">
        <v>103</v>
      </c>
      <c r="F38" s="196" t="s">
        <v>102</v>
      </c>
      <c r="G38" s="125" t="s">
        <v>13</v>
      </c>
      <c r="H38" s="196" t="s">
        <v>101</v>
      </c>
      <c r="I38" s="196" t="s">
        <v>102</v>
      </c>
      <c r="J38" s="196" t="s">
        <v>13</v>
      </c>
      <c r="K38" s="196" t="s">
        <v>101</v>
      </c>
      <c r="L38" s="196" t="s">
        <v>102</v>
      </c>
      <c r="M38" s="125" t="s">
        <v>13</v>
      </c>
      <c r="O38" s="196"/>
      <c r="P38" s="127"/>
    </row>
    <row r="39" spans="1:17" ht="60" customHeight="1" x14ac:dyDescent="0.5">
      <c r="A39" s="128" t="s">
        <v>84</v>
      </c>
      <c r="B39" s="129" t="e">
        <f>+#REF!</f>
        <v>#REF!</v>
      </c>
      <c r="C39" s="129" t="e">
        <f>+#REF!</f>
        <v>#REF!</v>
      </c>
      <c r="D39" s="130" t="e">
        <f>+B39/C39-1</f>
        <v>#REF!</v>
      </c>
      <c r="E39" s="198" t="e">
        <f>+#REF!</f>
        <v>#REF!</v>
      </c>
      <c r="F39" s="129" t="e">
        <f>+#REF!</f>
        <v>#REF!</v>
      </c>
      <c r="G39" s="130" t="e">
        <f>+E39/F39-1</f>
        <v>#REF!</v>
      </c>
      <c r="H39" s="198" t="e">
        <f>+#REF!+#REF!</f>
        <v>#REF!</v>
      </c>
      <c r="I39" s="129" t="e">
        <f>+#REF!+#REF!</f>
        <v>#REF!</v>
      </c>
      <c r="J39" s="130" t="e">
        <f>+H39/I39-1</f>
        <v>#REF!</v>
      </c>
      <c r="K39" s="198" t="e">
        <f>+B39+E39+H39</f>
        <v>#REF!</v>
      </c>
      <c r="L39" s="129" t="e">
        <f>+C39+F39+I39</f>
        <v>#REF!</v>
      </c>
      <c r="M39" s="133" t="e">
        <f>+K39/L39-1</f>
        <v>#REF!</v>
      </c>
      <c r="N39" s="157"/>
    </row>
    <row r="40" spans="1:17" ht="60" customHeight="1" x14ac:dyDescent="0.5">
      <c r="A40" s="134" t="s">
        <v>85</v>
      </c>
      <c r="B40" s="135" t="e">
        <f>+#REF!</f>
        <v>#REF!</v>
      </c>
      <c r="C40" s="135" t="e">
        <f>+#REF!</f>
        <v>#REF!</v>
      </c>
      <c r="D40" s="136" t="e">
        <f>+B40/C40-1</f>
        <v>#REF!</v>
      </c>
      <c r="E40" s="138" t="e">
        <f>+#REF!</f>
        <v>#REF!</v>
      </c>
      <c r="F40" s="137" t="e">
        <f>+#REF!</f>
        <v>#REF!</v>
      </c>
      <c r="G40" s="139" t="e">
        <f>+E40/F40-1</f>
        <v>#REF!</v>
      </c>
      <c r="H40" s="138" t="e">
        <f>+#REF!+#REF!</f>
        <v>#REF!</v>
      </c>
      <c r="I40" s="137" t="e">
        <f>+#REF!+#REF!</f>
        <v>#REF!</v>
      </c>
      <c r="J40" s="173" t="e">
        <f>+H40/I40-1</f>
        <v>#REF!</v>
      </c>
      <c r="K40" s="138" t="e">
        <f t="shared" ref="K40:K41" si="4">+B40+E40+H40</f>
        <v>#REF!</v>
      </c>
      <c r="L40" s="190" t="e">
        <f t="shared" ref="L40:L41" si="5">+C40+F40+I40</f>
        <v>#REF!</v>
      </c>
      <c r="M40" s="143" t="e">
        <f>+K40/L40-1</f>
        <v>#REF!</v>
      </c>
    </row>
    <row r="41" spans="1:17" ht="60" customHeight="1" x14ac:dyDescent="0.5">
      <c r="A41" s="128" t="s">
        <v>86</v>
      </c>
      <c r="B41" s="174" t="e">
        <f>+#REF!</f>
        <v>#REF!</v>
      </c>
      <c r="C41" s="174" t="e">
        <f>+#REF!</f>
        <v>#REF!</v>
      </c>
      <c r="D41" s="151"/>
      <c r="E41" s="198" t="e">
        <f>+#REF!</f>
        <v>#REF!</v>
      </c>
      <c r="F41" s="174" t="e">
        <f>+#REF!</f>
        <v>#REF!</v>
      </c>
      <c r="G41" s="130" t="e">
        <f>+E41/F41-1</f>
        <v>#REF!</v>
      </c>
      <c r="H41" s="198" t="e">
        <f>+#REF!+#REF!</f>
        <v>#REF!</v>
      </c>
      <c r="I41" s="174" t="e">
        <f>+#REF!+#REF!</f>
        <v>#REF!</v>
      </c>
      <c r="J41" s="175" t="e">
        <f>+H41/I41-1</f>
        <v>#REF!</v>
      </c>
      <c r="K41" s="198" t="e">
        <f t="shared" si="4"/>
        <v>#REF!</v>
      </c>
      <c r="L41" s="129" t="e">
        <f t="shared" si="5"/>
        <v>#REF!</v>
      </c>
      <c r="M41" s="149" t="e">
        <f>+K41/L41-1</f>
        <v>#REF!</v>
      </c>
      <c r="N41" s="157"/>
    </row>
    <row r="42" spans="1:17" ht="60" customHeight="1" x14ac:dyDescent="0.5">
      <c r="A42" s="172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</row>
    <row r="43" spans="1:17" ht="60" customHeight="1" x14ac:dyDescent="0.5"/>
    <row r="44" spans="1:17" ht="60" customHeight="1" x14ac:dyDescent="0.5">
      <c r="A44" s="171" t="s">
        <v>88</v>
      </c>
    </row>
    <row r="45" spans="1:17" ht="60" customHeight="1" x14ac:dyDescent="0.5">
      <c r="A45" s="122"/>
      <c r="B45" s="506" t="s">
        <v>79</v>
      </c>
      <c r="C45" s="506"/>
      <c r="D45" s="506"/>
      <c r="E45" s="506" t="s">
        <v>80</v>
      </c>
      <c r="F45" s="506"/>
      <c r="G45" s="506"/>
      <c r="I45" s="189" t="s">
        <v>82</v>
      </c>
      <c r="J45" s="189"/>
      <c r="K45" s="506" t="s">
        <v>83</v>
      </c>
      <c r="L45" s="506"/>
      <c r="M45" s="506"/>
    </row>
    <row r="46" spans="1:17" ht="60" customHeight="1" x14ac:dyDescent="0.5">
      <c r="A46" s="123" t="s">
        <v>99</v>
      </c>
      <c r="B46" s="196" t="s">
        <v>101</v>
      </c>
      <c r="C46" s="196" t="s">
        <v>102</v>
      </c>
      <c r="D46" s="125" t="s">
        <v>13</v>
      </c>
      <c r="E46" s="196" t="s">
        <v>103</v>
      </c>
      <c r="F46" s="196" t="s">
        <v>102</v>
      </c>
      <c r="G46" s="125" t="s">
        <v>13</v>
      </c>
      <c r="H46" s="196" t="s">
        <v>101</v>
      </c>
      <c r="I46" s="196" t="s">
        <v>102</v>
      </c>
      <c r="J46" s="125" t="s">
        <v>13</v>
      </c>
      <c r="K46" s="196" t="s">
        <v>101</v>
      </c>
      <c r="L46" s="196" t="s">
        <v>102</v>
      </c>
      <c r="M46" s="125" t="s">
        <v>13</v>
      </c>
    </row>
    <row r="47" spans="1:17" ht="60" customHeight="1" x14ac:dyDescent="0.5">
      <c r="A47" s="128" t="s">
        <v>84</v>
      </c>
      <c r="B47" s="129" t="e">
        <f>+#REF!</f>
        <v>#REF!</v>
      </c>
      <c r="C47" s="129" t="e">
        <f>+#REF!</f>
        <v>#REF!</v>
      </c>
      <c r="D47" s="130" t="e">
        <f>+B47/C47-1</f>
        <v>#REF!</v>
      </c>
      <c r="E47" s="198" t="e">
        <f>+#REF!</f>
        <v>#REF!</v>
      </c>
      <c r="F47" s="129" t="e">
        <f>+#REF!</f>
        <v>#REF!</v>
      </c>
      <c r="G47" s="130"/>
      <c r="H47" s="198" t="e">
        <f>+#REF!+#REF!</f>
        <v>#REF!</v>
      </c>
      <c r="I47" s="129" t="e">
        <f>+#REF!+#REF!</f>
        <v>#REF!</v>
      </c>
      <c r="J47" s="175" t="e">
        <f>+H47/I47-1</f>
        <v>#REF!</v>
      </c>
      <c r="K47" s="198" t="e">
        <f>+B47+E47+H47</f>
        <v>#REF!</v>
      </c>
      <c r="L47" s="129" t="e">
        <f>+C47+F47+I47</f>
        <v>#REF!</v>
      </c>
      <c r="M47" s="191" t="e">
        <f>+K47/L47-1</f>
        <v>#REF!</v>
      </c>
      <c r="N47" s="157"/>
    </row>
    <row r="48" spans="1:17" ht="60" customHeight="1" x14ac:dyDescent="0.5">
      <c r="A48" s="134" t="s">
        <v>85</v>
      </c>
      <c r="B48" s="135" t="e">
        <f>+#REF!</f>
        <v>#REF!</v>
      </c>
      <c r="C48" s="135" t="e">
        <f>+#REF!</f>
        <v>#REF!</v>
      </c>
      <c r="D48" s="136" t="e">
        <f>+B48/C48-1</f>
        <v>#REF!</v>
      </c>
      <c r="E48" s="138" t="e">
        <f>+#REF!</f>
        <v>#REF!</v>
      </c>
      <c r="F48" s="137" t="e">
        <f>+#REF!</f>
        <v>#REF!</v>
      </c>
      <c r="G48" s="139"/>
      <c r="H48" s="138">
        <v>-1</v>
      </c>
      <c r="I48" s="137">
        <v>1</v>
      </c>
      <c r="J48" s="173"/>
      <c r="K48" s="138" t="e">
        <f t="shared" ref="K48:K49" si="6">+B48+E48+H48</f>
        <v>#REF!</v>
      </c>
      <c r="L48" s="190" t="e">
        <f t="shared" ref="L48:L49" si="7">+C48+F48+I48</f>
        <v>#REF!</v>
      </c>
      <c r="M48" s="192"/>
    </row>
    <row r="49" spans="1:14" ht="60" customHeight="1" x14ac:dyDescent="0.5">
      <c r="A49" s="128" t="s">
        <v>86</v>
      </c>
      <c r="B49" s="174" t="e">
        <f>+#REF!</f>
        <v>#REF!</v>
      </c>
      <c r="C49" s="174" t="e">
        <f>+#REF!</f>
        <v>#REF!</v>
      </c>
      <c r="D49" s="151" t="e">
        <f>+B49/C49-1</f>
        <v>#REF!</v>
      </c>
      <c r="E49" s="198" t="e">
        <f>+#REF!</f>
        <v>#REF!</v>
      </c>
      <c r="F49" s="174" t="e">
        <f>+#REF!</f>
        <v>#REF!</v>
      </c>
      <c r="G49" s="130"/>
      <c r="H49" s="198" t="e">
        <f>+#REF!+#REF!</f>
        <v>#REF!</v>
      </c>
      <c r="I49" s="174" t="e">
        <f>+#REF!+#REF!</f>
        <v>#REF!</v>
      </c>
      <c r="J49" s="175"/>
      <c r="K49" s="198" t="e">
        <f t="shared" si="6"/>
        <v>#REF!</v>
      </c>
      <c r="L49" s="129" t="e">
        <f t="shared" si="7"/>
        <v>#REF!</v>
      </c>
      <c r="M49" s="193"/>
      <c r="N49" s="157"/>
    </row>
    <row r="50" spans="1:14" ht="60" customHeight="1" x14ac:dyDescent="0.5">
      <c r="A50" s="172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</row>
    <row r="51" spans="1:14" ht="60" customHeight="1" x14ac:dyDescent="0.5"/>
    <row r="52" spans="1:14" ht="60" customHeight="1" x14ac:dyDescent="0.5">
      <c r="A52" s="171" t="s">
        <v>30</v>
      </c>
    </row>
    <row r="53" spans="1:14" ht="60" customHeight="1" x14ac:dyDescent="0.5">
      <c r="A53" s="122"/>
      <c r="B53" s="506" t="s">
        <v>79</v>
      </c>
      <c r="C53" s="506"/>
      <c r="D53" s="506"/>
      <c r="E53" s="506" t="s">
        <v>80</v>
      </c>
      <c r="F53" s="506"/>
      <c r="G53" s="506"/>
      <c r="I53" s="189" t="s">
        <v>82</v>
      </c>
      <c r="J53" s="189"/>
      <c r="K53" s="506" t="s">
        <v>83</v>
      </c>
      <c r="L53" s="506"/>
      <c r="M53" s="506"/>
    </row>
    <row r="54" spans="1:14" ht="60" customHeight="1" x14ac:dyDescent="0.5">
      <c r="A54" s="123" t="s">
        <v>99</v>
      </c>
      <c r="B54" s="196" t="s">
        <v>101</v>
      </c>
      <c r="C54" s="196" t="s">
        <v>102</v>
      </c>
      <c r="D54" s="125" t="s">
        <v>13</v>
      </c>
      <c r="E54" s="196" t="s">
        <v>103</v>
      </c>
      <c r="F54" s="196" t="s">
        <v>102</v>
      </c>
      <c r="G54" s="125" t="s">
        <v>13</v>
      </c>
      <c r="H54" s="196" t="s">
        <v>101</v>
      </c>
      <c r="I54" s="196" t="s">
        <v>102</v>
      </c>
      <c r="J54" s="125" t="s">
        <v>13</v>
      </c>
      <c r="K54" s="196" t="s">
        <v>101</v>
      </c>
      <c r="L54" s="196" t="s">
        <v>102</v>
      </c>
      <c r="M54" s="125" t="s">
        <v>13</v>
      </c>
    </row>
    <row r="55" spans="1:14" ht="60" customHeight="1" x14ac:dyDescent="0.5">
      <c r="A55" s="128" t="s">
        <v>84</v>
      </c>
      <c r="B55" s="129" t="e">
        <f>+#REF!</f>
        <v>#REF!</v>
      </c>
      <c r="C55" s="129" t="e">
        <f>+#REF!</f>
        <v>#REF!</v>
      </c>
      <c r="D55" s="130" t="e">
        <f>+B55/C55-1</f>
        <v>#REF!</v>
      </c>
      <c r="E55" s="198" t="e">
        <f>+#REF!</f>
        <v>#REF!</v>
      </c>
      <c r="F55" s="129" t="e">
        <f>+#REF!</f>
        <v>#REF!</v>
      </c>
      <c r="G55" s="130" t="e">
        <f>+E55/F55-1</f>
        <v>#REF!</v>
      </c>
      <c r="H55" s="198" t="e">
        <f>+#REF!+#REF!</f>
        <v>#REF!</v>
      </c>
      <c r="I55" s="129" t="e">
        <f>+#REF!+#REF!</f>
        <v>#REF!</v>
      </c>
      <c r="J55" s="175" t="e">
        <f>+H55/I55-1</f>
        <v>#REF!</v>
      </c>
      <c r="K55" s="198" t="e">
        <f>+B55+E55+H55</f>
        <v>#REF!</v>
      </c>
      <c r="L55" s="129" t="e">
        <f>+C55+F55+I55</f>
        <v>#REF!</v>
      </c>
      <c r="M55" s="133" t="e">
        <f>+K55/L55-1</f>
        <v>#REF!</v>
      </c>
      <c r="N55" s="157"/>
    </row>
    <row r="56" spans="1:14" ht="60" customHeight="1" x14ac:dyDescent="0.5">
      <c r="A56" s="134" t="s">
        <v>85</v>
      </c>
      <c r="B56" s="135" t="e">
        <f>+#REF!</f>
        <v>#REF!</v>
      </c>
      <c r="C56" s="135" t="e">
        <f>+#REF!</f>
        <v>#REF!</v>
      </c>
      <c r="D56" s="136" t="e">
        <f>+B56/C56-1</f>
        <v>#REF!</v>
      </c>
      <c r="E56" s="138" t="e">
        <f>+#REF!</f>
        <v>#REF!</v>
      </c>
      <c r="F56" s="137" t="e">
        <f>+#REF!</f>
        <v>#REF!</v>
      </c>
      <c r="G56" s="139" t="e">
        <f>+E56/F56-1</f>
        <v>#REF!</v>
      </c>
      <c r="H56" s="138" t="e">
        <f>+#REF!+#REF!</f>
        <v>#REF!</v>
      </c>
      <c r="I56" s="137" t="e">
        <f>+#REF!+#REF!</f>
        <v>#REF!</v>
      </c>
      <c r="J56" s="173" t="e">
        <f>+H56/I56-1</f>
        <v>#REF!</v>
      </c>
      <c r="K56" s="138" t="e">
        <f t="shared" ref="K56:K57" si="8">+B56+E56+H56</f>
        <v>#REF!</v>
      </c>
      <c r="L56" s="190" t="e">
        <f t="shared" ref="L56:L57" si="9">+C56+F56+I56</f>
        <v>#REF!</v>
      </c>
      <c r="M56" s="143" t="e">
        <f>+K56/L56-1</f>
        <v>#REF!</v>
      </c>
    </row>
    <row r="57" spans="1:14" ht="60" customHeight="1" x14ac:dyDescent="0.5">
      <c r="A57" s="128" t="s">
        <v>86</v>
      </c>
      <c r="B57" s="174" t="e">
        <f>+#REF!</f>
        <v>#REF!</v>
      </c>
      <c r="C57" s="174" t="e">
        <f>+#REF!</f>
        <v>#REF!</v>
      </c>
      <c r="D57" s="151" t="e">
        <f>+B57/C57-1</f>
        <v>#REF!</v>
      </c>
      <c r="E57" s="198" t="e">
        <f>+#REF!</f>
        <v>#REF!</v>
      </c>
      <c r="F57" s="174" t="e">
        <f>+#REF!</f>
        <v>#REF!</v>
      </c>
      <c r="G57" s="130" t="e">
        <f>+E57/F57-1</f>
        <v>#REF!</v>
      </c>
      <c r="H57" s="198" t="e">
        <f>+#REF!+#REF!</f>
        <v>#REF!</v>
      </c>
      <c r="I57" s="174" t="e">
        <f>+#REF!+#REF!</f>
        <v>#REF!</v>
      </c>
      <c r="J57" s="175" t="e">
        <f>+H57/I57-1</f>
        <v>#REF!</v>
      </c>
      <c r="K57" s="198" t="e">
        <f t="shared" si="8"/>
        <v>#REF!</v>
      </c>
      <c r="L57" s="129" t="e">
        <f t="shared" si="9"/>
        <v>#REF!</v>
      </c>
      <c r="M57" s="149" t="e">
        <f>+K57/L57-1</f>
        <v>#REF!</v>
      </c>
      <c r="N57" s="157"/>
    </row>
    <row r="58" spans="1:14" ht="60" customHeight="1" x14ac:dyDescent="0.5">
      <c r="A58" s="172"/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</row>
    <row r="59" spans="1:14" ht="60" customHeight="1" x14ac:dyDescent="0.5">
      <c r="A59" s="171" t="s">
        <v>89</v>
      </c>
    </row>
    <row r="60" spans="1:14" ht="60" customHeight="1" x14ac:dyDescent="0.5">
      <c r="A60" s="122"/>
      <c r="B60" s="506" t="s">
        <v>79</v>
      </c>
      <c r="C60" s="506"/>
      <c r="D60" s="506"/>
      <c r="E60" s="506" t="s">
        <v>80</v>
      </c>
      <c r="F60" s="506"/>
      <c r="G60" s="506"/>
      <c r="I60" s="189" t="s">
        <v>82</v>
      </c>
      <c r="J60" s="189"/>
      <c r="K60" s="506" t="s">
        <v>83</v>
      </c>
      <c r="L60" s="506"/>
      <c r="M60" s="506"/>
    </row>
    <row r="61" spans="1:14" ht="60" customHeight="1" x14ac:dyDescent="0.5">
      <c r="A61" s="123" t="s">
        <v>99</v>
      </c>
      <c r="B61" s="196" t="s">
        <v>101</v>
      </c>
      <c r="C61" s="196" t="s">
        <v>102</v>
      </c>
      <c r="D61" s="125" t="s">
        <v>13</v>
      </c>
      <c r="E61" s="196" t="s">
        <v>103</v>
      </c>
      <c r="F61" s="196" t="s">
        <v>102</v>
      </c>
      <c r="G61" s="125" t="s">
        <v>13</v>
      </c>
      <c r="H61" s="196" t="s">
        <v>101</v>
      </c>
      <c r="I61" s="196" t="s">
        <v>102</v>
      </c>
      <c r="J61" s="125" t="s">
        <v>13</v>
      </c>
      <c r="K61" s="196" t="s">
        <v>101</v>
      </c>
      <c r="L61" s="196" t="s">
        <v>102</v>
      </c>
      <c r="M61" s="125" t="s">
        <v>13</v>
      </c>
    </row>
    <row r="62" spans="1:14" ht="60" customHeight="1" x14ac:dyDescent="0.5">
      <c r="A62" s="128" t="s">
        <v>84</v>
      </c>
      <c r="B62" s="129" t="e">
        <f>+#REF!</f>
        <v>#REF!</v>
      </c>
      <c r="C62" s="129" t="e">
        <f>+#REF!</f>
        <v>#REF!</v>
      </c>
      <c r="D62" s="130" t="e">
        <f>+B62/C62-1</f>
        <v>#REF!</v>
      </c>
      <c r="E62" s="198" t="e">
        <f>+#REF!</f>
        <v>#REF!</v>
      </c>
      <c r="F62" s="131" t="e">
        <f>+#REF!</f>
        <v>#REF!</v>
      </c>
      <c r="G62" s="130" t="e">
        <f>+E62/F62-1</f>
        <v>#REF!</v>
      </c>
      <c r="H62" s="198" t="e">
        <f>+#REF!+#REF!</f>
        <v>#REF!</v>
      </c>
      <c r="I62" s="129" t="e">
        <f>+#REF!+#REF!</f>
        <v>#REF!</v>
      </c>
      <c r="J62" s="175"/>
      <c r="K62" s="198" t="e">
        <f>+B62+E62+H62</f>
        <v>#REF!</v>
      </c>
      <c r="L62" s="129" t="e">
        <f>+C62+F62+I62</f>
        <v>#REF!</v>
      </c>
      <c r="M62" s="133" t="e">
        <f>+K62/L62-1</f>
        <v>#REF!</v>
      </c>
      <c r="N62" s="157"/>
    </row>
    <row r="63" spans="1:14" ht="60" customHeight="1" x14ac:dyDescent="0.5">
      <c r="A63" s="134" t="s">
        <v>85</v>
      </c>
      <c r="B63" s="135" t="e">
        <f>+#REF!</f>
        <v>#REF!</v>
      </c>
      <c r="C63" s="135" t="e">
        <f>+#REF!</f>
        <v>#REF!</v>
      </c>
      <c r="D63" s="136" t="e">
        <f>+B63/C63-1</f>
        <v>#REF!</v>
      </c>
      <c r="E63" s="138" t="e">
        <f>+#REF!</f>
        <v>#REF!</v>
      </c>
      <c r="F63" s="137" t="e">
        <f>+#REF!</f>
        <v>#REF!</v>
      </c>
      <c r="G63" s="139" t="e">
        <f>+E63/F63-1</f>
        <v>#REF!</v>
      </c>
      <c r="H63" s="138" t="e">
        <f>+#REF!+#REF!</f>
        <v>#REF!</v>
      </c>
      <c r="I63" s="137" t="e">
        <f>+#REF!+#REF!</f>
        <v>#REF!</v>
      </c>
      <c r="J63" s="173"/>
      <c r="K63" s="138" t="e">
        <f t="shared" ref="K63:K64" si="10">+B63+E63+H63</f>
        <v>#REF!</v>
      </c>
      <c r="L63" s="190" t="e">
        <f t="shared" ref="L63:L64" si="11">+C63+F63+I63</f>
        <v>#REF!</v>
      </c>
      <c r="M63" s="143" t="e">
        <f>+K63/L63-1</f>
        <v>#REF!</v>
      </c>
    </row>
    <row r="64" spans="1:14" ht="60" customHeight="1" x14ac:dyDescent="0.5">
      <c r="A64" s="128" t="s">
        <v>86</v>
      </c>
      <c r="B64" s="174" t="e">
        <f>+#REF!</f>
        <v>#REF!</v>
      </c>
      <c r="C64" s="174" t="e">
        <f>+#REF!</f>
        <v>#REF!</v>
      </c>
      <c r="D64" s="151" t="e">
        <f>+B64/C64-1</f>
        <v>#REF!</v>
      </c>
      <c r="E64" s="198" t="e">
        <f>+#REF!</f>
        <v>#REF!</v>
      </c>
      <c r="F64" s="194" t="e">
        <f>+#REF!</f>
        <v>#REF!</v>
      </c>
      <c r="G64" s="130" t="e">
        <f>+E64/F64-1</f>
        <v>#REF!</v>
      </c>
      <c r="H64" s="198" t="e">
        <f>+#REF!+#REF!</f>
        <v>#REF!</v>
      </c>
      <c r="I64" s="174" t="e">
        <f>+#REF!+#REF!</f>
        <v>#REF!</v>
      </c>
      <c r="J64" s="175"/>
      <c r="K64" s="198" t="e">
        <f t="shared" si="10"/>
        <v>#REF!</v>
      </c>
      <c r="L64" s="129" t="e">
        <f t="shared" si="11"/>
        <v>#REF!</v>
      </c>
      <c r="M64" s="149" t="e">
        <f>+K64/L64-1</f>
        <v>#REF!</v>
      </c>
      <c r="N64" s="157"/>
    </row>
    <row r="65" spans="1:17" ht="60" customHeight="1" x14ac:dyDescent="0.5">
      <c r="A65" s="172"/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</row>
    <row r="66" spans="1:17" ht="60" customHeight="1" x14ac:dyDescent="0.5">
      <c r="A66" s="171" t="s">
        <v>90</v>
      </c>
    </row>
    <row r="67" spans="1:17" ht="60" customHeight="1" x14ac:dyDescent="0.5">
      <c r="A67" s="122"/>
      <c r="B67" s="506" t="s">
        <v>79</v>
      </c>
      <c r="C67" s="506"/>
      <c r="D67" s="506"/>
      <c r="E67" s="506" t="s">
        <v>80</v>
      </c>
      <c r="F67" s="506"/>
      <c r="G67" s="506"/>
      <c r="I67" s="189" t="s">
        <v>82</v>
      </c>
      <c r="J67" s="189"/>
      <c r="K67" s="506" t="s">
        <v>83</v>
      </c>
      <c r="L67" s="506"/>
      <c r="M67" s="506"/>
    </row>
    <row r="68" spans="1:17" ht="60" customHeight="1" x14ac:dyDescent="0.5">
      <c r="A68" s="123" t="s">
        <v>99</v>
      </c>
      <c r="B68" s="196" t="s">
        <v>101</v>
      </c>
      <c r="C68" s="196" t="s">
        <v>102</v>
      </c>
      <c r="D68" s="125" t="s">
        <v>13</v>
      </c>
      <c r="E68" s="196" t="s">
        <v>103</v>
      </c>
      <c r="F68" s="196" t="s">
        <v>102</v>
      </c>
      <c r="G68" s="125" t="s">
        <v>13</v>
      </c>
      <c r="H68" s="196" t="s">
        <v>101</v>
      </c>
      <c r="I68" s="196" t="s">
        <v>102</v>
      </c>
      <c r="J68" s="196" t="s">
        <v>13</v>
      </c>
      <c r="K68" s="196" t="s">
        <v>101</v>
      </c>
      <c r="L68" s="196" t="s">
        <v>102</v>
      </c>
      <c r="M68" s="125" t="s">
        <v>13</v>
      </c>
    </row>
    <row r="69" spans="1:17" ht="60" customHeight="1" x14ac:dyDescent="0.5">
      <c r="A69" s="128" t="s">
        <v>84</v>
      </c>
      <c r="B69" s="129" t="e">
        <f>+#REF!</f>
        <v>#REF!</v>
      </c>
      <c r="C69" s="129" t="e">
        <f>+#REF!</f>
        <v>#REF!</v>
      </c>
      <c r="D69" s="130" t="e">
        <f>+B69/C69-1</f>
        <v>#REF!</v>
      </c>
      <c r="E69" s="198" t="e">
        <f>+#REF!</f>
        <v>#REF!</v>
      </c>
      <c r="F69" s="129" t="e">
        <f>+#REF!</f>
        <v>#REF!</v>
      </c>
      <c r="G69" s="130" t="e">
        <f>+E69/F69-1</f>
        <v>#REF!</v>
      </c>
      <c r="H69" s="198" t="e">
        <f>+#REF!</f>
        <v>#REF!</v>
      </c>
      <c r="I69" s="129" t="e">
        <f>+#REF!</f>
        <v>#REF!</v>
      </c>
      <c r="J69" s="175"/>
      <c r="K69" s="198" t="e">
        <f>+B69+E69+H69</f>
        <v>#REF!</v>
      </c>
      <c r="L69" s="129" t="e">
        <f>+C69+F69+I69</f>
        <v>#REF!</v>
      </c>
      <c r="M69" s="133" t="e">
        <f>+K69/L69-1</f>
        <v>#REF!</v>
      </c>
      <c r="N69" s="157"/>
    </row>
    <row r="70" spans="1:17" ht="60" customHeight="1" x14ac:dyDescent="0.5">
      <c r="A70" s="134" t="s">
        <v>85</v>
      </c>
      <c r="B70" s="135" t="e">
        <f>+#REF!</f>
        <v>#REF!</v>
      </c>
      <c r="C70" s="135" t="e">
        <f>+#REF!</f>
        <v>#REF!</v>
      </c>
      <c r="D70" s="136" t="e">
        <f>+B70/C70-1</f>
        <v>#REF!</v>
      </c>
      <c r="E70" s="138" t="e">
        <f>+#REF!</f>
        <v>#REF!</v>
      </c>
      <c r="F70" s="137" t="e">
        <f>+#REF!</f>
        <v>#REF!</v>
      </c>
      <c r="G70" s="139" t="e">
        <f>+E70/F70-1</f>
        <v>#REF!</v>
      </c>
      <c r="H70" s="138" t="e">
        <f>+#REF!</f>
        <v>#REF!</v>
      </c>
      <c r="I70" s="137" t="e">
        <f>+#REF!</f>
        <v>#REF!</v>
      </c>
      <c r="J70" s="173"/>
      <c r="K70" s="138" t="e">
        <f t="shared" ref="K70:K71" si="12">+B70+E70+H70</f>
        <v>#REF!</v>
      </c>
      <c r="L70" s="190" t="e">
        <f t="shared" ref="L70:L71" si="13">+C70+F70+I70</f>
        <v>#REF!</v>
      </c>
      <c r="M70" s="143" t="e">
        <f>+K70/L70-1</f>
        <v>#REF!</v>
      </c>
    </row>
    <row r="71" spans="1:17" ht="60" customHeight="1" x14ac:dyDescent="0.5">
      <c r="A71" s="128" t="s">
        <v>86</v>
      </c>
      <c r="B71" s="174" t="e">
        <f>+#REF!</f>
        <v>#REF!</v>
      </c>
      <c r="C71" s="174" t="e">
        <f>+#REF!</f>
        <v>#REF!</v>
      </c>
      <c r="D71" s="151" t="e">
        <f>+B71/C71-1</f>
        <v>#REF!</v>
      </c>
      <c r="E71" s="198" t="e">
        <f>+#REF!</f>
        <v>#REF!</v>
      </c>
      <c r="F71" s="174" t="e">
        <f>+#REF!</f>
        <v>#REF!</v>
      </c>
      <c r="G71" s="130" t="e">
        <f>+E71/F71-1</f>
        <v>#REF!</v>
      </c>
      <c r="H71" s="198" t="e">
        <f>+#REF!</f>
        <v>#REF!</v>
      </c>
      <c r="I71" s="174" t="e">
        <f>+#REF!</f>
        <v>#REF!</v>
      </c>
      <c r="J71" s="175"/>
      <c r="K71" s="198" t="e">
        <f t="shared" si="12"/>
        <v>#REF!</v>
      </c>
      <c r="L71" s="129" t="e">
        <f t="shared" si="13"/>
        <v>#REF!</v>
      </c>
      <c r="M71" s="149" t="e">
        <f>+K71/L71-1</f>
        <v>#REF!</v>
      </c>
      <c r="N71" s="157"/>
    </row>
    <row r="72" spans="1:17" ht="60" customHeight="1" x14ac:dyDescent="0.5">
      <c r="A72" s="172"/>
      <c r="B72" s="172"/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</row>
    <row r="73" spans="1:17" s="172" customFormat="1" ht="60" customHeight="1" x14ac:dyDescent="0.5">
      <c r="A73" s="180" t="s">
        <v>100</v>
      </c>
    </row>
    <row r="74" spans="1:17" ht="60" customHeight="1" x14ac:dyDescent="0.5">
      <c r="A74" s="122"/>
      <c r="B74" s="506"/>
      <c r="C74" s="506"/>
      <c r="D74" s="506"/>
      <c r="E74" s="506"/>
      <c r="F74" s="506"/>
      <c r="G74" s="506"/>
      <c r="H74" s="506"/>
      <c r="I74" s="506"/>
      <c r="J74" s="506"/>
      <c r="K74" s="506"/>
      <c r="L74" s="506"/>
      <c r="M74" s="506"/>
      <c r="N74" s="506"/>
      <c r="O74" s="506"/>
      <c r="P74" s="506"/>
    </row>
    <row r="75" spans="1:17" ht="60" customHeight="1" x14ac:dyDescent="0.5">
      <c r="A75" s="123" t="s">
        <v>99</v>
      </c>
      <c r="B75" s="124"/>
      <c r="C75" s="124"/>
      <c r="D75" s="125"/>
      <c r="E75" s="181" t="s">
        <v>101</v>
      </c>
      <c r="G75" s="196" t="s">
        <v>102</v>
      </c>
      <c r="I75" s="125" t="s">
        <v>13</v>
      </c>
      <c r="J75" s="183"/>
      <c r="K75" s="182"/>
      <c r="L75" s="182"/>
      <c r="M75" s="183"/>
      <c r="N75" s="182"/>
      <c r="O75" s="182"/>
      <c r="P75" s="183"/>
      <c r="Q75" s="157"/>
    </row>
    <row r="76" spans="1:17" ht="60" customHeight="1" x14ac:dyDescent="0.5">
      <c r="A76" s="503" t="s">
        <v>84</v>
      </c>
      <c r="B76" s="504"/>
      <c r="C76" s="504"/>
      <c r="D76" s="505"/>
      <c r="E76" s="184" t="e">
        <f>+#REF!</f>
        <v>#REF!</v>
      </c>
      <c r="F76" s="184"/>
      <c r="G76" s="184" t="e">
        <f>+#REF!</f>
        <v>#REF!</v>
      </c>
      <c r="H76" s="184"/>
      <c r="I76" s="133" t="e">
        <f>+E76/G76-1</f>
        <v>#REF!</v>
      </c>
      <c r="J76" s="185"/>
      <c r="K76" s="168"/>
      <c r="L76" s="168"/>
      <c r="M76" s="185"/>
      <c r="N76" s="168"/>
      <c r="O76" s="168"/>
      <c r="P76" s="185"/>
      <c r="Q76" s="157"/>
    </row>
    <row r="77" spans="1:17" ht="60" customHeight="1" x14ac:dyDescent="0.5">
      <c r="A77" s="500" t="s">
        <v>85</v>
      </c>
      <c r="B77" s="501"/>
      <c r="C77" s="501"/>
      <c r="D77" s="502"/>
      <c r="E77" s="138" t="e">
        <f>+#REF!</f>
        <v>#REF!</v>
      </c>
      <c r="G77" s="138" t="e">
        <f>+#REF!</f>
        <v>#REF!</v>
      </c>
      <c r="I77" s="139" t="e">
        <f>+E77/G77-1</f>
        <v>#REF!</v>
      </c>
      <c r="J77" s="185"/>
      <c r="K77" s="166"/>
      <c r="L77" s="166"/>
      <c r="M77" s="185"/>
      <c r="N77" s="186"/>
      <c r="O77" s="186"/>
      <c r="P77" s="169"/>
      <c r="Q77" s="157"/>
    </row>
    <row r="78" spans="1:17" ht="60" customHeight="1" x14ac:dyDescent="0.5">
      <c r="A78" s="503" t="s">
        <v>86</v>
      </c>
      <c r="B78" s="504"/>
      <c r="C78" s="504"/>
      <c r="D78" s="505"/>
      <c r="E78" s="187" t="e">
        <f>+#REF!</f>
        <v>#REF!</v>
      </c>
      <c r="F78" s="184"/>
      <c r="G78" s="187" t="e">
        <f>+#REF!</f>
        <v>#REF!</v>
      </c>
      <c r="H78" s="184"/>
      <c r="I78" s="133" t="e">
        <f>+E78/G78-1</f>
        <v>#REF!</v>
      </c>
      <c r="J78" s="185"/>
      <c r="K78" s="166"/>
      <c r="L78" s="166"/>
      <c r="M78" s="185"/>
      <c r="N78" s="168"/>
      <c r="O78" s="168"/>
      <c r="P78" s="169"/>
      <c r="Q78" s="157"/>
    </row>
    <row r="79" spans="1:17" ht="60" customHeight="1" x14ac:dyDescent="0.5">
      <c r="A79" s="500" t="s">
        <v>87</v>
      </c>
      <c r="B79" s="501"/>
      <c r="C79" s="501"/>
      <c r="D79" s="502"/>
      <c r="E79" s="138" t="e">
        <f>+#REF!</f>
        <v>#REF!</v>
      </c>
      <c r="G79" s="138" t="e">
        <f>+#REF!</f>
        <v>#REF!</v>
      </c>
      <c r="I79" s="139" t="e">
        <f>+E79/G79-1</f>
        <v>#REF!</v>
      </c>
      <c r="J79" s="185"/>
      <c r="K79" s="166"/>
      <c r="L79" s="166"/>
      <c r="M79" s="185"/>
      <c r="N79" s="186"/>
      <c r="O79" s="186"/>
      <c r="P79" s="185"/>
      <c r="Q79" s="157"/>
    </row>
    <row r="80" spans="1:17" ht="60" customHeight="1" x14ac:dyDescent="0.5">
      <c r="A80" s="503" t="s">
        <v>104</v>
      </c>
      <c r="B80" s="504"/>
      <c r="C80" s="504"/>
      <c r="D80" s="505"/>
      <c r="E80" s="188" t="e">
        <f>+#REF!</f>
        <v>#REF!</v>
      </c>
      <c r="F80" s="184"/>
      <c r="G80" s="188" t="e">
        <f>+#REF!</f>
        <v>#REF!</v>
      </c>
      <c r="H80" s="184"/>
      <c r="I80" s="133" t="e">
        <f>+E80/G80-1</f>
        <v>#REF!</v>
      </c>
      <c r="J80" s="185"/>
      <c r="K80" s="168"/>
      <c r="L80" s="168"/>
      <c r="M80" s="185"/>
      <c r="N80" s="168"/>
      <c r="O80" s="168"/>
      <c r="P80" s="185"/>
      <c r="Q80" s="157"/>
    </row>
    <row r="81" spans="1:17" s="170" customFormat="1" ht="60" customHeight="1" x14ac:dyDescent="0.5">
      <c r="A81" s="176"/>
      <c r="B81" s="162"/>
      <c r="C81" s="162"/>
      <c r="D81" s="163"/>
      <c r="E81" s="162"/>
      <c r="F81" s="162"/>
      <c r="G81" s="164"/>
      <c r="H81" s="165"/>
      <c r="I81" s="165"/>
      <c r="J81" s="164"/>
      <c r="K81" s="162"/>
      <c r="L81" s="162"/>
      <c r="M81" s="177"/>
      <c r="N81" s="178"/>
      <c r="O81" s="178"/>
      <c r="P81" s="179"/>
    </row>
    <row r="82" spans="1:17" ht="60" customHeight="1" x14ac:dyDescent="0.5">
      <c r="A82" s="171" t="s">
        <v>57</v>
      </c>
    </row>
    <row r="83" spans="1:17" ht="60" customHeight="1" x14ac:dyDescent="0.5">
      <c r="A83" s="122"/>
      <c r="B83" s="506" t="s">
        <v>37</v>
      </c>
      <c r="C83" s="506"/>
      <c r="D83" s="506"/>
      <c r="E83" s="516" t="s">
        <v>18</v>
      </c>
      <c r="F83" s="517"/>
      <c r="G83" s="518"/>
      <c r="H83" s="506" t="s">
        <v>91</v>
      </c>
      <c r="I83" s="506"/>
      <c r="J83" s="506"/>
      <c r="K83" s="506" t="s">
        <v>82</v>
      </c>
      <c r="L83" s="506"/>
      <c r="M83" s="506"/>
      <c r="N83" s="506" t="s">
        <v>83</v>
      </c>
      <c r="O83" s="506"/>
      <c r="P83" s="506"/>
    </row>
    <row r="84" spans="1:17" ht="60" customHeight="1" x14ac:dyDescent="0.5">
      <c r="A84" s="123" t="s">
        <v>99</v>
      </c>
      <c r="B84" s="196" t="s">
        <v>101</v>
      </c>
      <c r="C84" s="196" t="s">
        <v>102</v>
      </c>
      <c r="D84" s="125" t="s">
        <v>13</v>
      </c>
      <c r="E84" s="196" t="s">
        <v>103</v>
      </c>
      <c r="F84" s="196" t="s">
        <v>102</v>
      </c>
      <c r="G84" s="125" t="s">
        <v>13</v>
      </c>
      <c r="H84" s="196" t="s">
        <v>101</v>
      </c>
      <c r="I84" s="196" t="s">
        <v>102</v>
      </c>
      <c r="J84" s="125" t="s">
        <v>13</v>
      </c>
      <c r="K84" s="196" t="s">
        <v>101</v>
      </c>
      <c r="L84" s="196" t="s">
        <v>102</v>
      </c>
      <c r="M84" s="125" t="s">
        <v>13</v>
      </c>
      <c r="N84" s="196" t="s">
        <v>101</v>
      </c>
      <c r="O84" s="196" t="s">
        <v>102</v>
      </c>
      <c r="P84" s="127" t="s">
        <v>13</v>
      </c>
    </row>
    <row r="85" spans="1:17" ht="60" customHeight="1" x14ac:dyDescent="0.5">
      <c r="A85" s="128" t="s">
        <v>84</v>
      </c>
      <c r="B85" s="129" t="e">
        <f>+#REF!</f>
        <v>#REF!</v>
      </c>
      <c r="C85" s="129" t="e">
        <f>+#REF!</f>
        <v>#REF!</v>
      </c>
      <c r="D85" s="130" t="e">
        <f>+B85/C85-1</f>
        <v>#REF!</v>
      </c>
      <c r="E85" s="198" t="e">
        <f>+#REF!</f>
        <v>#REF!</v>
      </c>
      <c r="F85" s="129" t="e">
        <f>+#REF!</f>
        <v>#REF!</v>
      </c>
      <c r="G85" s="130" t="e">
        <f>+E85/F85-1</f>
        <v>#REF!</v>
      </c>
      <c r="H85" s="198" t="e">
        <f>+#REF!</f>
        <v>#REF!</v>
      </c>
      <c r="I85" s="132" t="e">
        <f>+#REF!</f>
        <v>#REF!</v>
      </c>
      <c r="J85" s="130" t="e">
        <f>+H85/I85-1</f>
        <v>#REF!</v>
      </c>
      <c r="K85" s="198" t="e">
        <f>+#REF!</f>
        <v>#REF!</v>
      </c>
      <c r="L85" s="129" t="e">
        <f>+#REF!</f>
        <v>#REF!</v>
      </c>
      <c r="M85" s="130" t="e">
        <f>+K85/L85-1</f>
        <v>#REF!</v>
      </c>
      <c r="N85" s="198" t="e">
        <f>B85+E85+H85+K85</f>
        <v>#REF!</v>
      </c>
      <c r="O85" s="129" t="e">
        <f>C85+F85+I85+L85</f>
        <v>#REF!</v>
      </c>
      <c r="P85" s="133" t="e">
        <f>+N85/O85-1</f>
        <v>#REF!</v>
      </c>
      <c r="Q85" s="157"/>
    </row>
    <row r="86" spans="1:17" ht="60" customHeight="1" x14ac:dyDescent="0.5">
      <c r="A86" s="134" t="s">
        <v>85</v>
      </c>
      <c r="B86" s="135" t="e">
        <f>+#REF!</f>
        <v>#REF!</v>
      </c>
      <c r="C86" s="135" t="e">
        <f>+#REF!</f>
        <v>#REF!</v>
      </c>
      <c r="D86" s="136" t="e">
        <f>+B86/C86-1</f>
        <v>#REF!</v>
      </c>
      <c r="E86" s="138" t="e">
        <f>+#REF!</f>
        <v>#REF!</v>
      </c>
      <c r="F86" s="137" t="e">
        <f>+#REF!</f>
        <v>#REF!</v>
      </c>
      <c r="G86" s="139" t="e">
        <f>+E86/F86-1</f>
        <v>#REF!</v>
      </c>
      <c r="H86" s="138" t="e">
        <f>+#REF!</f>
        <v>#REF!</v>
      </c>
      <c r="I86" s="140" t="e">
        <f>+#REF!</f>
        <v>#REF!</v>
      </c>
      <c r="J86" s="139" t="e">
        <f>+H86/I86-1</f>
        <v>#REF!</v>
      </c>
      <c r="K86" s="138" t="e">
        <f>+#REF!</f>
        <v>#REF!</v>
      </c>
      <c r="L86" s="137" t="e">
        <f>+#REF!</f>
        <v>#REF!</v>
      </c>
      <c r="M86" s="139" t="e">
        <f>+K86/L86-1</f>
        <v>#REF!</v>
      </c>
      <c r="N86" s="138" t="e">
        <f t="shared" ref="N86:N87" si="14">B86+E86+H86+K86</f>
        <v>#REF!</v>
      </c>
      <c r="O86" s="138" t="e">
        <f t="shared" ref="O86:O87" si="15">C86+F86+I86+L86</f>
        <v>#REF!</v>
      </c>
      <c r="P86" s="143" t="e">
        <f>+N86/O86-1</f>
        <v>#REF!</v>
      </c>
    </row>
    <row r="87" spans="1:17" ht="60" customHeight="1" x14ac:dyDescent="0.5">
      <c r="A87" s="128" t="s">
        <v>86</v>
      </c>
      <c r="B87" s="174" t="e">
        <f>+#REF!</f>
        <v>#REF!</v>
      </c>
      <c r="C87" s="174" t="e">
        <f>+#REF!</f>
        <v>#REF!</v>
      </c>
      <c r="D87" s="151" t="e">
        <f>+B87/C87-1</f>
        <v>#REF!</v>
      </c>
      <c r="E87" s="198" t="e">
        <f>+#REF!</f>
        <v>#REF!</v>
      </c>
      <c r="F87" s="174" t="e">
        <f>+#REF!</f>
        <v>#REF!</v>
      </c>
      <c r="G87" s="130" t="e">
        <f>+E87/F87-1</f>
        <v>#REF!</v>
      </c>
      <c r="H87" s="198" t="e">
        <f>+#REF!</f>
        <v>#REF!</v>
      </c>
      <c r="I87" s="132" t="e">
        <f>+#REF!</f>
        <v>#REF!</v>
      </c>
      <c r="J87" s="130" t="e">
        <f>+H87/I87-1</f>
        <v>#REF!</v>
      </c>
      <c r="K87" s="198" t="e">
        <f>+#REF!</f>
        <v>#REF!</v>
      </c>
      <c r="L87" s="174" t="e">
        <f>+#REF!</f>
        <v>#REF!</v>
      </c>
      <c r="M87" s="130" t="e">
        <f>+K87/L87-1</f>
        <v>#REF!</v>
      </c>
      <c r="N87" s="198" t="e">
        <f t="shared" si="14"/>
        <v>#REF!</v>
      </c>
      <c r="O87" s="129" t="e">
        <f t="shared" si="15"/>
        <v>#REF!</v>
      </c>
      <c r="P87" s="149" t="e">
        <f>+N87/O87-1</f>
        <v>#REF!</v>
      </c>
      <c r="Q87" s="157"/>
    </row>
    <row r="88" spans="1:17" ht="60" customHeight="1" x14ac:dyDescent="0.5">
      <c r="A88" s="134" t="s">
        <v>87</v>
      </c>
      <c r="B88" s="135"/>
      <c r="C88" s="135"/>
      <c r="D88" s="136"/>
      <c r="E88" s="138"/>
      <c r="F88" s="137"/>
      <c r="G88" s="139"/>
      <c r="H88" s="138"/>
      <c r="I88" s="138"/>
      <c r="J88" s="139"/>
      <c r="K88" s="138"/>
      <c r="L88" s="137"/>
      <c r="M88" s="173"/>
      <c r="N88" s="138" t="e">
        <f>+#REF!</f>
        <v>#REF!</v>
      </c>
      <c r="O88" s="138" t="e">
        <f>+#REF!</f>
        <v>#REF!</v>
      </c>
      <c r="P88" s="143" t="e">
        <f>+N88/O88-1</f>
        <v>#REF!</v>
      </c>
    </row>
    <row r="89" spans="1:17" ht="60" customHeight="1" x14ac:dyDescent="0.5">
      <c r="A89" s="195" t="s">
        <v>104</v>
      </c>
      <c r="B89" s="174"/>
      <c r="C89" s="174"/>
      <c r="D89" s="151"/>
      <c r="E89" s="198"/>
      <c r="F89" s="174"/>
      <c r="G89" s="130"/>
      <c r="H89" s="198"/>
      <c r="I89" s="132"/>
      <c r="J89" s="130"/>
      <c r="K89" s="198"/>
      <c r="L89" s="174"/>
      <c r="M89" s="175"/>
      <c r="N89" s="198" t="e">
        <f>+#REF!</f>
        <v>#REF!</v>
      </c>
      <c r="O89" s="198" t="e">
        <f>+#REF!</f>
        <v>#REF!</v>
      </c>
      <c r="P89" s="149" t="e">
        <f>+N89/O89-1</f>
        <v>#REF!</v>
      </c>
      <c r="Q89" s="157"/>
    </row>
    <row r="90" spans="1:17" ht="60" customHeight="1" x14ac:dyDescent="0.5">
      <c r="A90" s="172"/>
      <c r="B90" s="172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</row>
    <row r="91" spans="1:17" ht="60" customHeight="1" x14ac:dyDescent="0.5"/>
    <row r="92" spans="1:17" ht="60" customHeight="1" x14ac:dyDescent="0.5">
      <c r="A92" s="171" t="s">
        <v>92</v>
      </c>
    </row>
    <row r="93" spans="1:17" ht="60" customHeight="1" x14ac:dyDescent="0.5">
      <c r="A93" s="122"/>
      <c r="B93" s="506" t="s">
        <v>105</v>
      </c>
      <c r="C93" s="506"/>
      <c r="D93" s="506"/>
      <c r="E93" s="506" t="s">
        <v>17</v>
      </c>
      <c r="F93" s="506"/>
      <c r="G93" s="506"/>
      <c r="H93" s="506" t="s">
        <v>83</v>
      </c>
      <c r="I93" s="506"/>
      <c r="J93" s="506"/>
      <c r="K93" s="153"/>
    </row>
    <row r="94" spans="1:17" ht="60" customHeight="1" x14ac:dyDescent="0.5">
      <c r="A94" s="123" t="s">
        <v>99</v>
      </c>
      <c r="B94" s="196" t="s">
        <v>101</v>
      </c>
      <c r="C94" s="196" t="s">
        <v>102</v>
      </c>
      <c r="D94" s="125" t="s">
        <v>13</v>
      </c>
      <c r="E94" s="196" t="s">
        <v>103</v>
      </c>
      <c r="F94" s="196" t="s">
        <v>102</v>
      </c>
      <c r="G94" s="125" t="s">
        <v>13</v>
      </c>
      <c r="H94" s="196" t="s">
        <v>101</v>
      </c>
      <c r="I94" s="196" t="s">
        <v>102</v>
      </c>
      <c r="J94" s="125" t="s">
        <v>13</v>
      </c>
      <c r="L94" s="154"/>
      <c r="N94" s="126"/>
      <c r="O94" s="196"/>
      <c r="P94" s="127"/>
    </row>
    <row r="95" spans="1:17" ht="60" customHeight="1" x14ac:dyDescent="0.5">
      <c r="A95" s="128" t="s">
        <v>84</v>
      </c>
      <c r="B95" s="129" t="e">
        <f>+#REF!+#REF!</f>
        <v>#REF!</v>
      </c>
      <c r="C95" s="129" t="e">
        <f>+#REF!+#REF!</f>
        <v>#REF!</v>
      </c>
      <c r="D95" s="130" t="e">
        <f>+B95/C95-1</f>
        <v>#REF!</v>
      </c>
      <c r="E95" s="198" t="e">
        <f>+#REF!</f>
        <v>#REF!</v>
      </c>
      <c r="F95" s="129" t="e">
        <f>+#REF!</f>
        <v>#REF!</v>
      </c>
      <c r="G95" s="130" t="e">
        <f>+E95/F95-1</f>
        <v>#REF!</v>
      </c>
      <c r="H95" s="198" t="e">
        <f>+B95+E95</f>
        <v>#REF!</v>
      </c>
      <c r="I95" s="129" t="e">
        <f>+C95+F95</f>
        <v>#REF!</v>
      </c>
      <c r="J95" s="133" t="e">
        <f>+H95/I95-1</f>
        <v>#REF!</v>
      </c>
      <c r="K95" s="197"/>
    </row>
    <row r="96" spans="1:17" ht="60" customHeight="1" x14ac:dyDescent="0.5">
      <c r="A96" s="134" t="s">
        <v>85</v>
      </c>
      <c r="B96" s="135" t="e">
        <f>+#REF!+#REF!</f>
        <v>#REF!</v>
      </c>
      <c r="C96" s="135" t="e">
        <f>+#REF!+#REF!</f>
        <v>#REF!</v>
      </c>
      <c r="D96" s="136"/>
      <c r="E96" s="138" t="e">
        <f>+#REF!</f>
        <v>#REF!</v>
      </c>
      <c r="F96" s="137" t="e">
        <f>+#REF!</f>
        <v>#REF!</v>
      </c>
      <c r="G96" s="139"/>
      <c r="H96" s="138" t="e">
        <f t="shared" ref="H96:H99" si="16">+B96+E96</f>
        <v>#REF!</v>
      </c>
      <c r="I96" s="190" t="e">
        <f t="shared" ref="I96:I99" si="17">+C96+F96</f>
        <v>#REF!</v>
      </c>
      <c r="J96" s="143"/>
    </row>
    <row r="97" spans="1:11" ht="60" customHeight="1" x14ac:dyDescent="0.5">
      <c r="A97" s="128" t="s">
        <v>86</v>
      </c>
      <c r="B97" s="144" t="e">
        <f>+#REF!+#REF!</f>
        <v>#REF!</v>
      </c>
      <c r="C97" s="144" t="e">
        <f>+#REF!+#REF!</f>
        <v>#REF!</v>
      </c>
      <c r="D97" s="145" t="e">
        <f>+B97/C97-1</f>
        <v>#REF!</v>
      </c>
      <c r="E97" s="198" t="e">
        <f>+#REF!</f>
        <v>#REF!</v>
      </c>
      <c r="F97" s="144" t="e">
        <f>+#REF!</f>
        <v>#REF!</v>
      </c>
      <c r="G97" s="146"/>
      <c r="H97" s="198" t="e">
        <f t="shared" si="16"/>
        <v>#REF!</v>
      </c>
      <c r="I97" s="129" t="e">
        <f t="shared" si="17"/>
        <v>#REF!</v>
      </c>
      <c r="J97" s="149"/>
      <c r="K97" s="157"/>
    </row>
    <row r="98" spans="1:11" ht="60" customHeight="1" x14ac:dyDescent="0.5">
      <c r="A98" s="134" t="s">
        <v>87</v>
      </c>
      <c r="B98" s="138" t="e">
        <f>+#REF!</f>
        <v>#REF!</v>
      </c>
      <c r="C98" s="138" t="e">
        <f>+#REF!</f>
        <v>#REF!</v>
      </c>
      <c r="D98" s="136" t="e">
        <f>+B98/C98-1</f>
        <v>#REF!</v>
      </c>
      <c r="E98" s="138" t="e">
        <f>+#REF!</f>
        <v>#REF!</v>
      </c>
      <c r="F98" s="137" t="e">
        <f>+#REF!</f>
        <v>#REF!</v>
      </c>
      <c r="G98" s="139"/>
      <c r="H98" s="138" t="e">
        <f t="shared" si="16"/>
        <v>#REF!</v>
      </c>
      <c r="I98" s="190" t="e">
        <f t="shared" si="17"/>
        <v>#REF!</v>
      </c>
      <c r="J98" s="150"/>
    </row>
    <row r="99" spans="1:11" ht="60" customHeight="1" x14ac:dyDescent="0.5">
      <c r="A99" s="195" t="s">
        <v>104</v>
      </c>
      <c r="B99" s="129" t="e">
        <f>+#REF!</f>
        <v>#REF!</v>
      </c>
      <c r="C99" s="129" t="e">
        <f>+#REF!</f>
        <v>#REF!</v>
      </c>
      <c r="D99" s="151" t="e">
        <f>+B99/C99-1</f>
        <v>#REF!</v>
      </c>
      <c r="E99" s="198" t="e">
        <f>+#REF!</f>
        <v>#REF!</v>
      </c>
      <c r="F99" s="129" t="e">
        <f>+#REF!</f>
        <v>#REF!</v>
      </c>
      <c r="G99" s="130" t="e">
        <f>+E99/F99-1</f>
        <v>#REF!</v>
      </c>
      <c r="H99" s="198" t="e">
        <f t="shared" si="16"/>
        <v>#REF!</v>
      </c>
      <c r="I99" s="129" t="e">
        <f t="shared" si="17"/>
        <v>#REF!</v>
      </c>
      <c r="J99" s="133" t="e">
        <f>+H99/I99-1</f>
        <v>#REF!</v>
      </c>
      <c r="K99" s="157"/>
    </row>
  </sheetData>
  <mergeCells count="61">
    <mergeCell ref="K53:M53"/>
    <mergeCell ref="B60:D60"/>
    <mergeCell ref="E60:G60"/>
    <mergeCell ref="K60:M60"/>
    <mergeCell ref="B37:D37"/>
    <mergeCell ref="E37:G37"/>
    <mergeCell ref="K37:M37"/>
    <mergeCell ref="B45:D45"/>
    <mergeCell ref="E45:G45"/>
    <mergeCell ref="K45:M45"/>
    <mergeCell ref="N83:P83"/>
    <mergeCell ref="B93:D93"/>
    <mergeCell ref="E93:G93"/>
    <mergeCell ref="H93:J93"/>
    <mergeCell ref="B67:D67"/>
    <mergeCell ref="E67:G67"/>
    <mergeCell ref="K67:M67"/>
    <mergeCell ref="B83:D83"/>
    <mergeCell ref="E83:G83"/>
    <mergeCell ref="H83:J83"/>
    <mergeCell ref="K83:M83"/>
    <mergeCell ref="K74:M74"/>
    <mergeCell ref="N74:P74"/>
    <mergeCell ref="A76:D76"/>
    <mergeCell ref="A77:D77"/>
    <mergeCell ref="A78:D78"/>
    <mergeCell ref="K28:M28"/>
    <mergeCell ref="N28:P28"/>
    <mergeCell ref="A3:D3"/>
    <mergeCell ref="A4:D4"/>
    <mergeCell ref="A5:D5"/>
    <mergeCell ref="A6:D6"/>
    <mergeCell ref="B9:D9"/>
    <mergeCell ref="E9:G9"/>
    <mergeCell ref="H9:J9"/>
    <mergeCell ref="K9:M9"/>
    <mergeCell ref="N9:P9"/>
    <mergeCell ref="B19:D19"/>
    <mergeCell ref="E19:G19"/>
    <mergeCell ref="H19:J19"/>
    <mergeCell ref="K19:M19"/>
    <mergeCell ref="N19:P19"/>
    <mergeCell ref="E74:G74"/>
    <mergeCell ref="H74:J74"/>
    <mergeCell ref="A1:B1"/>
    <mergeCell ref="B28:D28"/>
    <mergeCell ref="E28:G28"/>
    <mergeCell ref="H28:J28"/>
    <mergeCell ref="A30:D30"/>
    <mergeCell ref="A31:D31"/>
    <mergeCell ref="A32:D32"/>
    <mergeCell ref="B2:D2"/>
    <mergeCell ref="E2:G2"/>
    <mergeCell ref="H2:J2"/>
    <mergeCell ref="B53:D53"/>
    <mergeCell ref="E53:G53"/>
    <mergeCell ref="A79:D79"/>
    <mergeCell ref="A80:D80"/>
    <mergeCell ref="A33:D33"/>
    <mergeCell ref="A34:D34"/>
    <mergeCell ref="B74:D74"/>
  </mergeCells>
  <pageMargins left="0.7" right="0.7" top="0.75" bottom="0.75" header="0.3" footer="0.3"/>
  <pageSetup paperSize="9" scale="22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B7" sqref="B7"/>
    </sheetView>
  </sheetViews>
  <sheetFormatPr defaultRowHeight="12.75" x14ac:dyDescent="0.2"/>
  <cols>
    <col min="1" max="1" width="13.140625" customWidth="1"/>
  </cols>
  <sheetData>
    <row r="1" spans="1:12" ht="45" customHeight="1" thickBot="1" x14ac:dyDescent="0.25">
      <c r="A1" s="200"/>
      <c r="B1" s="519" t="s">
        <v>106</v>
      </c>
      <c r="C1" s="520"/>
      <c r="D1" s="521" t="s">
        <v>107</v>
      </c>
      <c r="E1" s="520"/>
      <c r="F1" s="521" t="s">
        <v>108</v>
      </c>
      <c r="G1" s="520"/>
      <c r="H1" s="521" t="s">
        <v>109</v>
      </c>
      <c r="I1" s="520"/>
      <c r="J1" s="521" t="s">
        <v>110</v>
      </c>
      <c r="K1" s="520"/>
      <c r="L1" s="201" t="s">
        <v>111</v>
      </c>
    </row>
    <row r="2" spans="1:12" ht="15.75" thickBot="1" x14ac:dyDescent="0.25">
      <c r="A2" s="202"/>
      <c r="B2" s="203" t="s">
        <v>101</v>
      </c>
      <c r="C2" s="204" t="s">
        <v>112</v>
      </c>
      <c r="D2" s="204" t="s">
        <v>101</v>
      </c>
      <c r="E2" s="204" t="s">
        <v>112</v>
      </c>
      <c r="F2" s="204" t="s">
        <v>101</v>
      </c>
      <c r="G2" s="204" t="s">
        <v>112</v>
      </c>
      <c r="H2" s="204" t="s">
        <v>101</v>
      </c>
      <c r="I2" s="204" t="s">
        <v>112</v>
      </c>
      <c r="J2" s="204" t="s">
        <v>101</v>
      </c>
      <c r="K2" s="204" t="s">
        <v>112</v>
      </c>
      <c r="L2" s="201" t="s">
        <v>101</v>
      </c>
    </row>
    <row r="3" spans="1:12" ht="15.75" thickBot="1" x14ac:dyDescent="0.25">
      <c r="A3" s="205" t="s">
        <v>113</v>
      </c>
      <c r="B3" s="206" t="e">
        <f>+#REF!</f>
        <v>#REF!</v>
      </c>
      <c r="C3" s="214" t="e">
        <f>+#REF!</f>
        <v>#REF!</v>
      </c>
      <c r="D3" s="206" t="e">
        <f>+#REF!</f>
        <v>#REF!</v>
      </c>
      <c r="E3" s="207">
        <v>940</v>
      </c>
      <c r="F3" s="206" t="s">
        <v>114</v>
      </c>
      <c r="G3" s="207" t="s">
        <v>114</v>
      </c>
      <c r="H3" s="208" t="e">
        <f>+#REF!</f>
        <v>#REF!</v>
      </c>
      <c r="I3" s="208" t="e">
        <f>+#REF!</f>
        <v>#REF!</v>
      </c>
      <c r="J3" s="209">
        <v>30</v>
      </c>
      <c r="K3" s="210">
        <v>24</v>
      </c>
      <c r="L3" s="211">
        <v>1551</v>
      </c>
    </row>
    <row r="4" spans="1:12" ht="15.75" thickBot="1" x14ac:dyDescent="0.25">
      <c r="A4" s="212" t="s">
        <v>115</v>
      </c>
      <c r="B4" s="213" t="e">
        <f>+#REF!</f>
        <v>#REF!</v>
      </c>
      <c r="C4" s="214" t="e">
        <f>+#REF!</f>
        <v>#REF!</v>
      </c>
      <c r="D4" s="213" t="e">
        <f>+#REF!</f>
        <v>#REF!</v>
      </c>
      <c r="E4" s="214">
        <v>436</v>
      </c>
      <c r="F4" s="213" t="s">
        <v>114</v>
      </c>
      <c r="G4" s="214" t="s">
        <v>114</v>
      </c>
      <c r="H4" s="215" t="e">
        <f>+#REF!</f>
        <v>#REF!</v>
      </c>
      <c r="I4" s="215" t="e">
        <f>+#REF!</f>
        <v>#REF!</v>
      </c>
      <c r="J4" s="217">
        <v>-11</v>
      </c>
      <c r="K4" s="218">
        <v>16</v>
      </c>
      <c r="L4" s="219">
        <v>977</v>
      </c>
    </row>
    <row r="5" spans="1:12" ht="15" x14ac:dyDescent="0.2">
      <c r="A5" s="220" t="s">
        <v>116</v>
      </c>
      <c r="B5" s="213" t="e">
        <f>SUM(B6:B10)</f>
        <v>#REF!</v>
      </c>
      <c r="C5" s="214" t="e">
        <f>+#REF!+#REF!+#REF!+#REF!+#REF!</f>
        <v>#REF!</v>
      </c>
      <c r="D5" s="213" t="e">
        <f>SUM(D6:D10)</f>
        <v>#REF!</v>
      </c>
      <c r="E5" s="214" t="e">
        <f>SUM(E6:E10)</f>
        <v>#REF!</v>
      </c>
      <c r="F5" s="213" t="s">
        <v>114</v>
      </c>
      <c r="G5" s="214" t="s">
        <v>114</v>
      </c>
      <c r="H5" s="215" t="s">
        <v>114</v>
      </c>
      <c r="I5" s="216" t="s">
        <v>114</v>
      </c>
      <c r="J5" s="221">
        <v>-22</v>
      </c>
      <c r="K5" s="218">
        <v>1</v>
      </c>
      <c r="L5" s="222">
        <v>736</v>
      </c>
    </row>
    <row r="6" spans="1:12" ht="22.5" customHeight="1" x14ac:dyDescent="0.2">
      <c r="A6" s="223" t="s">
        <v>117</v>
      </c>
      <c r="B6" s="224" t="e">
        <f>+#REF!</f>
        <v>#REF!</v>
      </c>
      <c r="C6" s="225">
        <v>19</v>
      </c>
      <c r="D6" s="224" t="e">
        <f>+#REF!+#REF!</f>
        <v>#REF!</v>
      </c>
      <c r="E6" s="225" t="e">
        <f>+#REF!+#REF!</f>
        <v>#REF!</v>
      </c>
      <c r="F6" s="224" t="s">
        <v>114</v>
      </c>
      <c r="G6" s="225" t="s">
        <v>114</v>
      </c>
      <c r="H6" s="226" t="s">
        <v>114</v>
      </c>
      <c r="I6" s="227" t="s">
        <v>114</v>
      </c>
      <c r="J6" s="228" t="s">
        <v>114</v>
      </c>
      <c r="K6" s="229" t="s">
        <v>114</v>
      </c>
      <c r="L6" s="230">
        <v>67</v>
      </c>
    </row>
    <row r="7" spans="1:12" ht="22.5" customHeight="1" x14ac:dyDescent="0.2">
      <c r="A7" s="223" t="s">
        <v>118</v>
      </c>
      <c r="B7" s="224" t="e">
        <f>+#REF!</f>
        <v>#REF!</v>
      </c>
      <c r="C7" s="225">
        <v>73</v>
      </c>
      <c r="D7" s="224" t="e">
        <f>+#REF!</f>
        <v>#REF!</v>
      </c>
      <c r="E7" s="225" t="e">
        <f>+#REF!</f>
        <v>#REF!</v>
      </c>
      <c r="F7" s="224" t="s">
        <v>114</v>
      </c>
      <c r="G7" s="225" t="s">
        <v>114</v>
      </c>
      <c r="H7" s="226" t="s">
        <v>114</v>
      </c>
      <c r="I7" s="227" t="s">
        <v>114</v>
      </c>
      <c r="J7" s="228">
        <v>-7</v>
      </c>
      <c r="K7" s="229">
        <v>-3</v>
      </c>
      <c r="L7" s="230">
        <v>172</v>
      </c>
    </row>
    <row r="8" spans="1:12" ht="19.5" customHeight="1" x14ac:dyDescent="0.2">
      <c r="A8" s="223" t="s">
        <v>119</v>
      </c>
      <c r="B8" s="224" t="e">
        <f>+#REF!</f>
        <v>#REF!</v>
      </c>
      <c r="C8" s="225">
        <v>40</v>
      </c>
      <c r="D8" s="224" t="e">
        <f>+#REF!</f>
        <v>#REF!</v>
      </c>
      <c r="E8" s="225" t="e">
        <f>+#REF!</f>
        <v>#REF!</v>
      </c>
      <c r="F8" s="224" t="s">
        <v>114</v>
      </c>
      <c r="G8" s="225" t="s">
        <v>114</v>
      </c>
      <c r="H8" s="226" t="s">
        <v>114</v>
      </c>
      <c r="I8" s="227" t="s">
        <v>114</v>
      </c>
      <c r="J8" s="228">
        <v>-11</v>
      </c>
      <c r="K8" s="229">
        <v>4</v>
      </c>
      <c r="L8" s="230">
        <v>146</v>
      </c>
    </row>
    <row r="9" spans="1:12" ht="21.75" customHeight="1" x14ac:dyDescent="0.2">
      <c r="A9" s="223" t="s">
        <v>120</v>
      </c>
      <c r="B9" s="224" t="e">
        <f>+#REF!</f>
        <v>#REF!</v>
      </c>
      <c r="C9" s="225">
        <v>130</v>
      </c>
      <c r="D9" s="224" t="e">
        <f>+#REF!</f>
        <v>#REF!</v>
      </c>
      <c r="E9" s="225" t="e">
        <f>+#REF!</f>
        <v>#REF!</v>
      </c>
      <c r="F9" s="224" t="s">
        <v>114</v>
      </c>
      <c r="G9" s="225" t="s">
        <v>114</v>
      </c>
      <c r="H9" s="226" t="s">
        <v>114</v>
      </c>
      <c r="I9" s="227" t="s">
        <v>114</v>
      </c>
      <c r="J9" s="228">
        <v>-4</v>
      </c>
      <c r="K9" s="229" t="s">
        <v>114</v>
      </c>
      <c r="L9" s="230">
        <v>236</v>
      </c>
    </row>
    <row r="10" spans="1:12" ht="21" customHeight="1" thickBot="1" x14ac:dyDescent="0.25">
      <c r="A10" s="231" t="s">
        <v>121</v>
      </c>
      <c r="B10" s="224" t="e">
        <f>+#REF!</f>
        <v>#REF!</v>
      </c>
      <c r="C10" s="225">
        <v>62</v>
      </c>
      <c r="D10" s="224" t="e">
        <f>+#REF!</f>
        <v>#REF!</v>
      </c>
      <c r="E10" s="225" t="e">
        <f>+#REF!</f>
        <v>#REF!</v>
      </c>
      <c r="F10" s="224" t="s">
        <v>114</v>
      </c>
      <c r="G10" s="225" t="s">
        <v>114</v>
      </c>
      <c r="H10" s="226" t="s">
        <v>114</v>
      </c>
      <c r="I10" s="227" t="s">
        <v>114</v>
      </c>
      <c r="J10" s="228" t="s">
        <v>114</v>
      </c>
      <c r="K10" s="229" t="s">
        <v>114</v>
      </c>
      <c r="L10" s="230">
        <v>115</v>
      </c>
    </row>
    <row r="11" spans="1:12" ht="30" x14ac:dyDescent="0.2">
      <c r="A11" s="232" t="s">
        <v>122</v>
      </c>
      <c r="B11" s="213">
        <v>170</v>
      </c>
      <c r="C11" s="214">
        <v>221</v>
      </c>
      <c r="D11" s="213" t="e">
        <f>SUM(D12:D15)</f>
        <v>#REF!</v>
      </c>
      <c r="E11" s="214" t="e">
        <f>SUM(E12:E15)</f>
        <v>#REF!</v>
      </c>
      <c r="F11" s="213" t="s">
        <v>114</v>
      </c>
      <c r="G11" s="214" t="s">
        <v>114</v>
      </c>
      <c r="H11" s="215">
        <v>8</v>
      </c>
      <c r="I11" s="216">
        <v>7</v>
      </c>
      <c r="J11" s="217" t="s">
        <v>114</v>
      </c>
      <c r="K11" s="233">
        <v>-2</v>
      </c>
      <c r="L11" s="219">
        <v>233</v>
      </c>
    </row>
    <row r="12" spans="1:12" ht="20.25" customHeight="1" x14ac:dyDescent="0.2">
      <c r="A12" s="223" t="s">
        <v>123</v>
      </c>
      <c r="B12" s="224" t="e">
        <f>+#REF!</f>
        <v>#REF!</v>
      </c>
      <c r="C12" s="225" t="e">
        <f>+#REF!</f>
        <v>#REF!</v>
      </c>
      <c r="D12" s="224" t="e">
        <f>+#REF!</f>
        <v>#REF!</v>
      </c>
      <c r="E12" s="225" t="e">
        <f>+#REF!</f>
        <v>#REF!</v>
      </c>
      <c r="F12" s="224" t="s">
        <v>114</v>
      </c>
      <c r="G12" s="225" t="s">
        <v>114</v>
      </c>
      <c r="H12" s="226" t="e">
        <f>+#REF!</f>
        <v>#REF!</v>
      </c>
      <c r="I12" s="227">
        <v>9</v>
      </c>
      <c r="J12" s="228">
        <v>1</v>
      </c>
      <c r="K12" s="229">
        <v>1</v>
      </c>
      <c r="L12" s="230">
        <v>64</v>
      </c>
    </row>
    <row r="13" spans="1:12" ht="23.25" customHeight="1" x14ac:dyDescent="0.2">
      <c r="A13" s="223" t="s">
        <v>124</v>
      </c>
      <c r="B13" s="224" t="e">
        <f>+#REF!</f>
        <v>#REF!</v>
      </c>
      <c r="C13" s="225" t="e">
        <f>+#REF!</f>
        <v>#REF!</v>
      </c>
      <c r="D13" s="224" t="s">
        <v>114</v>
      </c>
      <c r="E13" s="225" t="s">
        <v>114</v>
      </c>
      <c r="F13" s="224" t="s">
        <v>114</v>
      </c>
      <c r="G13" s="225" t="s">
        <v>114</v>
      </c>
      <c r="H13" s="226" t="s">
        <v>114</v>
      </c>
      <c r="I13" s="227" t="s">
        <v>114</v>
      </c>
      <c r="J13" s="228" t="s">
        <v>114</v>
      </c>
      <c r="K13" s="229" t="s">
        <v>114</v>
      </c>
      <c r="L13" s="230">
        <v>66</v>
      </c>
    </row>
    <row r="14" spans="1:12" ht="21.75" customHeight="1" x14ac:dyDescent="0.2">
      <c r="A14" s="223" t="s">
        <v>125</v>
      </c>
      <c r="B14" s="224" t="e">
        <f>+#REF!</f>
        <v>#REF!</v>
      </c>
      <c r="C14" s="225" t="e">
        <f>+#REF!</f>
        <v>#REF!</v>
      </c>
      <c r="D14" s="224" t="s">
        <v>114</v>
      </c>
      <c r="E14" s="225" t="s">
        <v>114</v>
      </c>
      <c r="F14" s="224" t="s">
        <v>114</v>
      </c>
      <c r="G14" s="225" t="s">
        <v>114</v>
      </c>
      <c r="H14" s="226" t="s">
        <v>114</v>
      </c>
      <c r="I14" s="227">
        <v>1</v>
      </c>
      <c r="J14" s="228" t="s">
        <v>114</v>
      </c>
      <c r="K14" s="229" t="s">
        <v>114</v>
      </c>
      <c r="L14" s="230">
        <v>103</v>
      </c>
    </row>
    <row r="15" spans="1:12" ht="13.5" thickBot="1" x14ac:dyDescent="0.25">
      <c r="A15" s="231" t="s">
        <v>126</v>
      </c>
      <c r="B15" s="224" t="e">
        <f>+#REF!</f>
        <v>#REF!</v>
      </c>
      <c r="C15" s="225" t="e">
        <f>+#REF!</f>
        <v>#REF!</v>
      </c>
      <c r="D15" s="224" t="s">
        <v>114</v>
      </c>
      <c r="E15" s="225" t="s">
        <v>114</v>
      </c>
      <c r="F15" s="224" t="s">
        <v>114</v>
      </c>
      <c r="G15" s="225" t="s">
        <v>114</v>
      </c>
      <c r="H15" s="224" t="s">
        <v>114</v>
      </c>
      <c r="I15" s="227">
        <v>-3</v>
      </c>
      <c r="J15" s="228">
        <v>-1</v>
      </c>
      <c r="K15" s="229">
        <v>-3</v>
      </c>
      <c r="L15" s="230" t="s">
        <v>114</v>
      </c>
    </row>
    <row r="16" spans="1:12" ht="30.75" thickBot="1" x14ac:dyDescent="0.25">
      <c r="A16" s="212" t="s">
        <v>108</v>
      </c>
      <c r="B16" s="213" t="s">
        <v>114</v>
      </c>
      <c r="C16" s="214" t="s">
        <v>114</v>
      </c>
      <c r="D16" s="213" t="s">
        <v>114</v>
      </c>
      <c r="E16" s="214" t="s">
        <v>114</v>
      </c>
      <c r="F16" s="213" t="e">
        <f>+#REF!</f>
        <v>#REF!</v>
      </c>
      <c r="G16" s="216" t="e">
        <f>+#REF!</f>
        <v>#REF!</v>
      </c>
      <c r="H16" s="215" t="s">
        <v>114</v>
      </c>
      <c r="I16" s="216" t="s">
        <v>114</v>
      </c>
      <c r="J16" s="217" t="s">
        <v>114</v>
      </c>
      <c r="K16" s="218" t="s">
        <v>114</v>
      </c>
      <c r="L16" s="219">
        <v>536</v>
      </c>
    </row>
    <row r="17" spans="1:12" ht="15.75" thickBot="1" x14ac:dyDescent="0.25">
      <c r="A17" s="212" t="s">
        <v>127</v>
      </c>
      <c r="B17" s="213" t="s">
        <v>114</v>
      </c>
      <c r="C17" s="214" t="s">
        <v>114</v>
      </c>
      <c r="D17" s="213" t="s">
        <v>114</v>
      </c>
      <c r="E17" s="234" t="s">
        <v>114</v>
      </c>
      <c r="F17" s="213" t="s">
        <v>114</v>
      </c>
      <c r="G17" s="214" t="s">
        <v>114</v>
      </c>
      <c r="H17" s="215" t="s">
        <v>114</v>
      </c>
      <c r="I17" s="216" t="s">
        <v>114</v>
      </c>
      <c r="J17" s="217">
        <v>-10</v>
      </c>
      <c r="K17" s="218">
        <v>81</v>
      </c>
      <c r="L17" s="219">
        <v>-10</v>
      </c>
    </row>
    <row r="18" spans="1:12" ht="15.75" thickBot="1" x14ac:dyDescent="0.25">
      <c r="A18" s="235" t="s">
        <v>111</v>
      </c>
      <c r="B18" s="236">
        <v>1157</v>
      </c>
      <c r="C18" s="237">
        <v>1009</v>
      </c>
      <c r="D18" s="236">
        <v>1768</v>
      </c>
      <c r="E18" s="237">
        <v>1659</v>
      </c>
      <c r="F18" s="238">
        <v>536</v>
      </c>
      <c r="G18" s="239">
        <v>481</v>
      </c>
      <c r="H18" s="240">
        <v>575</v>
      </c>
      <c r="I18" s="241">
        <v>722</v>
      </c>
      <c r="J18" s="242">
        <v>-13</v>
      </c>
      <c r="K18" s="243">
        <v>120</v>
      </c>
      <c r="L18" s="244">
        <v>4023</v>
      </c>
    </row>
  </sheetData>
  <mergeCells count="5"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T173"/>
  <sheetViews>
    <sheetView showGridLines="0" zoomScaleNormal="100" workbookViewId="0">
      <pane ySplit="2" topLeftCell="A3" activePane="bottomLeft" state="frozen"/>
      <selection activeCell="C48" sqref="C48"/>
      <selection pane="bottomLeft" activeCell="C48" sqref="C48"/>
    </sheetView>
  </sheetViews>
  <sheetFormatPr defaultRowHeight="12.75" outlineLevelRow="1" x14ac:dyDescent="0.2"/>
  <cols>
    <col min="1" max="1" width="43.85546875" style="8" bestFit="1" customWidth="1"/>
    <col min="2" max="2" width="10.5703125" style="12" customWidth="1"/>
    <col min="3" max="3" width="10.140625" style="12" customWidth="1"/>
    <col min="4" max="4" width="10.42578125" style="13" bestFit="1" customWidth="1"/>
    <col min="5" max="5" width="10.5703125" style="12" bestFit="1" customWidth="1"/>
    <col min="6" max="6" width="2" style="1" customWidth="1"/>
    <col min="7" max="10" width="9.140625" style="1"/>
    <col min="11" max="11" width="2.140625" style="1" customWidth="1"/>
    <col min="12" max="15" width="9.140625" style="1"/>
    <col min="16" max="16" width="1.85546875" style="1" customWidth="1"/>
    <col min="17" max="16384" width="9.140625" style="1"/>
  </cols>
  <sheetData>
    <row r="1" spans="1:20" x14ac:dyDescent="0.2">
      <c r="B1" s="481" t="s">
        <v>28</v>
      </c>
      <c r="C1" s="481"/>
      <c r="D1" s="481"/>
      <c r="E1" s="481"/>
      <c r="G1" s="482" t="s">
        <v>0</v>
      </c>
      <c r="H1" s="482"/>
      <c r="I1" s="482"/>
      <c r="J1" s="482"/>
      <c r="L1" s="482" t="s">
        <v>1</v>
      </c>
      <c r="M1" s="482"/>
      <c r="N1" s="482"/>
      <c r="O1" s="482"/>
      <c r="Q1" s="482" t="s">
        <v>54</v>
      </c>
      <c r="R1" s="482"/>
      <c r="S1" s="482"/>
      <c r="T1" s="482"/>
    </row>
    <row r="2" spans="1:20" ht="25.5" customHeight="1" x14ac:dyDescent="0.2">
      <c r="A2" s="14"/>
      <c r="B2" s="27" t="s">
        <v>23</v>
      </c>
      <c r="C2" s="27" t="s">
        <v>22</v>
      </c>
      <c r="D2" s="27" t="s">
        <v>5</v>
      </c>
      <c r="E2" s="26" t="s">
        <v>13</v>
      </c>
      <c r="F2" s="25"/>
      <c r="G2" s="27" t="s">
        <v>23</v>
      </c>
      <c r="H2" s="27" t="s">
        <v>22</v>
      </c>
      <c r="I2" s="27" t="s">
        <v>5</v>
      </c>
      <c r="J2" s="26" t="s">
        <v>13</v>
      </c>
      <c r="K2" s="25"/>
      <c r="L2" s="27" t="s">
        <v>23</v>
      </c>
      <c r="M2" s="27" t="s">
        <v>22</v>
      </c>
      <c r="N2" s="27" t="s">
        <v>5</v>
      </c>
      <c r="O2" s="26" t="s">
        <v>13</v>
      </c>
      <c r="Q2" s="27" t="s">
        <v>23</v>
      </c>
      <c r="R2" s="27" t="s">
        <v>22</v>
      </c>
      <c r="S2" s="27" t="s">
        <v>5</v>
      </c>
      <c r="T2" s="26" t="s">
        <v>13</v>
      </c>
    </row>
    <row r="3" spans="1:20" ht="25.5" customHeight="1" x14ac:dyDescent="0.2">
      <c r="A3" s="64" t="s">
        <v>49</v>
      </c>
      <c r="B3" s="53"/>
      <c r="C3" s="53"/>
      <c r="D3" s="53"/>
      <c r="E3" s="54"/>
      <c r="F3" s="25"/>
      <c r="G3" s="53"/>
      <c r="H3" s="53"/>
      <c r="I3" s="53"/>
      <c r="J3" s="54"/>
      <c r="K3" s="25"/>
      <c r="L3" s="53"/>
      <c r="M3" s="53"/>
      <c r="N3" s="53"/>
      <c r="O3" s="54"/>
      <c r="Q3" s="53"/>
      <c r="R3" s="53"/>
      <c r="S3" s="53"/>
      <c r="T3" s="54"/>
    </row>
    <row r="4" spans="1:20" ht="25.5" customHeight="1" outlineLevel="1" x14ac:dyDescent="0.2">
      <c r="A4" s="10" t="s">
        <v>8</v>
      </c>
      <c r="B4" s="11" t="e">
        <f>+#REF!</f>
        <v>#REF!</v>
      </c>
      <c r="C4" s="11" t="e">
        <f>+#REF!</f>
        <v>#REF!</v>
      </c>
      <c r="D4" s="16" t="e">
        <f>+B4-C4</f>
        <v>#REF!</v>
      </c>
      <c r="E4" s="11"/>
      <c r="F4" s="2"/>
      <c r="G4" s="11" t="e">
        <f>+#REF!</f>
        <v>#REF!</v>
      </c>
      <c r="H4" s="11" t="e">
        <f>+#REF!</f>
        <v>#REF!</v>
      </c>
      <c r="I4" s="16" t="e">
        <f>+G4-H4</f>
        <v>#REF!</v>
      </c>
      <c r="J4" s="11"/>
      <c r="K4" s="28"/>
      <c r="L4" s="11" t="e">
        <f>+#REF!</f>
        <v>#REF!</v>
      </c>
      <c r="M4" s="11" t="e">
        <f>+#REF!</f>
        <v>#REF!</v>
      </c>
      <c r="N4" s="16" t="e">
        <f>L4-M4</f>
        <v>#REF!</v>
      </c>
      <c r="O4" s="11"/>
      <c r="Q4" s="11">
        <v>0</v>
      </c>
      <c r="R4" s="15">
        <v>0</v>
      </c>
      <c r="S4" s="16">
        <f>Q4-R4</f>
        <v>0</v>
      </c>
      <c r="T4" s="11"/>
    </row>
    <row r="5" spans="1:20" ht="25.5" customHeight="1" outlineLevel="1" x14ac:dyDescent="0.2">
      <c r="A5" s="10" t="s">
        <v>38</v>
      </c>
      <c r="B5" s="11" t="e">
        <f>+#REF!</f>
        <v>#REF!</v>
      </c>
      <c r="C5" s="11" t="e">
        <f>+#REF!</f>
        <v>#REF!</v>
      </c>
      <c r="D5" s="16" t="e">
        <f t="shared" ref="D5:D7" si="0">+B5-C5</f>
        <v>#REF!</v>
      </c>
      <c r="E5" s="11"/>
      <c r="F5" s="2"/>
      <c r="G5" s="11" t="e">
        <f>+#REF!</f>
        <v>#REF!</v>
      </c>
      <c r="H5" s="11" t="e">
        <f>+#REF!</f>
        <v>#REF!</v>
      </c>
      <c r="I5" s="16" t="e">
        <f t="shared" ref="I5:I7" si="1">+G5-H5</f>
        <v>#REF!</v>
      </c>
      <c r="J5" s="11"/>
      <c r="K5" s="28"/>
      <c r="L5" s="11" t="e">
        <f>+#REF!</f>
        <v>#REF!</v>
      </c>
      <c r="M5" s="11" t="e">
        <f>+#REF!</f>
        <v>#REF!</v>
      </c>
      <c r="N5" s="16" t="e">
        <f>L5-M5</f>
        <v>#REF!</v>
      </c>
      <c r="O5" s="11"/>
      <c r="Q5" s="11">
        <v>0</v>
      </c>
      <c r="R5" s="15">
        <v>0</v>
      </c>
      <c r="S5" s="16">
        <f>Q5-R5</f>
        <v>0</v>
      </c>
      <c r="T5" s="11"/>
    </row>
    <row r="6" spans="1:20" ht="25.5" customHeight="1" outlineLevel="1" x14ac:dyDescent="0.2">
      <c r="A6" s="10" t="s">
        <v>11</v>
      </c>
      <c r="B6" s="11" t="e">
        <f>+#REF!</f>
        <v>#REF!</v>
      </c>
      <c r="C6" s="11" t="e">
        <f>+#REF!</f>
        <v>#REF!</v>
      </c>
      <c r="D6" s="16" t="e">
        <f t="shared" si="0"/>
        <v>#REF!</v>
      </c>
      <c r="E6" s="11"/>
      <c r="F6" s="2"/>
      <c r="G6" s="11" t="e">
        <f>+#REF!</f>
        <v>#REF!</v>
      </c>
      <c r="H6" s="11" t="e">
        <f>+#REF!</f>
        <v>#REF!</v>
      </c>
      <c r="I6" s="16" t="e">
        <f t="shared" si="1"/>
        <v>#REF!</v>
      </c>
      <c r="J6" s="11"/>
      <c r="K6" s="28"/>
      <c r="L6" s="11" t="e">
        <f>+#REF!</f>
        <v>#REF!</v>
      </c>
      <c r="M6" s="11" t="e">
        <f>+#REF!</f>
        <v>#REF!</v>
      </c>
      <c r="N6" s="16" t="e">
        <f>L6-M6</f>
        <v>#REF!</v>
      </c>
      <c r="O6" s="11"/>
      <c r="Q6" s="11"/>
      <c r="R6" s="15"/>
      <c r="S6" s="16">
        <f>Q6-R6</f>
        <v>0</v>
      </c>
      <c r="T6" s="11"/>
    </row>
    <row r="7" spans="1:20" ht="25.5" customHeight="1" outlineLevel="1" x14ac:dyDescent="0.2">
      <c r="A7" s="10" t="s">
        <v>4</v>
      </c>
      <c r="B7" s="11" t="e">
        <f>+#REF!</f>
        <v>#REF!</v>
      </c>
      <c r="C7" s="11" t="e">
        <f>+#REF!</f>
        <v>#REF!</v>
      </c>
      <c r="D7" s="16" t="e">
        <f t="shared" si="0"/>
        <v>#REF!</v>
      </c>
      <c r="E7" s="11"/>
      <c r="F7" s="2"/>
      <c r="G7" s="11" t="e">
        <f>+#REF!</f>
        <v>#REF!</v>
      </c>
      <c r="H7" s="11" t="e">
        <f>+#REF!</f>
        <v>#REF!</v>
      </c>
      <c r="I7" s="16" t="e">
        <f t="shared" si="1"/>
        <v>#REF!</v>
      </c>
      <c r="J7" s="11"/>
      <c r="K7" s="28"/>
      <c r="L7" s="11" t="e">
        <f>+#REF!</f>
        <v>#REF!</v>
      </c>
      <c r="M7" s="11" t="e">
        <f>+#REF!</f>
        <v>#REF!</v>
      </c>
      <c r="N7" s="16" t="e">
        <f>L7-M7</f>
        <v>#REF!</v>
      </c>
      <c r="O7" s="11"/>
      <c r="Q7" s="11">
        <v>0</v>
      </c>
      <c r="R7" s="15">
        <v>0</v>
      </c>
      <c r="S7" s="16">
        <f>Q7-R7</f>
        <v>0</v>
      </c>
      <c r="T7" s="11"/>
    </row>
    <row r="8" spans="1:20" s="3" customFormat="1" ht="25.5" customHeight="1" x14ac:dyDescent="0.2">
      <c r="A8" s="17" t="s">
        <v>27</v>
      </c>
      <c r="B8" s="18" t="e">
        <f>SUM(B4:B7)</f>
        <v>#REF!</v>
      </c>
      <c r="C8" s="19" t="e">
        <f>SUM(C4:C7)</f>
        <v>#REF!</v>
      </c>
      <c r="D8" s="20" t="e">
        <f t="shared" ref="D8:D21" si="2">+B8-C8</f>
        <v>#REF!</v>
      </c>
      <c r="E8" s="29" t="e">
        <f>+B8/C8-1</f>
        <v>#REF!</v>
      </c>
      <c r="F8" s="30"/>
      <c r="G8" s="18" t="e">
        <f>SUM(G4:G7)</f>
        <v>#REF!</v>
      </c>
      <c r="H8" s="19" t="e">
        <f>SUM(H4:H7)</f>
        <v>#REF!</v>
      </c>
      <c r="I8" s="20" t="e">
        <f t="shared" ref="I8:I14" si="3">+G8-H8</f>
        <v>#REF!</v>
      </c>
      <c r="J8" s="29" t="e">
        <f>+G8/H8-1</f>
        <v>#REF!</v>
      </c>
      <c r="K8" s="31"/>
      <c r="L8" s="18" t="e">
        <f>SUM(L4:L7)</f>
        <v>#REF!</v>
      </c>
      <c r="M8" s="19" t="e">
        <f>SUM(M4:M7)</f>
        <v>#REF!</v>
      </c>
      <c r="N8" s="20" t="e">
        <f t="shared" ref="N8:N14" si="4">+L8-M8</f>
        <v>#REF!</v>
      </c>
      <c r="O8" s="29" t="e">
        <f>+L8/M8-1</f>
        <v>#REF!</v>
      </c>
      <c r="Q8" s="18">
        <f>SUM(Q4:Q7)</f>
        <v>0</v>
      </c>
      <c r="R8" s="19">
        <f>SUM(R4:R7)</f>
        <v>0</v>
      </c>
      <c r="S8" s="20">
        <f t="shared" ref="S8:S14" si="5">+Q8-R8</f>
        <v>0</v>
      </c>
      <c r="T8" s="29" t="e">
        <f>+Q8/R8-1</f>
        <v>#DIV/0!</v>
      </c>
    </row>
    <row r="9" spans="1:20" ht="25.5" customHeight="1" outlineLevel="1" x14ac:dyDescent="0.2">
      <c r="A9" s="9" t="s">
        <v>12</v>
      </c>
      <c r="B9" s="33" t="e">
        <f>+#REF!</f>
        <v>#REF!</v>
      </c>
      <c r="C9" s="33" t="e">
        <f>+#REF!</f>
        <v>#REF!</v>
      </c>
      <c r="D9" s="16" t="e">
        <f>+B9-C9</f>
        <v>#REF!</v>
      </c>
      <c r="E9" s="35"/>
      <c r="F9" s="32"/>
      <c r="G9" s="33" t="e">
        <f>+#REF!</f>
        <v>#REF!</v>
      </c>
      <c r="H9" s="33" t="e">
        <f>+#REF!</f>
        <v>#REF!</v>
      </c>
      <c r="I9" s="16" t="e">
        <f>+G9-H9</f>
        <v>#REF!</v>
      </c>
      <c r="J9" s="35"/>
      <c r="K9" s="28"/>
      <c r="L9" s="33" t="e">
        <f>+#REF!</f>
        <v>#REF!</v>
      </c>
      <c r="M9" s="33" t="e">
        <f>+#REF!</f>
        <v>#REF!</v>
      </c>
      <c r="N9" s="16" t="e">
        <f t="shared" si="4"/>
        <v>#REF!</v>
      </c>
      <c r="O9" s="35"/>
      <c r="Q9" s="33">
        <v>0</v>
      </c>
      <c r="R9" s="34">
        <v>0</v>
      </c>
      <c r="S9" s="16">
        <f t="shared" si="5"/>
        <v>0</v>
      </c>
      <c r="T9" s="35"/>
    </row>
    <row r="10" spans="1:20" ht="25.5" customHeight="1" outlineLevel="1" x14ac:dyDescent="0.2">
      <c r="A10" s="9" t="s">
        <v>4</v>
      </c>
      <c r="B10" s="33" t="e">
        <f>+#REF!</f>
        <v>#REF!</v>
      </c>
      <c r="C10" s="33" t="e">
        <f>+#REF!</f>
        <v>#REF!</v>
      </c>
      <c r="D10" s="16" t="e">
        <f>+B10-C10</f>
        <v>#REF!</v>
      </c>
      <c r="E10" s="35"/>
      <c r="F10" s="28"/>
      <c r="G10" s="33" t="e">
        <f>+#REF!</f>
        <v>#REF!</v>
      </c>
      <c r="H10" s="33" t="e">
        <f>+#REF!</f>
        <v>#REF!</v>
      </c>
      <c r="I10" s="16" t="e">
        <f t="shared" si="3"/>
        <v>#REF!</v>
      </c>
      <c r="J10" s="35"/>
      <c r="K10" s="28"/>
      <c r="L10" s="33" t="e">
        <f>+#REF!</f>
        <v>#REF!</v>
      </c>
      <c r="M10" s="33" t="e">
        <f>+#REF!</f>
        <v>#REF!</v>
      </c>
      <c r="N10" s="16" t="e">
        <f t="shared" si="4"/>
        <v>#REF!</v>
      </c>
      <c r="O10" s="35"/>
      <c r="Q10" s="33">
        <v>0</v>
      </c>
      <c r="R10" s="34">
        <v>0</v>
      </c>
      <c r="S10" s="16">
        <f t="shared" si="5"/>
        <v>0</v>
      </c>
      <c r="T10" s="35"/>
    </row>
    <row r="11" spans="1:20" ht="25.5" customHeight="1" x14ac:dyDescent="0.2">
      <c r="A11" s="21" t="s">
        <v>24</v>
      </c>
      <c r="B11" s="36" t="e">
        <f>SUM(B9:B10)</f>
        <v>#REF!</v>
      </c>
      <c r="C11" s="37" t="e">
        <f>SUM(C9:C10)</f>
        <v>#REF!</v>
      </c>
      <c r="D11" s="20" t="e">
        <f t="shared" si="2"/>
        <v>#REF!</v>
      </c>
      <c r="E11" s="29" t="e">
        <f>+B11/C11-1</f>
        <v>#REF!</v>
      </c>
      <c r="F11" s="28"/>
      <c r="G11" s="36" t="e">
        <f>SUM(G9:G10)</f>
        <v>#REF!</v>
      </c>
      <c r="H11" s="37" t="e">
        <f>SUM(H9:H10)</f>
        <v>#REF!</v>
      </c>
      <c r="I11" s="20" t="e">
        <f t="shared" si="3"/>
        <v>#REF!</v>
      </c>
      <c r="J11" s="29" t="e">
        <f>+G11/H11-1</f>
        <v>#REF!</v>
      </c>
      <c r="K11" s="28"/>
      <c r="L11" s="36" t="e">
        <f>SUM(L9:L10)</f>
        <v>#REF!</v>
      </c>
      <c r="M11" s="37" t="e">
        <f>SUM(M9:M10)</f>
        <v>#REF!</v>
      </c>
      <c r="N11" s="20" t="e">
        <f t="shared" si="4"/>
        <v>#REF!</v>
      </c>
      <c r="O11" s="29" t="e">
        <f>+L11/M11-1</f>
        <v>#REF!</v>
      </c>
      <c r="Q11" s="36">
        <f>SUM(Q9:Q10)</f>
        <v>0</v>
      </c>
      <c r="R11" s="37">
        <f>SUM(R9:R10)</f>
        <v>0</v>
      </c>
      <c r="S11" s="20">
        <f t="shared" si="5"/>
        <v>0</v>
      </c>
      <c r="T11" s="29" t="e">
        <f>+Q11/R11-1</f>
        <v>#DIV/0!</v>
      </c>
    </row>
    <row r="12" spans="1:20" ht="25.5" customHeight="1" outlineLevel="1" x14ac:dyDescent="0.2">
      <c r="A12" s="8" t="s">
        <v>10</v>
      </c>
      <c r="B12" s="33" t="e">
        <f>+#REF!</f>
        <v>#REF!</v>
      </c>
      <c r="C12" s="33" t="e">
        <f>+#REF!</f>
        <v>#REF!</v>
      </c>
      <c r="D12" s="16" t="e">
        <f>+B12-C12</f>
        <v>#REF!</v>
      </c>
      <c r="E12" s="35"/>
      <c r="F12" s="28"/>
      <c r="G12" s="33" t="e">
        <f>+#REF!</f>
        <v>#REF!</v>
      </c>
      <c r="H12" s="33" t="e">
        <f>+#REF!</f>
        <v>#REF!</v>
      </c>
      <c r="I12" s="16" t="e">
        <f t="shared" si="3"/>
        <v>#REF!</v>
      </c>
      <c r="J12" s="35"/>
      <c r="K12" s="28"/>
      <c r="L12" s="33" t="e">
        <f>+#REF!</f>
        <v>#REF!</v>
      </c>
      <c r="M12" s="33" t="e">
        <f>+#REF!</f>
        <v>#REF!</v>
      </c>
      <c r="N12" s="16" t="e">
        <f t="shared" si="4"/>
        <v>#REF!</v>
      </c>
      <c r="O12" s="35"/>
      <c r="Q12" s="33">
        <v>0</v>
      </c>
      <c r="R12" s="34">
        <v>0</v>
      </c>
      <c r="S12" s="16">
        <f t="shared" si="5"/>
        <v>0</v>
      </c>
      <c r="T12" s="35"/>
    </row>
    <row r="13" spans="1:20" ht="25.5" customHeight="1" outlineLevel="1" x14ac:dyDescent="0.2">
      <c r="A13" s="8" t="s">
        <v>2</v>
      </c>
      <c r="B13" s="33" t="e">
        <f>+#REF!</f>
        <v>#REF!</v>
      </c>
      <c r="C13" s="33" t="e">
        <f>+#REF!</f>
        <v>#REF!</v>
      </c>
      <c r="D13" s="16" t="e">
        <f t="shared" ref="D13:D16" si="6">+B13-C13</f>
        <v>#REF!</v>
      </c>
      <c r="E13" s="35"/>
      <c r="F13" s="28"/>
      <c r="G13" s="33" t="e">
        <f>+#REF!</f>
        <v>#REF!</v>
      </c>
      <c r="H13" s="33" t="e">
        <f>+#REF!</f>
        <v>#REF!</v>
      </c>
      <c r="I13" s="16" t="e">
        <f t="shared" si="3"/>
        <v>#REF!</v>
      </c>
      <c r="J13" s="35"/>
      <c r="K13" s="28"/>
      <c r="L13" s="33" t="e">
        <f>+#REF!</f>
        <v>#REF!</v>
      </c>
      <c r="M13" s="33" t="e">
        <f>+#REF!</f>
        <v>#REF!</v>
      </c>
      <c r="N13" s="16" t="e">
        <f t="shared" si="4"/>
        <v>#REF!</v>
      </c>
      <c r="O13" s="35"/>
      <c r="Q13" s="33">
        <v>0</v>
      </c>
      <c r="R13" s="34">
        <v>0</v>
      </c>
      <c r="S13" s="16">
        <f t="shared" si="5"/>
        <v>0</v>
      </c>
      <c r="T13" s="35"/>
    </row>
    <row r="14" spans="1:20" ht="25.5" customHeight="1" outlineLevel="1" x14ac:dyDescent="0.2">
      <c r="A14" s="8" t="s">
        <v>7</v>
      </c>
      <c r="B14" s="33" t="e">
        <f>+#REF!</f>
        <v>#REF!</v>
      </c>
      <c r="C14" s="33" t="e">
        <f>+#REF!</f>
        <v>#REF!</v>
      </c>
      <c r="D14" s="16" t="e">
        <f t="shared" si="6"/>
        <v>#REF!</v>
      </c>
      <c r="E14" s="35"/>
      <c r="F14" s="28"/>
      <c r="G14" s="33" t="e">
        <f>+#REF!</f>
        <v>#REF!</v>
      </c>
      <c r="H14" s="33" t="e">
        <f>+#REF!</f>
        <v>#REF!</v>
      </c>
      <c r="I14" s="16" t="e">
        <f t="shared" si="3"/>
        <v>#REF!</v>
      </c>
      <c r="J14" s="35"/>
      <c r="K14" s="28"/>
      <c r="L14" s="33" t="e">
        <f>+#REF!</f>
        <v>#REF!</v>
      </c>
      <c r="M14" s="33" t="e">
        <f>+#REF!</f>
        <v>#REF!</v>
      </c>
      <c r="N14" s="16" t="e">
        <f t="shared" si="4"/>
        <v>#REF!</v>
      </c>
      <c r="O14" s="35"/>
      <c r="Q14" s="33">
        <v>0</v>
      </c>
      <c r="R14" s="34">
        <v>0</v>
      </c>
      <c r="S14" s="16">
        <f t="shared" si="5"/>
        <v>0</v>
      </c>
      <c r="T14" s="35"/>
    </row>
    <row r="15" spans="1:20" ht="25.5" customHeight="1" outlineLevel="1" x14ac:dyDescent="0.2">
      <c r="A15" s="8" t="s">
        <v>3</v>
      </c>
      <c r="B15" s="33" t="e">
        <f>+#REF!</f>
        <v>#REF!</v>
      </c>
      <c r="C15" s="33" t="e">
        <f>+#REF!</f>
        <v>#REF!</v>
      </c>
      <c r="D15" s="16" t="e">
        <f t="shared" si="6"/>
        <v>#REF!</v>
      </c>
      <c r="E15" s="35"/>
      <c r="F15" s="28"/>
      <c r="G15" s="33" t="e">
        <f>+#REF!</f>
        <v>#REF!</v>
      </c>
      <c r="H15" s="33" t="e">
        <f>+#REF!</f>
        <v>#REF!</v>
      </c>
      <c r="I15" s="16" t="e">
        <f>+G15-H15</f>
        <v>#REF!</v>
      </c>
      <c r="J15" s="35"/>
      <c r="K15" s="28"/>
      <c r="L15" s="33" t="e">
        <f>+#REF!</f>
        <v>#REF!</v>
      </c>
      <c r="M15" s="33" t="e">
        <f>+#REF!</f>
        <v>#REF!</v>
      </c>
      <c r="N15" s="16" t="e">
        <f>+L15-M15</f>
        <v>#REF!</v>
      </c>
      <c r="O15" s="35"/>
      <c r="Q15" s="33">
        <v>0</v>
      </c>
      <c r="R15" s="34">
        <v>0</v>
      </c>
      <c r="S15" s="16">
        <f>+Q15-R15</f>
        <v>0</v>
      </c>
      <c r="T15" s="35"/>
    </row>
    <row r="16" spans="1:20" ht="25.5" customHeight="1" outlineLevel="1" x14ac:dyDescent="0.2">
      <c r="A16" s="8" t="s">
        <v>4</v>
      </c>
      <c r="B16" s="33" t="e">
        <f>+#REF!</f>
        <v>#REF!</v>
      </c>
      <c r="C16" s="33" t="e">
        <f>+#REF!</f>
        <v>#REF!</v>
      </c>
      <c r="D16" s="16" t="e">
        <f t="shared" si="6"/>
        <v>#REF!</v>
      </c>
      <c r="E16" s="35"/>
      <c r="F16" s="28"/>
      <c r="G16" s="33" t="e">
        <f>+#REF!</f>
        <v>#REF!</v>
      </c>
      <c r="H16" s="33" t="e">
        <f>+#REF!</f>
        <v>#REF!</v>
      </c>
      <c r="I16" s="16" t="e">
        <f t="shared" ref="I16:I21" si="7">+G16-H16</f>
        <v>#REF!</v>
      </c>
      <c r="J16" s="35"/>
      <c r="K16" s="28"/>
      <c r="L16" s="33" t="e">
        <f>+#REF!</f>
        <v>#REF!</v>
      </c>
      <c r="M16" s="33" t="e">
        <f>+#REF!</f>
        <v>#REF!</v>
      </c>
      <c r="N16" s="16" t="e">
        <f t="shared" ref="N16:N21" si="8">+L16-M16</f>
        <v>#REF!</v>
      </c>
      <c r="O16" s="35"/>
      <c r="Q16" s="33">
        <v>0</v>
      </c>
      <c r="R16" s="34">
        <v>0</v>
      </c>
      <c r="S16" s="16">
        <f t="shared" ref="S16:S21" si="9">+Q16-R16</f>
        <v>0</v>
      </c>
      <c r="T16" s="35"/>
    </row>
    <row r="17" spans="1:20" ht="25.5" customHeight="1" x14ac:dyDescent="0.2">
      <c r="A17" s="22" t="s">
        <v>25</v>
      </c>
      <c r="B17" s="36" t="e">
        <f>SUM(B12:B16)</f>
        <v>#REF!</v>
      </c>
      <c r="C17" s="37" t="e">
        <f>SUM(C12:C16)</f>
        <v>#REF!</v>
      </c>
      <c r="D17" s="20" t="e">
        <f t="shared" si="2"/>
        <v>#REF!</v>
      </c>
      <c r="E17" s="29" t="e">
        <f>+B17/C17-1</f>
        <v>#REF!</v>
      </c>
      <c r="F17" s="28"/>
      <c r="G17" s="36" t="e">
        <f>SUM(G12:G16)</f>
        <v>#REF!</v>
      </c>
      <c r="H17" s="37" t="e">
        <f>SUM(H12:H16)</f>
        <v>#REF!</v>
      </c>
      <c r="I17" s="20" t="e">
        <f t="shared" si="7"/>
        <v>#REF!</v>
      </c>
      <c r="J17" s="29" t="e">
        <f>+G17/H17-1</f>
        <v>#REF!</v>
      </c>
      <c r="K17" s="28"/>
      <c r="L17" s="36" t="e">
        <f>SUM(L12:L16)</f>
        <v>#REF!</v>
      </c>
      <c r="M17" s="37" t="e">
        <f>SUM(M12:M16)</f>
        <v>#REF!</v>
      </c>
      <c r="N17" s="20" t="e">
        <f t="shared" si="8"/>
        <v>#REF!</v>
      </c>
      <c r="O17" s="29" t="e">
        <f>+L17/M17-1</f>
        <v>#REF!</v>
      </c>
      <c r="Q17" s="36">
        <f>SUM(Q12:Q16)</f>
        <v>0</v>
      </c>
      <c r="R17" s="37">
        <f>SUM(R12:R16)</f>
        <v>0</v>
      </c>
      <c r="S17" s="20">
        <f t="shared" si="9"/>
        <v>0</v>
      </c>
      <c r="T17" s="29" t="e">
        <f>+Q17/R17-1</f>
        <v>#DIV/0!</v>
      </c>
    </row>
    <row r="18" spans="1:20" ht="25.5" customHeight="1" outlineLevel="1" x14ac:dyDescent="0.2">
      <c r="A18" s="69" t="s">
        <v>35</v>
      </c>
      <c r="B18" s="33" t="e">
        <f>+#REF!</f>
        <v>#REF!</v>
      </c>
      <c r="C18" s="33" t="e">
        <f>+#REF!</f>
        <v>#REF!</v>
      </c>
      <c r="D18" s="16" t="e">
        <f>+B18-C18</f>
        <v>#REF!</v>
      </c>
      <c r="E18" s="35"/>
      <c r="F18" s="28"/>
      <c r="G18" s="33" t="e">
        <f>+#REF!</f>
        <v>#REF!</v>
      </c>
      <c r="H18" s="33" t="e">
        <f>+#REF!</f>
        <v>#REF!</v>
      </c>
      <c r="I18" s="16" t="e">
        <f t="shared" si="7"/>
        <v>#REF!</v>
      </c>
      <c r="J18" s="35"/>
      <c r="K18" s="28"/>
      <c r="L18" s="33" t="e">
        <f>+#REF!</f>
        <v>#REF!</v>
      </c>
      <c r="M18" s="33" t="e">
        <f>+#REF!</f>
        <v>#REF!</v>
      </c>
      <c r="N18" s="16" t="e">
        <f t="shared" si="8"/>
        <v>#REF!</v>
      </c>
      <c r="O18" s="35"/>
      <c r="Q18" s="33">
        <v>0</v>
      </c>
      <c r="R18" s="34">
        <v>0</v>
      </c>
      <c r="S18" s="16">
        <f t="shared" si="9"/>
        <v>0</v>
      </c>
      <c r="T18" s="35"/>
    </row>
    <row r="19" spans="1:20" ht="25.5" customHeight="1" outlineLevel="1" x14ac:dyDescent="0.2">
      <c r="A19" s="9" t="s">
        <v>4</v>
      </c>
      <c r="B19" s="33" t="e">
        <f>+#REF!</f>
        <v>#REF!</v>
      </c>
      <c r="C19" s="33" t="e">
        <f>+#REF!</f>
        <v>#REF!</v>
      </c>
      <c r="D19" s="16"/>
      <c r="E19" s="35"/>
      <c r="F19" s="28"/>
      <c r="G19" s="33" t="e">
        <f>+#REF!</f>
        <v>#REF!</v>
      </c>
      <c r="H19" s="33" t="e">
        <f>+#REF!</f>
        <v>#REF!</v>
      </c>
      <c r="I19" s="16"/>
      <c r="J19" s="35"/>
      <c r="K19" s="28"/>
      <c r="L19" s="33" t="e">
        <f>+#REF!</f>
        <v>#REF!</v>
      </c>
      <c r="M19" s="33" t="e">
        <f>+#REF!</f>
        <v>#REF!</v>
      </c>
      <c r="N19" s="33" t="e">
        <f>+#REF!</f>
        <v>#REF!</v>
      </c>
      <c r="O19" s="35"/>
      <c r="Q19" s="33"/>
      <c r="R19" s="34"/>
      <c r="S19" s="16"/>
      <c r="T19" s="35"/>
    </row>
    <row r="20" spans="1:20" ht="25.5" customHeight="1" x14ac:dyDescent="0.2">
      <c r="A20" s="50" t="s">
        <v>26</v>
      </c>
      <c r="B20" s="57" t="e">
        <f>SUM(B18:B19)</f>
        <v>#REF!</v>
      </c>
      <c r="C20" s="57" t="e">
        <f>SUM(C18:C19)</f>
        <v>#REF!</v>
      </c>
      <c r="D20" s="59" t="e">
        <f t="shared" si="2"/>
        <v>#REF!</v>
      </c>
      <c r="E20" s="60" t="e">
        <f>+B20/C20-1</f>
        <v>#REF!</v>
      </c>
      <c r="F20" s="28"/>
      <c r="G20" s="57" t="e">
        <f>SUM(G18:G19)</f>
        <v>#REF!</v>
      </c>
      <c r="H20" s="57" t="e">
        <f>SUM(H18:H19)</f>
        <v>#REF!</v>
      </c>
      <c r="I20" s="59" t="e">
        <f t="shared" si="7"/>
        <v>#REF!</v>
      </c>
      <c r="J20" s="60" t="e">
        <f>+G20/H20-1</f>
        <v>#REF!</v>
      </c>
      <c r="K20" s="28"/>
      <c r="L20" s="57" t="e">
        <f>SUM(L18:L19)</f>
        <v>#REF!</v>
      </c>
      <c r="M20" s="58" t="e">
        <f>SUM(M18:M19)</f>
        <v>#REF!</v>
      </c>
      <c r="N20" s="59" t="e">
        <f t="shared" si="8"/>
        <v>#REF!</v>
      </c>
      <c r="O20" s="60" t="e">
        <f>+L20/M20-1</f>
        <v>#REF!</v>
      </c>
      <c r="Q20" s="57">
        <v>0</v>
      </c>
      <c r="R20" s="58">
        <v>0</v>
      </c>
      <c r="S20" s="59">
        <f t="shared" si="9"/>
        <v>0</v>
      </c>
      <c r="T20" s="60" t="e">
        <f>+Q20/R20-1</f>
        <v>#DIV/0!</v>
      </c>
    </row>
    <row r="21" spans="1:20" ht="27" customHeight="1" x14ac:dyDescent="0.2">
      <c r="A21" s="43" t="s">
        <v>36</v>
      </c>
      <c r="B21" s="61" t="e">
        <f>B20+B17+B11+B8</f>
        <v>#REF!</v>
      </c>
      <c r="C21" s="44" t="e">
        <f>C20+C17+C11+C8</f>
        <v>#REF!</v>
      </c>
      <c r="D21" s="62" t="e">
        <f t="shared" si="2"/>
        <v>#REF!</v>
      </c>
      <c r="E21" s="63" t="e">
        <f>+B21/C21-1</f>
        <v>#REF!</v>
      </c>
      <c r="F21" s="47"/>
      <c r="G21" s="48" t="e">
        <f>G20+G17+G11+G8</f>
        <v>#REF!</v>
      </c>
      <c r="H21" s="44" t="e">
        <f>H20+H17+H11+H8</f>
        <v>#REF!</v>
      </c>
      <c r="I21" s="62" t="e">
        <f t="shared" si="7"/>
        <v>#REF!</v>
      </c>
      <c r="J21" s="63" t="e">
        <f>+G21/H21-1</f>
        <v>#REF!</v>
      </c>
      <c r="K21" s="47"/>
      <c r="L21" s="48" t="e">
        <f>L20+L17+L11+L8</f>
        <v>#REF!</v>
      </c>
      <c r="M21" s="44" t="e">
        <f>M20+M17+M11+M8</f>
        <v>#REF!</v>
      </c>
      <c r="N21" s="62" t="e">
        <f t="shared" si="8"/>
        <v>#REF!</v>
      </c>
      <c r="O21" s="63" t="e">
        <f>+L21/M21-1</f>
        <v>#REF!</v>
      </c>
      <c r="Q21" s="48">
        <f>Q20+Q17+Q11+Q8</f>
        <v>0</v>
      </c>
      <c r="R21" s="44">
        <f>R20+R17+R11+R8</f>
        <v>0</v>
      </c>
      <c r="S21" s="62">
        <f t="shared" si="9"/>
        <v>0</v>
      </c>
      <c r="T21" s="63" t="e">
        <f>+Q21/R21-1</f>
        <v>#DIV/0!</v>
      </c>
    </row>
    <row r="23" spans="1:20" x14ac:dyDescent="0.2">
      <c r="A23" s="42" t="s">
        <v>39</v>
      </c>
    </row>
    <row r="25" spans="1:20" ht="25.5" customHeight="1" x14ac:dyDescent="0.2">
      <c r="A25" s="65" t="s">
        <v>50</v>
      </c>
      <c r="B25" s="55"/>
      <c r="C25" s="55"/>
      <c r="D25" s="55"/>
      <c r="E25" s="56"/>
      <c r="F25" s="25"/>
      <c r="G25" s="55"/>
      <c r="H25" s="55"/>
      <c r="I25" s="55"/>
      <c r="J25" s="56"/>
      <c r="K25" s="25"/>
      <c r="L25" s="55"/>
      <c r="M25" s="55"/>
      <c r="N25" s="55"/>
      <c r="O25" s="56"/>
      <c r="Q25" s="55"/>
      <c r="R25" s="55"/>
      <c r="S25" s="55"/>
      <c r="T25" s="56"/>
    </row>
    <row r="26" spans="1:20" s="3" customFormat="1" ht="25.5" customHeight="1" x14ac:dyDescent="0.2">
      <c r="A26" s="49" t="s">
        <v>27</v>
      </c>
      <c r="B26" s="38" t="e">
        <f>+#REF!</f>
        <v>#REF!</v>
      </c>
      <c r="C26" s="38" t="e">
        <f>+#REF!</f>
        <v>#REF!</v>
      </c>
      <c r="D26" s="40" t="e">
        <f>+B26-C26</f>
        <v>#REF!</v>
      </c>
      <c r="E26" s="41" t="e">
        <f>+B26/C26-1</f>
        <v>#REF!</v>
      </c>
      <c r="F26" s="7"/>
      <c r="G26" s="38" t="e">
        <f>+#REF!</f>
        <v>#REF!</v>
      </c>
      <c r="H26" s="38" t="e">
        <f>+#REF!</f>
        <v>#REF!</v>
      </c>
      <c r="I26" s="40" t="e">
        <f t="shared" ref="I26:I31" si="10">+G26-H26</f>
        <v>#REF!</v>
      </c>
      <c r="J26" s="41" t="e">
        <f>+G26/H26-1</f>
        <v>#REF!</v>
      </c>
      <c r="L26" s="38" t="e">
        <f>+#REF!</f>
        <v>#REF!</v>
      </c>
      <c r="M26" s="38" t="e">
        <f>+#REF!</f>
        <v>#REF!</v>
      </c>
      <c r="N26" s="40" t="e">
        <f>+L26-M26</f>
        <v>#REF!</v>
      </c>
      <c r="O26" s="41" t="e">
        <f>+L26/M26-1</f>
        <v>#REF!</v>
      </c>
      <c r="Q26" s="38">
        <v>0</v>
      </c>
      <c r="R26" s="39">
        <v>0</v>
      </c>
      <c r="S26" s="40">
        <f>+Q26-R26</f>
        <v>0</v>
      </c>
      <c r="T26" s="41" t="e">
        <f>+Q26/R26-1</f>
        <v>#DIV/0!</v>
      </c>
    </row>
    <row r="27" spans="1:20" ht="25.5" customHeight="1" x14ac:dyDescent="0.2">
      <c r="A27" s="74" t="s">
        <v>47</v>
      </c>
      <c r="B27" s="75">
        <v>0</v>
      </c>
      <c r="C27" s="76">
        <v>0</v>
      </c>
      <c r="D27" s="77">
        <f>+B27-C27</f>
        <v>0</v>
      </c>
      <c r="E27" s="78"/>
      <c r="F27" s="79"/>
      <c r="G27" s="75">
        <v>0</v>
      </c>
      <c r="H27" s="76">
        <v>0</v>
      </c>
      <c r="I27" s="77">
        <f>+G27-H27</f>
        <v>0</v>
      </c>
      <c r="J27" s="78"/>
      <c r="K27" s="80"/>
      <c r="L27" s="75">
        <v>0</v>
      </c>
      <c r="M27" s="76">
        <v>0</v>
      </c>
      <c r="N27" s="77">
        <f>+L27-M27</f>
        <v>0</v>
      </c>
      <c r="O27" s="78"/>
      <c r="P27" s="80"/>
      <c r="Q27" s="75">
        <v>0</v>
      </c>
      <c r="R27" s="76">
        <v>0</v>
      </c>
      <c r="S27" s="77">
        <f>+Q27-R27</f>
        <v>0</v>
      </c>
      <c r="T27" s="78"/>
    </row>
    <row r="28" spans="1:20" ht="25.5" customHeight="1" x14ac:dyDescent="0.2">
      <c r="A28" s="50" t="s">
        <v>24</v>
      </c>
      <c r="B28" s="23" t="e">
        <f>+#REF!</f>
        <v>#REF!</v>
      </c>
      <c r="C28" s="23" t="e">
        <f>+#REF!</f>
        <v>#REF!</v>
      </c>
      <c r="D28" s="40" t="e">
        <f t="shared" ref="D28:D32" si="11">+B28-C28</f>
        <v>#REF!</v>
      </c>
      <c r="E28" s="41" t="e">
        <f>+B28/C28-1</f>
        <v>#REF!</v>
      </c>
      <c r="G28" s="23" t="e">
        <f>+#REF!</f>
        <v>#REF!</v>
      </c>
      <c r="H28" s="23" t="e">
        <f>+#REF!</f>
        <v>#REF!</v>
      </c>
      <c r="I28" s="40" t="e">
        <f t="shared" si="10"/>
        <v>#REF!</v>
      </c>
      <c r="J28" s="41" t="e">
        <f>+G28/H28-1</f>
        <v>#REF!</v>
      </c>
      <c r="L28" s="23" t="e">
        <f>+#REF!</f>
        <v>#REF!</v>
      </c>
      <c r="M28" s="23" t="e">
        <f>+#REF!</f>
        <v>#REF!</v>
      </c>
      <c r="N28" s="40" t="e">
        <f>+L28-M28</f>
        <v>#REF!</v>
      </c>
      <c r="O28" s="41" t="e">
        <f>+L28/M28-1</f>
        <v>#REF!</v>
      </c>
      <c r="Q28" s="23">
        <v>0</v>
      </c>
      <c r="R28" s="24">
        <v>0</v>
      </c>
      <c r="S28" s="40">
        <f>+Q28-R28</f>
        <v>0</v>
      </c>
      <c r="T28" s="41" t="e">
        <f>+Q28/R28-1</f>
        <v>#DIV/0!</v>
      </c>
    </row>
    <row r="29" spans="1:20" ht="25.5" customHeight="1" x14ac:dyDescent="0.2">
      <c r="A29" s="50" t="s">
        <v>25</v>
      </c>
      <c r="B29" s="23" t="e">
        <f>+#REF!</f>
        <v>#REF!</v>
      </c>
      <c r="C29" s="23" t="e">
        <f>+#REF!</f>
        <v>#REF!</v>
      </c>
      <c r="D29" s="40" t="e">
        <f t="shared" si="11"/>
        <v>#REF!</v>
      </c>
      <c r="E29" s="41" t="e">
        <f>+B29/C29-1</f>
        <v>#REF!</v>
      </c>
      <c r="G29" s="23" t="e">
        <f>+#REF!</f>
        <v>#REF!</v>
      </c>
      <c r="H29" s="23" t="e">
        <f>+#REF!</f>
        <v>#REF!</v>
      </c>
      <c r="I29" s="40" t="e">
        <f t="shared" si="10"/>
        <v>#REF!</v>
      </c>
      <c r="J29" s="41" t="e">
        <f>+G29/H29-1</f>
        <v>#REF!</v>
      </c>
      <c r="L29" s="23" t="e">
        <f>+#REF!</f>
        <v>#REF!</v>
      </c>
      <c r="M29" s="23" t="e">
        <f>+#REF!</f>
        <v>#REF!</v>
      </c>
      <c r="N29" s="40" t="e">
        <f t="shared" ref="N29:N31" si="12">+L29-M29</f>
        <v>#REF!</v>
      </c>
      <c r="O29" s="41" t="e">
        <f>+L29/M29-1</f>
        <v>#REF!</v>
      </c>
      <c r="Q29" s="23">
        <v>0</v>
      </c>
      <c r="R29" s="24">
        <v>0</v>
      </c>
      <c r="S29" s="40">
        <f>+Q29-R29</f>
        <v>0</v>
      </c>
      <c r="T29" s="41" t="e">
        <f>+Q29/R29-1</f>
        <v>#DIV/0!</v>
      </c>
    </row>
    <row r="30" spans="1:20" ht="25.5" customHeight="1" x14ac:dyDescent="0.2">
      <c r="A30" s="50" t="s">
        <v>35</v>
      </c>
      <c r="B30" s="23" t="e">
        <f>+#REF!</f>
        <v>#REF!</v>
      </c>
      <c r="C30" s="23" t="e">
        <f>+#REF!</f>
        <v>#REF!</v>
      </c>
      <c r="D30" s="40" t="e">
        <f t="shared" si="11"/>
        <v>#REF!</v>
      </c>
      <c r="E30" s="41" t="e">
        <f>+B30/C30-1</f>
        <v>#REF!</v>
      </c>
      <c r="G30" s="23" t="e">
        <f>+#REF!</f>
        <v>#REF!</v>
      </c>
      <c r="H30" s="23" t="e">
        <f>+#REF!</f>
        <v>#REF!</v>
      </c>
      <c r="I30" s="40"/>
      <c r="J30" s="41"/>
      <c r="L30" s="23" t="e">
        <f>+#REF!</f>
        <v>#REF!</v>
      </c>
      <c r="M30" s="23" t="e">
        <f>+#REF!</f>
        <v>#REF!</v>
      </c>
      <c r="N30" s="40"/>
      <c r="O30" s="41"/>
      <c r="Q30" s="23"/>
      <c r="R30" s="24"/>
      <c r="S30" s="40"/>
      <c r="T30" s="41"/>
    </row>
    <row r="31" spans="1:20" ht="25.5" customHeight="1" x14ac:dyDescent="0.2">
      <c r="A31" s="50" t="s">
        <v>4</v>
      </c>
      <c r="B31" s="23" t="e">
        <f>+#REF!</f>
        <v>#REF!</v>
      </c>
      <c r="C31" s="23" t="e">
        <f>+#REF!</f>
        <v>#REF!</v>
      </c>
      <c r="D31" s="40" t="e">
        <f t="shared" si="11"/>
        <v>#REF!</v>
      </c>
      <c r="E31" s="41" t="e">
        <f>+B31/C31-1</f>
        <v>#REF!</v>
      </c>
      <c r="G31" s="23" t="e">
        <f>+#REF!</f>
        <v>#REF!</v>
      </c>
      <c r="H31" s="23" t="e">
        <f>+#REF!</f>
        <v>#REF!</v>
      </c>
      <c r="I31" s="40" t="e">
        <f t="shared" si="10"/>
        <v>#REF!</v>
      </c>
      <c r="J31" s="41" t="e">
        <f>+G31/H31-1</f>
        <v>#REF!</v>
      </c>
      <c r="L31" s="23" t="e">
        <f>+#REF!</f>
        <v>#REF!</v>
      </c>
      <c r="M31" s="23" t="e">
        <f>+#REF!</f>
        <v>#REF!</v>
      </c>
      <c r="N31" s="40" t="e">
        <f t="shared" si="12"/>
        <v>#REF!</v>
      </c>
      <c r="O31" s="41" t="e">
        <f>+L31/M31-1</f>
        <v>#REF!</v>
      </c>
      <c r="Q31" s="23">
        <v>0</v>
      </c>
      <c r="R31" s="24">
        <v>0</v>
      </c>
      <c r="S31" s="40">
        <f t="shared" ref="S31:S32" si="13">+Q31-R31</f>
        <v>0</v>
      </c>
      <c r="T31" s="41" t="e">
        <f>+Q31/R31-1</f>
        <v>#DIV/0!</v>
      </c>
    </row>
    <row r="32" spans="1:20" ht="25.5" customHeight="1" x14ac:dyDescent="0.2">
      <c r="A32" s="43" t="s">
        <v>36</v>
      </c>
      <c r="B32" s="48" t="e">
        <f>SUM(B28:B31)+B26</f>
        <v>#REF!</v>
      </c>
      <c r="C32" s="48" t="e">
        <f>SUM(C28:C31)+C26</f>
        <v>#REF!</v>
      </c>
      <c r="D32" s="45" t="e">
        <f t="shared" si="11"/>
        <v>#REF!</v>
      </c>
      <c r="E32" s="46" t="e">
        <f>+B32/C32-1</f>
        <v>#REF!</v>
      </c>
      <c r="F32" s="42"/>
      <c r="G32" s="48" t="e">
        <f>SUM(G28:G31)+G26</f>
        <v>#REF!</v>
      </c>
      <c r="H32" s="48" t="e">
        <f>SUM(H28:H31)+H26</f>
        <v>#REF!</v>
      </c>
      <c r="I32" s="45" t="e">
        <f>SUM(I26:I31)</f>
        <v>#REF!</v>
      </c>
      <c r="J32" s="46" t="e">
        <f>+G32/H32-1</f>
        <v>#REF!</v>
      </c>
      <c r="K32" s="42"/>
      <c r="L32" s="48" t="e">
        <f>SUM(L28:L31)+L26</f>
        <v>#REF!</v>
      </c>
      <c r="M32" s="48" t="e">
        <f>SUM(M28:M31)+M26</f>
        <v>#REF!</v>
      </c>
      <c r="N32" s="45" t="e">
        <f t="shared" ref="N32" si="14">+L32-M32</f>
        <v>#REF!</v>
      </c>
      <c r="O32" s="46" t="e">
        <f>+L32/M32-1</f>
        <v>#REF!</v>
      </c>
      <c r="Q32" s="48">
        <f>SUM(Q28:Q31)+Q26</f>
        <v>0</v>
      </c>
      <c r="R32" s="48">
        <f>SUM(R28:R31)+R26</f>
        <v>0</v>
      </c>
      <c r="S32" s="45">
        <f t="shared" si="13"/>
        <v>0</v>
      </c>
      <c r="T32" s="46" t="e">
        <f>+Q32/R32-1</f>
        <v>#DIV/0!</v>
      </c>
    </row>
    <row r="34" spans="1:20" ht="25.5" customHeight="1" x14ac:dyDescent="0.2">
      <c r="A34" s="65" t="s">
        <v>20</v>
      </c>
      <c r="B34" s="55"/>
      <c r="C34" s="55"/>
      <c r="D34" s="55"/>
      <c r="E34" s="56"/>
      <c r="F34" s="25"/>
      <c r="G34" s="55"/>
      <c r="H34" s="55"/>
      <c r="I34" s="55"/>
      <c r="J34" s="56"/>
      <c r="K34" s="25"/>
      <c r="L34" s="55"/>
      <c r="M34" s="55"/>
      <c r="N34" s="55"/>
      <c r="O34" s="56"/>
      <c r="Q34" s="55"/>
      <c r="R34" s="55"/>
      <c r="S34" s="55"/>
      <c r="T34" s="56"/>
    </row>
    <row r="35" spans="1:20" ht="25.5" customHeight="1" outlineLevel="1" x14ac:dyDescent="0.2">
      <c r="A35" s="10" t="s">
        <v>21</v>
      </c>
      <c r="B35" s="11" t="e">
        <f>+#REF!</f>
        <v>#REF!</v>
      </c>
      <c r="C35" s="11" t="e">
        <f>+#REF!</f>
        <v>#REF!</v>
      </c>
      <c r="D35" s="16" t="e">
        <f>B35-C35</f>
        <v>#REF!</v>
      </c>
      <c r="E35" s="11"/>
      <c r="F35" s="2"/>
      <c r="G35" s="11" t="e">
        <f>+#REF!</f>
        <v>#REF!</v>
      </c>
      <c r="H35" s="11" t="e">
        <f>+#REF!</f>
        <v>#REF!</v>
      </c>
      <c r="I35" s="16" t="e">
        <f>G35-H35</f>
        <v>#REF!</v>
      </c>
      <c r="J35" s="11"/>
      <c r="K35" s="28"/>
      <c r="L35" s="11" t="e">
        <f>+#REF!</f>
        <v>#REF!</v>
      </c>
      <c r="M35" s="11" t="e">
        <f>+#REF!</f>
        <v>#REF!</v>
      </c>
      <c r="N35" s="16" t="e">
        <f>L35-M35</f>
        <v>#REF!</v>
      </c>
      <c r="O35" s="11"/>
      <c r="P35" s="28"/>
      <c r="Q35" s="11">
        <v>0</v>
      </c>
      <c r="R35" s="15">
        <v>0</v>
      </c>
      <c r="S35" s="16">
        <f>Q35-R35</f>
        <v>0</v>
      </c>
      <c r="T35" s="11"/>
    </row>
    <row r="36" spans="1:20" ht="25.5" customHeight="1" outlineLevel="1" x14ac:dyDescent="0.2">
      <c r="A36" s="10" t="s">
        <v>31</v>
      </c>
      <c r="B36" s="11" t="e">
        <f>+#REF!</f>
        <v>#REF!</v>
      </c>
      <c r="C36" s="11" t="e">
        <f>+#REF!</f>
        <v>#REF!</v>
      </c>
      <c r="D36" s="16" t="e">
        <f>B36-C36</f>
        <v>#REF!</v>
      </c>
      <c r="E36" s="11"/>
      <c r="F36" s="2"/>
      <c r="G36" s="11" t="e">
        <f>+#REF!</f>
        <v>#REF!</v>
      </c>
      <c r="H36" s="11" t="e">
        <f>+#REF!</f>
        <v>#REF!</v>
      </c>
      <c r="I36" s="16" t="e">
        <f>G36-H36</f>
        <v>#REF!</v>
      </c>
      <c r="J36" s="11"/>
      <c r="K36" s="28"/>
      <c r="L36" s="11" t="e">
        <f>+#REF!</f>
        <v>#REF!</v>
      </c>
      <c r="M36" s="11" t="e">
        <f>+#REF!</f>
        <v>#REF!</v>
      </c>
      <c r="N36" s="16" t="e">
        <f>L36-M36</f>
        <v>#REF!</v>
      </c>
      <c r="O36" s="11"/>
      <c r="P36" s="28"/>
      <c r="Q36" s="11">
        <v>0</v>
      </c>
      <c r="R36" s="15">
        <v>0</v>
      </c>
      <c r="S36" s="16">
        <f>Q36-R36</f>
        <v>0</v>
      </c>
      <c r="T36" s="11"/>
    </row>
    <row r="37" spans="1:20" ht="25.5" customHeight="1" outlineLevel="1" x14ac:dyDescent="0.2">
      <c r="A37" s="10" t="s">
        <v>76</v>
      </c>
      <c r="B37" s="11" t="e">
        <f>+#REF!</f>
        <v>#REF!</v>
      </c>
      <c r="C37" s="11" t="e">
        <f>+#REF!</f>
        <v>#REF!</v>
      </c>
      <c r="D37" s="16"/>
      <c r="E37" s="11"/>
      <c r="F37" s="2"/>
      <c r="G37" s="11" t="e">
        <f>+#REF!</f>
        <v>#REF!</v>
      </c>
      <c r="H37" s="11" t="e">
        <f>+#REF!</f>
        <v>#REF!</v>
      </c>
      <c r="I37" s="16"/>
      <c r="J37" s="11"/>
      <c r="K37" s="28"/>
      <c r="L37" s="11" t="e">
        <f>+#REF!</f>
        <v>#REF!</v>
      </c>
      <c r="M37" s="11" t="e">
        <f>+#REF!</f>
        <v>#REF!</v>
      </c>
      <c r="N37" s="16"/>
      <c r="O37" s="11"/>
      <c r="P37" s="28"/>
      <c r="Q37" s="11"/>
      <c r="R37" s="15"/>
      <c r="S37" s="16"/>
      <c r="T37" s="11"/>
    </row>
    <row r="38" spans="1:20" ht="25.5" customHeight="1" outlineLevel="1" x14ac:dyDescent="0.2">
      <c r="A38" s="10" t="s">
        <v>26</v>
      </c>
      <c r="B38" s="11" t="e">
        <f>+#REF!</f>
        <v>#REF!</v>
      </c>
      <c r="C38" s="11" t="e">
        <f>+#REF!</f>
        <v>#REF!</v>
      </c>
      <c r="D38" s="16" t="e">
        <f>+B38-C38</f>
        <v>#REF!</v>
      </c>
      <c r="E38" s="11"/>
      <c r="F38" s="2"/>
      <c r="G38" s="11" t="e">
        <f>+#REF!</f>
        <v>#REF!</v>
      </c>
      <c r="H38" s="11" t="e">
        <f>+#REF!</f>
        <v>#REF!</v>
      </c>
      <c r="I38" s="16" t="e">
        <f>+G38-H38</f>
        <v>#REF!</v>
      </c>
      <c r="J38" s="11"/>
      <c r="K38" s="28"/>
      <c r="L38" s="11" t="e">
        <f>+#REF!</f>
        <v>#REF!</v>
      </c>
      <c r="M38" s="11" t="e">
        <f>+#REF!</f>
        <v>#REF!</v>
      </c>
      <c r="N38" s="16" t="e">
        <f>+L38-M38</f>
        <v>#REF!</v>
      </c>
      <c r="O38" s="11"/>
      <c r="P38" s="28"/>
      <c r="Q38" s="11">
        <v>0</v>
      </c>
      <c r="R38" s="15">
        <v>0</v>
      </c>
      <c r="S38" s="16">
        <f>+Q38-R38</f>
        <v>0</v>
      </c>
      <c r="T38" s="11"/>
    </row>
    <row r="39" spans="1:20" s="3" customFormat="1" ht="25.5" customHeight="1" x14ac:dyDescent="0.2">
      <c r="A39" s="17" t="s">
        <v>29</v>
      </c>
      <c r="B39" s="18" t="e">
        <f>SUM(B35:B38)</f>
        <v>#REF!</v>
      </c>
      <c r="C39" s="19" t="e">
        <f>SUM(C35:C38)</f>
        <v>#REF!</v>
      </c>
      <c r="D39" s="20" t="e">
        <f t="shared" ref="D39:D60" si="15">+B39-C39</f>
        <v>#REF!</v>
      </c>
      <c r="E39" s="29" t="e">
        <f>+B39/C39-1</f>
        <v>#REF!</v>
      </c>
      <c r="F39" s="30"/>
      <c r="G39" s="18" t="e">
        <f>SUM(G35:G38)</f>
        <v>#REF!</v>
      </c>
      <c r="H39" s="19" t="e">
        <f>SUM(H35:H38)</f>
        <v>#REF!</v>
      </c>
      <c r="I39" s="20" t="e">
        <f t="shared" ref="I39" si="16">+G39-H39</f>
        <v>#REF!</v>
      </c>
      <c r="J39" s="29" t="e">
        <f>+G39/H39-1</f>
        <v>#REF!</v>
      </c>
      <c r="K39" s="31"/>
      <c r="L39" s="18" t="e">
        <f>SUM(L35:L38)</f>
        <v>#REF!</v>
      </c>
      <c r="M39" s="19" t="e">
        <f>SUM(M35:M38)</f>
        <v>#REF!</v>
      </c>
      <c r="N39" s="20" t="e">
        <f t="shared" ref="N39" si="17">+L39-M39</f>
        <v>#REF!</v>
      </c>
      <c r="O39" s="29" t="e">
        <f>+L39/M39-1</f>
        <v>#REF!</v>
      </c>
      <c r="P39" s="31"/>
      <c r="Q39" s="18">
        <f>SUM(Q35:Q38)</f>
        <v>0</v>
      </c>
      <c r="R39" s="19">
        <f>SUM(R35:R38)</f>
        <v>0</v>
      </c>
      <c r="S39" s="20">
        <f t="shared" ref="S39" si="18">+Q39-R39</f>
        <v>0</v>
      </c>
      <c r="T39" s="29" t="e">
        <f>+Q39/R39-1</f>
        <v>#DIV/0!</v>
      </c>
    </row>
    <row r="40" spans="1:20" ht="25.5" customHeight="1" outlineLevel="1" x14ac:dyDescent="0.2">
      <c r="A40" s="10" t="s">
        <v>21</v>
      </c>
      <c r="B40" s="11" t="e">
        <f>+#REF!</f>
        <v>#REF!</v>
      </c>
      <c r="C40" s="11" t="e">
        <f>+#REF!</f>
        <v>#REF!</v>
      </c>
      <c r="D40" s="16" t="e">
        <f>B40-C40</f>
        <v>#REF!</v>
      </c>
      <c r="E40" s="11"/>
      <c r="F40" s="2"/>
      <c r="G40" s="11" t="e">
        <f>+#REF!</f>
        <v>#REF!</v>
      </c>
      <c r="H40" s="11" t="e">
        <f>+#REF!</f>
        <v>#REF!</v>
      </c>
      <c r="I40" s="16" t="e">
        <f>G40-H40</f>
        <v>#REF!</v>
      </c>
      <c r="J40" s="11"/>
      <c r="K40" s="28"/>
      <c r="L40" s="11" t="e">
        <f>+#REF!</f>
        <v>#REF!</v>
      </c>
      <c r="M40" s="11" t="e">
        <f>+#REF!</f>
        <v>#REF!</v>
      </c>
      <c r="N40" s="16" t="e">
        <f>L40-M40</f>
        <v>#REF!</v>
      </c>
      <c r="O40" s="11"/>
      <c r="P40" s="28"/>
      <c r="Q40" s="11">
        <v>0</v>
      </c>
      <c r="R40" s="15">
        <v>0</v>
      </c>
      <c r="S40" s="16">
        <f>Q40-R40</f>
        <v>0</v>
      </c>
      <c r="T40" s="11"/>
    </row>
    <row r="41" spans="1:20" ht="25.5" customHeight="1" outlineLevel="1" x14ac:dyDescent="0.2">
      <c r="A41" s="10" t="s">
        <v>31</v>
      </c>
      <c r="B41" s="11" t="e">
        <f>+#REF!</f>
        <v>#REF!</v>
      </c>
      <c r="C41" s="11" t="e">
        <f>+#REF!</f>
        <v>#REF!</v>
      </c>
      <c r="D41" s="16" t="e">
        <f>B41-C41</f>
        <v>#REF!</v>
      </c>
      <c r="E41" s="11"/>
      <c r="F41" s="2"/>
      <c r="G41" s="11" t="e">
        <f>+#REF!</f>
        <v>#REF!</v>
      </c>
      <c r="H41" s="11" t="e">
        <f>+#REF!</f>
        <v>#REF!</v>
      </c>
      <c r="I41" s="16" t="e">
        <f>G41-H41</f>
        <v>#REF!</v>
      </c>
      <c r="J41" s="11"/>
      <c r="K41" s="28"/>
      <c r="L41" s="11" t="e">
        <f>+#REF!</f>
        <v>#REF!</v>
      </c>
      <c r="M41" s="11" t="e">
        <f>+#REF!</f>
        <v>#REF!</v>
      </c>
      <c r="N41" s="16" t="e">
        <f>L41-M41</f>
        <v>#REF!</v>
      </c>
      <c r="O41" s="11"/>
      <c r="P41" s="28"/>
      <c r="Q41" s="11">
        <v>0</v>
      </c>
      <c r="R41" s="15">
        <v>0</v>
      </c>
      <c r="S41" s="16">
        <f>Q41-R41</f>
        <v>0</v>
      </c>
      <c r="T41" s="11"/>
    </row>
    <row r="42" spans="1:20" ht="25.5" customHeight="1" outlineLevel="1" x14ac:dyDescent="0.2">
      <c r="A42" s="10" t="s">
        <v>76</v>
      </c>
      <c r="B42" s="11" t="e">
        <f>+#REF!</f>
        <v>#REF!</v>
      </c>
      <c r="C42" s="11" t="e">
        <f>+#REF!</f>
        <v>#REF!</v>
      </c>
      <c r="D42" s="16"/>
      <c r="E42" s="11"/>
      <c r="F42" s="2"/>
      <c r="G42" s="11" t="e">
        <f>+#REF!</f>
        <v>#REF!</v>
      </c>
      <c r="H42" s="11" t="e">
        <f>+#REF!</f>
        <v>#REF!</v>
      </c>
      <c r="I42" s="16"/>
      <c r="J42" s="11"/>
      <c r="K42" s="28"/>
      <c r="L42" s="11" t="e">
        <f>+#REF!</f>
        <v>#REF!</v>
      </c>
      <c r="M42" s="11" t="e">
        <f>+#REF!</f>
        <v>#REF!</v>
      </c>
      <c r="N42" s="16"/>
      <c r="O42" s="11"/>
      <c r="P42" s="28"/>
      <c r="Q42" s="11"/>
      <c r="R42" s="15"/>
      <c r="S42" s="16"/>
      <c r="T42" s="11"/>
    </row>
    <row r="43" spans="1:20" ht="25.5" customHeight="1" outlineLevel="1" x14ac:dyDescent="0.2">
      <c r="A43" s="10" t="s">
        <v>26</v>
      </c>
      <c r="B43" s="11" t="e">
        <f>+#REF!</f>
        <v>#REF!</v>
      </c>
      <c r="C43" s="11" t="e">
        <f>+#REF!</f>
        <v>#REF!</v>
      </c>
      <c r="D43" s="16" t="e">
        <f>+B43-C43</f>
        <v>#REF!</v>
      </c>
      <c r="E43" s="11"/>
      <c r="F43" s="2"/>
      <c r="G43" s="11" t="e">
        <f>+#REF!</f>
        <v>#REF!</v>
      </c>
      <c r="H43" s="11" t="e">
        <f>+#REF!</f>
        <v>#REF!</v>
      </c>
      <c r="I43" s="16" t="e">
        <f>+G43-H43</f>
        <v>#REF!</v>
      </c>
      <c r="J43" s="11"/>
      <c r="K43" s="28"/>
      <c r="L43" s="11" t="e">
        <f>+#REF!</f>
        <v>#REF!</v>
      </c>
      <c r="M43" s="11" t="e">
        <f>+#REF!</f>
        <v>#REF!</v>
      </c>
      <c r="N43" s="16" t="e">
        <f>+L43-M43</f>
        <v>#REF!</v>
      </c>
      <c r="O43" s="11"/>
      <c r="P43" s="28"/>
      <c r="Q43" s="11"/>
      <c r="R43" s="15"/>
      <c r="S43" s="16">
        <f>+Q43-R43</f>
        <v>0</v>
      </c>
      <c r="T43" s="11"/>
    </row>
    <row r="44" spans="1:20" s="3" customFormat="1" ht="25.5" customHeight="1" x14ac:dyDescent="0.2">
      <c r="A44" s="17" t="s">
        <v>30</v>
      </c>
      <c r="B44" s="18" t="e">
        <f>SUM(B40:B43)</f>
        <v>#REF!</v>
      </c>
      <c r="C44" s="19" t="e">
        <f>SUM(C40:C43)</f>
        <v>#REF!</v>
      </c>
      <c r="D44" s="20" t="e">
        <f t="shared" ref="D44" si="19">+B44-C44</f>
        <v>#REF!</v>
      </c>
      <c r="E44" s="29" t="e">
        <f>+B44/C44-1</f>
        <v>#REF!</v>
      </c>
      <c r="F44" s="30"/>
      <c r="G44" s="18" t="e">
        <f>SUM(G40:G41)</f>
        <v>#REF!</v>
      </c>
      <c r="H44" s="19" t="e">
        <f>SUM(H40:H41)</f>
        <v>#REF!</v>
      </c>
      <c r="I44" s="20" t="e">
        <f t="shared" ref="I44" si="20">+G44-H44</f>
        <v>#REF!</v>
      </c>
      <c r="J44" s="29" t="e">
        <f>+G44/H44-1</f>
        <v>#REF!</v>
      </c>
      <c r="K44" s="31"/>
      <c r="L44" s="18" t="e">
        <f>SUM(L40:L41)</f>
        <v>#REF!</v>
      </c>
      <c r="M44" s="19" t="e">
        <f>SUM(M40:M41)</f>
        <v>#REF!</v>
      </c>
      <c r="N44" s="20" t="e">
        <f t="shared" ref="N44" si="21">+L44-M44</f>
        <v>#REF!</v>
      </c>
      <c r="O44" s="29" t="e">
        <f>+L44/M44-1</f>
        <v>#REF!</v>
      </c>
      <c r="P44" s="31"/>
      <c r="Q44" s="18">
        <f>SUM(Q40:Q41)</f>
        <v>0</v>
      </c>
      <c r="R44" s="19">
        <f>SUM(R40:R41)</f>
        <v>0</v>
      </c>
      <c r="S44" s="20">
        <f t="shared" ref="S44" si="22">+Q44-R44</f>
        <v>0</v>
      </c>
      <c r="T44" s="29" t="e">
        <f>+Q44/R44-1</f>
        <v>#DIV/0!</v>
      </c>
    </row>
    <row r="45" spans="1:20" ht="25.5" customHeight="1" outlineLevel="1" x14ac:dyDescent="0.2">
      <c r="A45" s="10" t="s">
        <v>21</v>
      </c>
      <c r="B45" s="11" t="e">
        <f>+#REF!</f>
        <v>#REF!</v>
      </c>
      <c r="C45" s="11" t="e">
        <f>+#REF!</f>
        <v>#REF!</v>
      </c>
      <c r="D45" s="16" t="e">
        <f>B45-C45</f>
        <v>#REF!</v>
      </c>
      <c r="E45" s="11"/>
      <c r="F45" s="2"/>
      <c r="G45" s="11" t="e">
        <f>+#REF!</f>
        <v>#REF!</v>
      </c>
      <c r="H45" s="11" t="e">
        <f>+#REF!</f>
        <v>#REF!</v>
      </c>
      <c r="I45" s="16" t="e">
        <f>G45-H45</f>
        <v>#REF!</v>
      </c>
      <c r="J45" s="11"/>
      <c r="K45" s="28"/>
      <c r="L45" s="11" t="e">
        <f>+#REF!</f>
        <v>#REF!</v>
      </c>
      <c r="M45" s="15" t="e">
        <f>+#REF!</f>
        <v>#REF!</v>
      </c>
      <c r="N45" s="16" t="e">
        <f>L45-M45</f>
        <v>#REF!</v>
      </c>
      <c r="O45" s="11"/>
      <c r="P45" s="28"/>
      <c r="Q45" s="11">
        <v>0</v>
      </c>
      <c r="R45" s="15">
        <v>0</v>
      </c>
      <c r="S45" s="16">
        <f>Q45-R45</f>
        <v>0</v>
      </c>
      <c r="T45" s="11"/>
    </row>
    <row r="46" spans="1:20" ht="25.5" customHeight="1" outlineLevel="1" x14ac:dyDescent="0.2">
      <c r="A46" s="10" t="s">
        <v>31</v>
      </c>
      <c r="B46" s="11" t="e">
        <f>+#REF!</f>
        <v>#REF!</v>
      </c>
      <c r="C46" s="11" t="e">
        <f>+#REF!</f>
        <v>#REF!</v>
      </c>
      <c r="D46" s="16" t="e">
        <f>B46-C46</f>
        <v>#REF!</v>
      </c>
      <c r="E46" s="11"/>
      <c r="F46" s="2"/>
      <c r="G46" s="11" t="e">
        <f>+#REF!</f>
        <v>#REF!</v>
      </c>
      <c r="H46" s="11" t="e">
        <f>+#REF!</f>
        <v>#REF!</v>
      </c>
      <c r="I46" s="16" t="e">
        <f>G46-H46</f>
        <v>#REF!</v>
      </c>
      <c r="J46" s="11"/>
      <c r="K46" s="28"/>
      <c r="L46" s="11" t="e">
        <f>+#REF!</f>
        <v>#REF!</v>
      </c>
      <c r="M46" s="15" t="e">
        <f>+#REF!</f>
        <v>#REF!</v>
      </c>
      <c r="N46" s="16" t="e">
        <f>L46-M46</f>
        <v>#REF!</v>
      </c>
      <c r="O46" s="11"/>
      <c r="P46" s="28"/>
      <c r="Q46" s="11">
        <v>0</v>
      </c>
      <c r="R46" s="15">
        <v>0</v>
      </c>
      <c r="S46" s="16">
        <f>Q46-R46</f>
        <v>0</v>
      </c>
      <c r="T46" s="11"/>
    </row>
    <row r="47" spans="1:20" ht="25.5" customHeight="1" outlineLevel="1" x14ac:dyDescent="0.2">
      <c r="A47" s="10" t="s">
        <v>76</v>
      </c>
      <c r="B47" s="11" t="e">
        <f>+#REF!</f>
        <v>#REF!</v>
      </c>
      <c r="C47" s="11" t="e">
        <f>+#REF!</f>
        <v>#REF!</v>
      </c>
      <c r="D47" s="16"/>
      <c r="E47" s="11"/>
      <c r="F47" s="2"/>
      <c r="G47" s="11" t="e">
        <f>+#REF!</f>
        <v>#REF!</v>
      </c>
      <c r="H47" s="11" t="e">
        <f>+#REF!</f>
        <v>#REF!</v>
      </c>
      <c r="I47" s="16"/>
      <c r="J47" s="11"/>
      <c r="K47" s="28"/>
      <c r="L47" s="11" t="e">
        <f>+#REF!</f>
        <v>#REF!</v>
      </c>
      <c r="M47" s="15" t="e">
        <f>+#REF!</f>
        <v>#REF!</v>
      </c>
      <c r="N47" s="16"/>
      <c r="O47" s="11"/>
      <c r="P47" s="28"/>
      <c r="Q47" s="11"/>
      <c r="R47" s="15"/>
      <c r="S47" s="16"/>
      <c r="T47" s="11"/>
    </row>
    <row r="48" spans="1:20" ht="25.5" customHeight="1" outlineLevel="1" x14ac:dyDescent="0.2">
      <c r="A48" s="10" t="s">
        <v>26</v>
      </c>
      <c r="B48" s="11" t="e">
        <f>+#REF!</f>
        <v>#REF!</v>
      </c>
      <c r="C48" s="11" t="e">
        <f>+#REF!</f>
        <v>#REF!</v>
      </c>
      <c r="D48" s="16" t="e">
        <f>+B48-C48</f>
        <v>#REF!</v>
      </c>
      <c r="E48" s="11"/>
      <c r="F48" s="2"/>
      <c r="G48" s="11" t="e">
        <f>+#REF!</f>
        <v>#REF!</v>
      </c>
      <c r="H48" s="11" t="e">
        <f>+#REF!</f>
        <v>#REF!</v>
      </c>
      <c r="I48" s="16" t="e">
        <f>+G48-H48</f>
        <v>#REF!</v>
      </c>
      <c r="J48" s="11"/>
      <c r="K48" s="28"/>
      <c r="L48" s="11" t="e">
        <f>+#REF!</f>
        <v>#REF!</v>
      </c>
      <c r="M48" s="15" t="e">
        <f>+#REF!</f>
        <v>#REF!</v>
      </c>
      <c r="N48" s="16" t="e">
        <f>+L48-M48</f>
        <v>#REF!</v>
      </c>
      <c r="O48" s="11"/>
      <c r="P48" s="28"/>
      <c r="Q48" s="11">
        <v>0</v>
      </c>
      <c r="R48" s="15">
        <v>0</v>
      </c>
      <c r="S48" s="16">
        <f>+Q48-R48</f>
        <v>0</v>
      </c>
      <c r="T48" s="11"/>
    </row>
    <row r="49" spans="1:20" s="3" customFormat="1" ht="25.5" customHeight="1" x14ac:dyDescent="0.2">
      <c r="A49" s="17" t="s">
        <v>32</v>
      </c>
      <c r="B49" s="18" t="e">
        <f>SUM(B45:B48)</f>
        <v>#REF!</v>
      </c>
      <c r="C49" s="19" t="e">
        <f>SUM(C45:C48)</f>
        <v>#REF!</v>
      </c>
      <c r="D49" s="20" t="e">
        <f t="shared" ref="D49" si="23">+B49-C49</f>
        <v>#REF!</v>
      </c>
      <c r="E49" s="29" t="e">
        <f>+B49/C49-1</f>
        <v>#REF!</v>
      </c>
      <c r="F49" s="30"/>
      <c r="G49" s="18" t="e">
        <f>SUM(G45:G48)</f>
        <v>#REF!</v>
      </c>
      <c r="H49" s="19" t="e">
        <f>SUM(H45:H48)</f>
        <v>#REF!</v>
      </c>
      <c r="I49" s="20" t="e">
        <f t="shared" ref="I49" si="24">+G49-H49</f>
        <v>#REF!</v>
      </c>
      <c r="J49" s="29" t="e">
        <f>+G49/H49-1</f>
        <v>#REF!</v>
      </c>
      <c r="K49" s="31"/>
      <c r="L49" s="18" t="e">
        <f>SUM(L45:L48)</f>
        <v>#REF!</v>
      </c>
      <c r="M49" s="19" t="e">
        <f>SUM(M45:M48)</f>
        <v>#REF!</v>
      </c>
      <c r="N49" s="20" t="e">
        <f t="shared" ref="N49" si="25">+L49-M49</f>
        <v>#REF!</v>
      </c>
      <c r="O49" s="29" t="e">
        <f>+L49/M49-1</f>
        <v>#REF!</v>
      </c>
      <c r="P49" s="31"/>
      <c r="Q49" s="18">
        <f>SUM(Q45:Q48)</f>
        <v>0</v>
      </c>
      <c r="R49" s="19">
        <f>SUM(R45:R48)</f>
        <v>0</v>
      </c>
      <c r="S49" s="20">
        <f t="shared" ref="S49" si="26">+Q49-R49</f>
        <v>0</v>
      </c>
      <c r="T49" s="29" t="e">
        <f>+Q49/R49-1</f>
        <v>#DIV/0!</v>
      </c>
    </row>
    <row r="50" spans="1:20" ht="25.5" customHeight="1" outlineLevel="1" x14ac:dyDescent="0.2">
      <c r="A50" s="10" t="s">
        <v>21</v>
      </c>
      <c r="B50" s="11" t="e">
        <f>+#REF!</f>
        <v>#REF!</v>
      </c>
      <c r="C50" s="11" t="e">
        <f>+#REF!</f>
        <v>#REF!</v>
      </c>
      <c r="D50" s="16" t="e">
        <f>B50-C50</f>
        <v>#REF!</v>
      </c>
      <c r="E50" s="11"/>
      <c r="F50" s="2"/>
      <c r="G50" s="11" t="e">
        <f>+#REF!</f>
        <v>#REF!</v>
      </c>
      <c r="H50" s="11" t="e">
        <f>+#REF!</f>
        <v>#REF!</v>
      </c>
      <c r="I50" s="16" t="e">
        <f>G50-H50</f>
        <v>#REF!</v>
      </c>
      <c r="J50" s="11"/>
      <c r="K50" s="28"/>
      <c r="L50" s="11" t="e">
        <f>+#REF!</f>
        <v>#REF!</v>
      </c>
      <c r="M50" s="11" t="e">
        <f>+#REF!</f>
        <v>#REF!</v>
      </c>
      <c r="N50" s="16" t="e">
        <f>L50-M50</f>
        <v>#REF!</v>
      </c>
      <c r="O50" s="11"/>
      <c r="P50" s="28"/>
      <c r="Q50" s="11">
        <v>0</v>
      </c>
      <c r="R50" s="15">
        <v>0</v>
      </c>
      <c r="S50" s="16">
        <f>Q50-R50</f>
        <v>0</v>
      </c>
      <c r="T50" s="11"/>
    </row>
    <row r="51" spans="1:20" ht="25.5" customHeight="1" outlineLevel="1" x14ac:dyDescent="0.2">
      <c r="A51" s="10" t="s">
        <v>31</v>
      </c>
      <c r="B51" s="11" t="e">
        <f>+#REF!</f>
        <v>#REF!</v>
      </c>
      <c r="C51" s="11" t="e">
        <f>+#REF!</f>
        <v>#REF!</v>
      </c>
      <c r="D51" s="16" t="e">
        <f>B51-C51</f>
        <v>#REF!</v>
      </c>
      <c r="E51" s="11"/>
      <c r="F51" s="2"/>
      <c r="G51" s="11" t="e">
        <f>+#REF!</f>
        <v>#REF!</v>
      </c>
      <c r="H51" s="11" t="e">
        <f>+#REF!</f>
        <v>#REF!</v>
      </c>
      <c r="I51" s="16" t="e">
        <f>G51-H51</f>
        <v>#REF!</v>
      </c>
      <c r="J51" s="11"/>
      <c r="K51" s="28"/>
      <c r="L51" s="11" t="e">
        <f>+#REF!</f>
        <v>#REF!</v>
      </c>
      <c r="M51" s="11" t="e">
        <f>+#REF!</f>
        <v>#REF!</v>
      </c>
      <c r="N51" s="16" t="e">
        <f>L51-M51</f>
        <v>#REF!</v>
      </c>
      <c r="O51" s="11"/>
      <c r="P51" s="28"/>
      <c r="Q51" s="11">
        <v>0</v>
      </c>
      <c r="R51" s="15">
        <v>0</v>
      </c>
      <c r="S51" s="16">
        <f>Q51-R51</f>
        <v>0</v>
      </c>
      <c r="T51" s="11"/>
    </row>
    <row r="52" spans="1:20" ht="25.5" customHeight="1" outlineLevel="1" x14ac:dyDescent="0.2">
      <c r="A52" s="10" t="s">
        <v>76</v>
      </c>
      <c r="B52" s="11" t="e">
        <f>+#REF!</f>
        <v>#REF!</v>
      </c>
      <c r="C52" s="11" t="e">
        <f>+#REF!</f>
        <v>#REF!</v>
      </c>
      <c r="D52" s="16"/>
      <c r="E52" s="11"/>
      <c r="F52" s="2"/>
      <c r="G52" s="11" t="e">
        <f>+#REF!</f>
        <v>#REF!</v>
      </c>
      <c r="H52" s="11" t="e">
        <f>+#REF!</f>
        <v>#REF!</v>
      </c>
      <c r="I52" s="16"/>
      <c r="J52" s="11"/>
      <c r="K52" s="28"/>
      <c r="L52" s="11" t="e">
        <f>+#REF!</f>
        <v>#REF!</v>
      </c>
      <c r="M52" s="11" t="e">
        <f>+#REF!</f>
        <v>#REF!</v>
      </c>
      <c r="N52" s="16"/>
      <c r="O52" s="11"/>
      <c r="P52" s="28"/>
      <c r="Q52" s="11"/>
      <c r="R52" s="15"/>
      <c r="S52" s="16"/>
      <c r="T52" s="11"/>
    </row>
    <row r="53" spans="1:20" ht="25.5" customHeight="1" outlineLevel="1" x14ac:dyDescent="0.2">
      <c r="A53" s="10" t="s">
        <v>26</v>
      </c>
      <c r="B53" s="11" t="e">
        <f>+#REF!</f>
        <v>#REF!</v>
      </c>
      <c r="C53" s="11" t="e">
        <f>+#REF!</f>
        <v>#REF!</v>
      </c>
      <c r="D53" s="16" t="e">
        <f>+B53-C53</f>
        <v>#REF!</v>
      </c>
      <c r="E53" s="11"/>
      <c r="F53" s="2"/>
      <c r="G53" s="11" t="e">
        <f>+#REF!</f>
        <v>#REF!</v>
      </c>
      <c r="H53" s="11" t="e">
        <f>+#REF!</f>
        <v>#REF!</v>
      </c>
      <c r="I53" s="16" t="e">
        <f>+G53-H53</f>
        <v>#REF!</v>
      </c>
      <c r="J53" s="11"/>
      <c r="K53" s="28"/>
      <c r="L53" s="11" t="e">
        <f>+#REF!</f>
        <v>#REF!</v>
      </c>
      <c r="M53" s="11" t="e">
        <f>+#REF!</f>
        <v>#REF!</v>
      </c>
      <c r="N53" s="16" t="e">
        <f>+L53-M53</f>
        <v>#REF!</v>
      </c>
      <c r="O53" s="11"/>
      <c r="P53" s="28"/>
      <c r="Q53" s="11">
        <v>0</v>
      </c>
      <c r="R53" s="15">
        <v>0</v>
      </c>
      <c r="S53" s="16">
        <f>+Q53-R53</f>
        <v>0</v>
      </c>
      <c r="T53" s="11"/>
    </row>
    <row r="54" spans="1:20" s="3" customFormat="1" ht="25.5" customHeight="1" x14ac:dyDescent="0.2">
      <c r="A54" s="17" t="s">
        <v>33</v>
      </c>
      <c r="B54" s="18" t="e">
        <f>SUM(B50:B53)</f>
        <v>#REF!</v>
      </c>
      <c r="C54" s="19" t="e">
        <f>SUM(C50:C53)</f>
        <v>#REF!</v>
      </c>
      <c r="D54" s="20" t="e">
        <f t="shared" ref="D54" si="27">+B54-C54</f>
        <v>#REF!</v>
      </c>
      <c r="E54" s="29" t="e">
        <f>+B54/C54-1</f>
        <v>#REF!</v>
      </c>
      <c r="F54" s="30"/>
      <c r="G54" s="18" t="e">
        <f>SUM(G50:G51)</f>
        <v>#REF!</v>
      </c>
      <c r="H54" s="19" t="e">
        <f>SUM(H50:H51)</f>
        <v>#REF!</v>
      </c>
      <c r="I54" s="20" t="e">
        <f t="shared" ref="I54" si="28">+G54-H54</f>
        <v>#REF!</v>
      </c>
      <c r="J54" s="29" t="e">
        <f>+G54/H54-1</f>
        <v>#REF!</v>
      </c>
      <c r="K54" s="31"/>
      <c r="L54" s="18" t="e">
        <f>SUM(L50:L53)</f>
        <v>#REF!</v>
      </c>
      <c r="M54" s="19" t="e">
        <f>SUM(M50:M53)</f>
        <v>#REF!</v>
      </c>
      <c r="N54" s="20" t="e">
        <f t="shared" ref="N54" si="29">+L54-M54</f>
        <v>#REF!</v>
      </c>
      <c r="O54" s="29" t="e">
        <f>+L54/M54-1</f>
        <v>#REF!</v>
      </c>
      <c r="P54" s="31"/>
      <c r="Q54" s="18">
        <f>SUM(Q50:Q53)</f>
        <v>0</v>
      </c>
      <c r="R54" s="19">
        <f>SUM(R50:R53)</f>
        <v>0</v>
      </c>
      <c r="S54" s="20">
        <f t="shared" ref="S54" si="30">+Q54-R54</f>
        <v>0</v>
      </c>
      <c r="T54" s="29" t="e">
        <f>+Q54/R54-1</f>
        <v>#DIV/0!</v>
      </c>
    </row>
    <row r="55" spans="1:20" ht="25.5" customHeight="1" outlineLevel="1" x14ac:dyDescent="0.2">
      <c r="A55" s="10" t="s">
        <v>21</v>
      </c>
      <c r="B55" s="11" t="e">
        <f>+#REF!</f>
        <v>#REF!</v>
      </c>
      <c r="C55" s="11" t="e">
        <f>+#REF!</f>
        <v>#REF!</v>
      </c>
      <c r="D55" s="16" t="e">
        <f>B55-C55</f>
        <v>#REF!</v>
      </c>
      <c r="E55" s="11"/>
      <c r="F55" s="2"/>
      <c r="G55" s="11" t="e">
        <f>+#REF!</f>
        <v>#REF!</v>
      </c>
      <c r="H55" s="11" t="e">
        <f>+#REF!</f>
        <v>#REF!</v>
      </c>
      <c r="I55" s="16" t="e">
        <f>G55-H55</f>
        <v>#REF!</v>
      </c>
      <c r="J55" s="11"/>
      <c r="K55" s="28"/>
      <c r="L55" s="11" t="e">
        <f>+#REF!</f>
        <v>#REF!</v>
      </c>
      <c r="M55" s="11" t="e">
        <f>+#REF!</f>
        <v>#REF!</v>
      </c>
      <c r="N55" s="16" t="e">
        <f>L55-M55</f>
        <v>#REF!</v>
      </c>
      <c r="O55" s="11"/>
      <c r="P55" s="28"/>
      <c r="Q55" s="11">
        <v>0</v>
      </c>
      <c r="R55" s="15">
        <v>0</v>
      </c>
      <c r="S55" s="16">
        <f>Q55-R55</f>
        <v>0</v>
      </c>
      <c r="T55" s="11"/>
    </row>
    <row r="56" spans="1:20" ht="25.5" customHeight="1" outlineLevel="1" x14ac:dyDescent="0.2">
      <c r="A56" s="10" t="s">
        <v>31</v>
      </c>
      <c r="B56" s="11" t="e">
        <f>+#REF!</f>
        <v>#REF!</v>
      </c>
      <c r="C56" s="11" t="e">
        <f>+#REF!</f>
        <v>#REF!</v>
      </c>
      <c r="D56" s="16" t="e">
        <f>B56-C56</f>
        <v>#REF!</v>
      </c>
      <c r="E56" s="11"/>
      <c r="F56" s="2"/>
      <c r="G56" s="11" t="e">
        <f>+#REF!</f>
        <v>#REF!</v>
      </c>
      <c r="H56" s="11" t="e">
        <f>+#REF!</f>
        <v>#REF!</v>
      </c>
      <c r="I56" s="16" t="e">
        <f>G56-H56</f>
        <v>#REF!</v>
      </c>
      <c r="J56" s="11"/>
      <c r="K56" s="28"/>
      <c r="L56" s="11" t="e">
        <f>+#REF!</f>
        <v>#REF!</v>
      </c>
      <c r="M56" s="11" t="e">
        <f>+#REF!</f>
        <v>#REF!</v>
      </c>
      <c r="N56" s="16" t="e">
        <f>L56-M56</f>
        <v>#REF!</v>
      </c>
      <c r="O56" s="11"/>
      <c r="P56" s="28"/>
      <c r="Q56" s="11">
        <v>0</v>
      </c>
      <c r="R56" s="15">
        <v>0</v>
      </c>
      <c r="S56" s="16">
        <f>Q56-R56</f>
        <v>0</v>
      </c>
      <c r="T56" s="11"/>
    </row>
    <row r="57" spans="1:20" ht="25.5" customHeight="1" outlineLevel="1" x14ac:dyDescent="0.2">
      <c r="A57" s="10" t="s">
        <v>26</v>
      </c>
      <c r="B57" s="11" t="e">
        <f>+#REF!</f>
        <v>#REF!</v>
      </c>
      <c r="C57" s="11" t="e">
        <f>+#REF!</f>
        <v>#REF!</v>
      </c>
      <c r="D57" s="16" t="e">
        <f>+B57-C57</f>
        <v>#REF!</v>
      </c>
      <c r="E57" s="11"/>
      <c r="F57" s="2"/>
      <c r="G57" s="11" t="e">
        <f>+#REF!</f>
        <v>#REF!</v>
      </c>
      <c r="H57" s="11" t="e">
        <f>+#REF!</f>
        <v>#REF!</v>
      </c>
      <c r="I57" s="16" t="e">
        <f>+G57-H57</f>
        <v>#REF!</v>
      </c>
      <c r="J57" s="11"/>
      <c r="K57" s="28"/>
      <c r="L57" s="11" t="e">
        <f>+#REF!</f>
        <v>#REF!</v>
      </c>
      <c r="M57" s="11" t="e">
        <f>+#REF!</f>
        <v>#REF!</v>
      </c>
      <c r="N57" s="16" t="e">
        <f>+L57-M57</f>
        <v>#REF!</v>
      </c>
      <c r="O57" s="11"/>
      <c r="P57" s="28"/>
      <c r="Q57" s="11">
        <v>0</v>
      </c>
      <c r="R57" s="15">
        <v>0</v>
      </c>
      <c r="S57" s="16">
        <v>0</v>
      </c>
      <c r="T57" s="11"/>
    </row>
    <row r="58" spans="1:20" s="3" customFormat="1" ht="25.5" customHeight="1" x14ac:dyDescent="0.2">
      <c r="A58" s="17" t="s">
        <v>34</v>
      </c>
      <c r="B58" s="18" t="e">
        <f>SUM(B55:B57)</f>
        <v>#REF!</v>
      </c>
      <c r="C58" s="19" t="e">
        <f>SUM(C55:C57)</f>
        <v>#REF!</v>
      </c>
      <c r="D58" s="20" t="e">
        <f t="shared" ref="D58" si="31">+B58-C58</f>
        <v>#REF!</v>
      </c>
      <c r="E58" s="29" t="e">
        <f>+B58/C58-1</f>
        <v>#REF!</v>
      </c>
      <c r="F58" s="30"/>
      <c r="G58" s="18" t="e">
        <f>SUM(G55:G57)</f>
        <v>#REF!</v>
      </c>
      <c r="H58" s="19" t="e">
        <f>SUM(H55:H57)</f>
        <v>#REF!</v>
      </c>
      <c r="I58" s="20" t="e">
        <f t="shared" ref="I58:I59" si="32">+G58-H58</f>
        <v>#REF!</v>
      </c>
      <c r="J58" s="29" t="e">
        <f>+G58/H58-1</f>
        <v>#REF!</v>
      </c>
      <c r="K58" s="31"/>
      <c r="L58" s="18" t="e">
        <f>SUM(L55:L57)</f>
        <v>#REF!</v>
      </c>
      <c r="M58" s="19" t="e">
        <f>SUM(M55:M57)</f>
        <v>#REF!</v>
      </c>
      <c r="N58" s="20" t="e">
        <f t="shared" ref="N58:N60" si="33">+L58-M58</f>
        <v>#REF!</v>
      </c>
      <c r="O58" s="29" t="e">
        <f>+L58/M58-1</f>
        <v>#REF!</v>
      </c>
      <c r="P58" s="31"/>
      <c r="Q58" s="18">
        <f>SUM(Q55:Q57)</f>
        <v>0</v>
      </c>
      <c r="R58" s="19">
        <f>SUM(R55:R57)</f>
        <v>0</v>
      </c>
      <c r="S58" s="20">
        <f t="shared" ref="S58:S60" si="34">+Q58-R58</f>
        <v>0</v>
      </c>
      <c r="T58" s="29" t="e">
        <f>+Q58/R58-1</f>
        <v>#DIV/0!</v>
      </c>
    </row>
    <row r="59" spans="1:20" ht="25.5" customHeight="1" x14ac:dyDescent="0.2">
      <c r="A59" s="22" t="s">
        <v>26</v>
      </c>
      <c r="B59" s="36">
        <v>0</v>
      </c>
      <c r="C59" s="37">
        <v>0</v>
      </c>
      <c r="D59" s="20">
        <f t="shared" si="15"/>
        <v>0</v>
      </c>
      <c r="E59" s="29" t="e">
        <f>+B59/C59-1</f>
        <v>#DIV/0!</v>
      </c>
      <c r="F59" s="28"/>
      <c r="G59" s="36">
        <v>0</v>
      </c>
      <c r="H59" s="37">
        <v>0</v>
      </c>
      <c r="I59" s="20">
        <f t="shared" si="32"/>
        <v>0</v>
      </c>
      <c r="J59" s="29" t="e">
        <f>+G59/H59-1</f>
        <v>#DIV/0!</v>
      </c>
      <c r="K59" s="28"/>
      <c r="L59" s="36">
        <v>0</v>
      </c>
      <c r="M59" s="37">
        <v>0</v>
      </c>
      <c r="N59" s="20">
        <f t="shared" si="33"/>
        <v>0</v>
      </c>
      <c r="O59" s="29" t="e">
        <f>+L59/M59-1</f>
        <v>#DIV/0!</v>
      </c>
      <c r="P59" s="28"/>
      <c r="Q59" s="36">
        <v>0</v>
      </c>
      <c r="R59" s="37">
        <v>0</v>
      </c>
      <c r="S59" s="20">
        <f t="shared" si="34"/>
        <v>0</v>
      </c>
      <c r="T59" s="29" t="e">
        <f>+Q59/R59-1</f>
        <v>#DIV/0!</v>
      </c>
    </row>
    <row r="60" spans="1:20" ht="25.5" customHeight="1" x14ac:dyDescent="0.2">
      <c r="A60" s="43" t="s">
        <v>36</v>
      </c>
      <c r="B60" s="48" t="e">
        <f>B39+B44+B49+B54+B58+B59</f>
        <v>#REF!</v>
      </c>
      <c r="C60" s="48" t="e">
        <f>C39+C44+C49+C54+C58+C59</f>
        <v>#REF!</v>
      </c>
      <c r="D60" s="45" t="e">
        <f t="shared" si="15"/>
        <v>#REF!</v>
      </c>
      <c r="E60" s="46" t="e">
        <f>+B60/C60-1</f>
        <v>#REF!</v>
      </c>
      <c r="F60" s="42"/>
      <c r="G60" s="48" t="e">
        <f>G39+G44+G49+G54+G58+G59</f>
        <v>#REF!</v>
      </c>
      <c r="H60" s="48" t="e">
        <f>H39+H44+H49+H54+H58+H59</f>
        <v>#REF!</v>
      </c>
      <c r="I60" s="45" t="e">
        <f>SUM(I57:I59)</f>
        <v>#REF!</v>
      </c>
      <c r="J60" s="46" t="e">
        <f>+G60/H60-1</f>
        <v>#REF!</v>
      </c>
      <c r="K60" s="42"/>
      <c r="L60" s="48" t="e">
        <f>L39+L44+L49+L54+L58+L59</f>
        <v>#REF!</v>
      </c>
      <c r="M60" s="48" t="e">
        <f>M39+M44+M49+M54+M58+M59</f>
        <v>#REF!</v>
      </c>
      <c r="N60" s="45" t="e">
        <f t="shared" si="33"/>
        <v>#REF!</v>
      </c>
      <c r="O60" s="46" t="e">
        <f>+L60/M60-1</f>
        <v>#REF!</v>
      </c>
      <c r="Q60" s="48">
        <f>Q39+Q44+Q49+Q54+Q58+Q59</f>
        <v>0</v>
      </c>
      <c r="R60" s="48">
        <f>R39+R44+R49+R54+R58+R59</f>
        <v>0</v>
      </c>
      <c r="S60" s="45">
        <f t="shared" si="34"/>
        <v>0</v>
      </c>
      <c r="T60" s="46" t="e">
        <f>+Q60/R60-1</f>
        <v>#DIV/0!</v>
      </c>
    </row>
    <row r="62" spans="1:20" x14ac:dyDescent="0.2">
      <c r="A62" s="1"/>
      <c r="B62" s="52" t="s">
        <v>42</v>
      </c>
      <c r="G62" s="52" t="s">
        <v>45</v>
      </c>
      <c r="L62" s="52" t="s">
        <v>46</v>
      </c>
      <c r="Q62" s="52" t="s">
        <v>46</v>
      </c>
    </row>
    <row r="63" spans="1:20" x14ac:dyDescent="0.2">
      <c r="A63" s="51" t="s">
        <v>43</v>
      </c>
      <c r="B63" s="40" t="e">
        <f>+B55+B50+B45+B40+B35</f>
        <v>#REF!</v>
      </c>
      <c r="C63" s="40" t="e">
        <f>+C55+C50+C45+C40+C35</f>
        <v>#REF!</v>
      </c>
      <c r="D63" s="40" t="e">
        <f t="shared" ref="D63:D64" si="35">+B63-C63</f>
        <v>#REF!</v>
      </c>
      <c r="E63" s="41" t="e">
        <f>+B63/C63-1</f>
        <v>#REF!</v>
      </c>
      <c r="G63" s="40" t="e">
        <f>G55+G50+G45+G40+G35</f>
        <v>#REF!</v>
      </c>
      <c r="H63" s="40" t="e">
        <f>H55+H50+H45+H40+H35</f>
        <v>#REF!</v>
      </c>
      <c r="I63" s="40" t="e">
        <f t="shared" ref="I63:I64" si="36">+G63-H63</f>
        <v>#REF!</v>
      </c>
      <c r="J63" s="41" t="e">
        <f>+G63/H63-1</f>
        <v>#REF!</v>
      </c>
      <c r="L63" s="40" t="e">
        <f>L55+L50+L45+L40+L35</f>
        <v>#REF!</v>
      </c>
      <c r="M63" s="40" t="e">
        <f>M55+M50+M45+M40+M35</f>
        <v>#REF!</v>
      </c>
      <c r="N63" s="40" t="e">
        <f t="shared" ref="N63:N64" si="37">+L63-M63</f>
        <v>#REF!</v>
      </c>
      <c r="O63" s="41" t="e">
        <f>+L63/M63-1</f>
        <v>#REF!</v>
      </c>
      <c r="Q63" s="40">
        <f>Q55+Q50+Q45+Q40+Q35</f>
        <v>0</v>
      </c>
      <c r="R63" s="40">
        <f>R55+R50+R45+R40+R35</f>
        <v>0</v>
      </c>
      <c r="S63" s="40">
        <f t="shared" ref="S63:S64" si="38">+Q63-R63</f>
        <v>0</v>
      </c>
      <c r="T63" s="41" t="e">
        <f>+Q63/R63-1</f>
        <v>#DIV/0!</v>
      </c>
    </row>
    <row r="64" spans="1:20" x14ac:dyDescent="0.2">
      <c r="A64" s="51" t="s">
        <v>44</v>
      </c>
      <c r="B64" s="40" t="e">
        <f>+B56+B51+B46+B41+B36</f>
        <v>#REF!</v>
      </c>
      <c r="C64" s="40" t="e">
        <f>+C56+C51+C46+C41+C36</f>
        <v>#REF!</v>
      </c>
      <c r="D64" s="40" t="e">
        <f t="shared" si="35"/>
        <v>#REF!</v>
      </c>
      <c r="E64" s="41" t="e">
        <f t="shared" ref="E64" si="39">+B64/C64-1</f>
        <v>#REF!</v>
      </c>
      <c r="G64" s="40" t="e">
        <f>+G56+G51+G46+G41+G36</f>
        <v>#REF!</v>
      </c>
      <c r="H64" s="40" t="e">
        <f>+H56+H51+H46+H41+H36</f>
        <v>#REF!</v>
      </c>
      <c r="I64" s="40" t="e">
        <f t="shared" si="36"/>
        <v>#REF!</v>
      </c>
      <c r="J64" s="41" t="e">
        <f t="shared" ref="J64" si="40">+G64/H64-1</f>
        <v>#REF!</v>
      </c>
      <c r="L64" s="40" t="e">
        <f>+L56+L51+L46+L41+L36</f>
        <v>#REF!</v>
      </c>
      <c r="M64" s="40" t="e">
        <f>+M56+M51+M46+M41+M36</f>
        <v>#REF!</v>
      </c>
      <c r="N64" s="40" t="e">
        <f t="shared" si="37"/>
        <v>#REF!</v>
      </c>
      <c r="O64" s="41" t="e">
        <f t="shared" ref="O64" si="41">+L64/M64-1</f>
        <v>#REF!</v>
      </c>
      <c r="Q64" s="40">
        <f>+Q56+Q51+Q46+Q41+Q36</f>
        <v>0</v>
      </c>
      <c r="R64" s="40">
        <f>+R56+R51+R46+R41+R36</f>
        <v>0</v>
      </c>
      <c r="S64" s="40">
        <f t="shared" si="38"/>
        <v>0</v>
      </c>
      <c r="T64" s="41" t="e">
        <f t="shared" ref="T64" si="42">+Q64/R64-1</f>
        <v>#DIV/0!</v>
      </c>
    </row>
    <row r="66" spans="1:20" ht="25.5" customHeight="1" x14ac:dyDescent="0.2">
      <c r="A66" s="65" t="s">
        <v>51</v>
      </c>
      <c r="B66" s="55"/>
      <c r="C66" s="55"/>
      <c r="D66" s="55"/>
      <c r="E66" s="56"/>
      <c r="F66" s="25"/>
      <c r="G66" s="55"/>
      <c r="H66" s="55"/>
      <c r="I66" s="55"/>
      <c r="J66" s="56"/>
      <c r="K66" s="25"/>
      <c r="L66" s="55"/>
      <c r="M66" s="55"/>
      <c r="N66" s="55"/>
      <c r="O66" s="56"/>
      <c r="Q66" s="55"/>
      <c r="R66" s="55"/>
      <c r="S66" s="55"/>
      <c r="T66" s="56"/>
    </row>
    <row r="67" spans="1:20" ht="25.5" customHeight="1" outlineLevel="1" x14ac:dyDescent="0.2">
      <c r="A67" s="10" t="s">
        <v>61</v>
      </c>
      <c r="B67" s="11" t="e">
        <f>+#REF!</f>
        <v>#REF!</v>
      </c>
      <c r="C67" s="11" t="e">
        <f>+#REF!</f>
        <v>#REF!</v>
      </c>
      <c r="D67" s="16" t="e">
        <f>B67-C67</f>
        <v>#REF!</v>
      </c>
      <c r="E67" s="11"/>
      <c r="F67" s="2"/>
      <c r="G67" s="11" t="e">
        <f>+#REF!</f>
        <v>#REF!</v>
      </c>
      <c r="H67" s="11" t="e">
        <f>+#REF!</f>
        <v>#REF!</v>
      </c>
      <c r="I67" s="16" t="e">
        <f>G67-H67</f>
        <v>#REF!</v>
      </c>
      <c r="J67" s="11"/>
      <c r="K67" s="28"/>
      <c r="L67" s="11" t="e">
        <f>+#REF!</f>
        <v>#REF!</v>
      </c>
      <c r="M67" s="11" t="e">
        <f>+#REF!</f>
        <v>#REF!</v>
      </c>
      <c r="N67" s="16" t="e">
        <f>L67-M67</f>
        <v>#REF!</v>
      </c>
      <c r="O67" s="11"/>
      <c r="P67" s="28"/>
      <c r="Q67" s="11">
        <v>0</v>
      </c>
      <c r="R67" s="15">
        <v>0</v>
      </c>
      <c r="S67" s="16">
        <f>Q67-R67</f>
        <v>0</v>
      </c>
      <c r="T67" s="11"/>
    </row>
    <row r="68" spans="1:20" ht="25.5" customHeight="1" outlineLevel="1" x14ac:dyDescent="0.2">
      <c r="A68" s="10" t="s">
        <v>62</v>
      </c>
      <c r="B68" s="11" t="e">
        <f>+#REF!</f>
        <v>#REF!</v>
      </c>
      <c r="C68" s="11" t="e">
        <f>+#REF!</f>
        <v>#REF!</v>
      </c>
      <c r="D68" s="16" t="e">
        <f>B68-C68</f>
        <v>#REF!</v>
      </c>
      <c r="E68" s="11"/>
      <c r="F68" s="2"/>
      <c r="G68" s="11" t="e">
        <f>+#REF!</f>
        <v>#REF!</v>
      </c>
      <c r="H68" s="11" t="e">
        <f>+#REF!</f>
        <v>#REF!</v>
      </c>
      <c r="I68" s="16" t="e">
        <f>G68-H68</f>
        <v>#REF!</v>
      </c>
      <c r="J68" s="11"/>
      <c r="K68" s="28"/>
      <c r="L68" s="11" t="e">
        <f>+#REF!</f>
        <v>#REF!</v>
      </c>
      <c r="M68" s="11" t="e">
        <f>+#REF!</f>
        <v>#REF!</v>
      </c>
      <c r="N68" s="16" t="e">
        <f>L68-M68</f>
        <v>#REF!</v>
      </c>
      <c r="O68" s="11"/>
      <c r="P68" s="28"/>
      <c r="Q68" s="11">
        <v>0</v>
      </c>
      <c r="R68" s="15">
        <v>0</v>
      </c>
      <c r="S68" s="16">
        <f>Q68-R68</f>
        <v>0</v>
      </c>
      <c r="T68" s="11"/>
    </row>
    <row r="69" spans="1:20" ht="25.5" customHeight="1" outlineLevel="1" x14ac:dyDescent="0.2">
      <c r="A69" s="10" t="s">
        <v>63</v>
      </c>
      <c r="B69" s="11" t="e">
        <f>+#REF!</f>
        <v>#REF!</v>
      </c>
      <c r="C69" s="11" t="e">
        <f>+#REF!</f>
        <v>#REF!</v>
      </c>
      <c r="D69" s="16" t="e">
        <f>B69-C69</f>
        <v>#REF!</v>
      </c>
      <c r="E69" s="11"/>
      <c r="F69" s="2"/>
      <c r="G69" s="11" t="e">
        <f>+#REF!</f>
        <v>#REF!</v>
      </c>
      <c r="H69" s="11" t="e">
        <f>+#REF!</f>
        <v>#REF!</v>
      </c>
      <c r="I69" s="16" t="e">
        <f>G69-H69</f>
        <v>#REF!</v>
      </c>
      <c r="J69" s="11"/>
      <c r="K69" s="28"/>
      <c r="L69" s="11" t="e">
        <f>+#REF!</f>
        <v>#REF!</v>
      </c>
      <c r="M69" s="11" t="e">
        <f>+#REF!</f>
        <v>#REF!</v>
      </c>
      <c r="N69" s="16" t="e">
        <f>L69-M69</f>
        <v>#REF!</v>
      </c>
      <c r="O69" s="11"/>
      <c r="P69" s="28"/>
      <c r="Q69" s="11">
        <v>0</v>
      </c>
      <c r="R69" s="15">
        <v>0</v>
      </c>
      <c r="S69" s="16">
        <f>Q69-R69</f>
        <v>0</v>
      </c>
      <c r="T69" s="11"/>
    </row>
    <row r="70" spans="1:20" ht="25.5" customHeight="1" outlineLevel="1" x14ac:dyDescent="0.2">
      <c r="A70" s="10" t="s">
        <v>64</v>
      </c>
      <c r="B70" s="11" t="e">
        <f>+#REF!</f>
        <v>#REF!</v>
      </c>
      <c r="C70" s="11" t="e">
        <f>+#REF!</f>
        <v>#REF!</v>
      </c>
      <c r="D70" s="16" t="e">
        <f t="shared" ref="D70:D71" si="43">B70-C70</f>
        <v>#REF!</v>
      </c>
      <c r="E70" s="11"/>
      <c r="F70" s="2"/>
      <c r="G70" s="11" t="e">
        <f>+#REF!</f>
        <v>#REF!</v>
      </c>
      <c r="H70" s="11" t="e">
        <f>+#REF!</f>
        <v>#REF!</v>
      </c>
      <c r="I70" s="16" t="e">
        <f t="shared" ref="I70:I71" si="44">G70-H70</f>
        <v>#REF!</v>
      </c>
      <c r="J70" s="11"/>
      <c r="K70" s="28"/>
      <c r="L70" s="11" t="e">
        <f>+#REF!</f>
        <v>#REF!</v>
      </c>
      <c r="M70" s="11" t="e">
        <f>+#REF!</f>
        <v>#REF!</v>
      </c>
      <c r="N70" s="16" t="e">
        <f t="shared" ref="N70:N72" si="45">L70-M70</f>
        <v>#REF!</v>
      </c>
      <c r="O70" s="11"/>
      <c r="P70" s="28"/>
      <c r="Q70" s="11">
        <v>0</v>
      </c>
      <c r="R70" s="15">
        <v>0</v>
      </c>
      <c r="S70" s="16">
        <f t="shared" ref="S70:S72" si="46">Q70-R70</f>
        <v>0</v>
      </c>
      <c r="T70" s="11"/>
    </row>
    <row r="71" spans="1:20" ht="25.5" customHeight="1" outlineLevel="1" x14ac:dyDescent="0.2">
      <c r="A71" s="10" t="s">
        <v>65</v>
      </c>
      <c r="B71" s="11" t="e">
        <f>+#REF!</f>
        <v>#REF!</v>
      </c>
      <c r="C71" s="11" t="e">
        <f>+#REF!</f>
        <v>#REF!</v>
      </c>
      <c r="D71" s="16" t="e">
        <f t="shared" si="43"/>
        <v>#REF!</v>
      </c>
      <c r="E71" s="11"/>
      <c r="F71" s="2"/>
      <c r="G71" s="11" t="e">
        <f>+#REF!</f>
        <v>#REF!</v>
      </c>
      <c r="H71" s="11" t="e">
        <f>+#REF!</f>
        <v>#REF!</v>
      </c>
      <c r="I71" s="16" t="e">
        <f t="shared" si="44"/>
        <v>#REF!</v>
      </c>
      <c r="J71" s="11"/>
      <c r="K71" s="28"/>
      <c r="L71" s="11" t="e">
        <f>+#REF!</f>
        <v>#REF!</v>
      </c>
      <c r="M71" s="11" t="e">
        <f>+#REF!</f>
        <v>#REF!</v>
      </c>
      <c r="N71" s="16" t="e">
        <f t="shared" si="45"/>
        <v>#REF!</v>
      </c>
      <c r="O71" s="11"/>
      <c r="P71" s="28"/>
      <c r="Q71" s="11">
        <v>0</v>
      </c>
      <c r="R71" s="15">
        <v>0</v>
      </c>
      <c r="S71" s="16">
        <f t="shared" si="46"/>
        <v>0</v>
      </c>
      <c r="T71" s="11"/>
    </row>
    <row r="72" spans="1:20" ht="25.5" customHeight="1" outlineLevel="1" x14ac:dyDescent="0.2">
      <c r="A72" s="10" t="s">
        <v>58</v>
      </c>
      <c r="B72" s="11" t="e">
        <f>+#REF!</f>
        <v>#REF!</v>
      </c>
      <c r="C72" s="11" t="e">
        <f>+#REF!</f>
        <v>#REF!</v>
      </c>
      <c r="D72" s="16" t="e">
        <f>+B72-C72</f>
        <v>#REF!</v>
      </c>
      <c r="E72" s="11"/>
      <c r="F72" s="2"/>
      <c r="G72" s="11" t="e">
        <f>+#REF!</f>
        <v>#REF!</v>
      </c>
      <c r="H72" s="11" t="e">
        <f>+#REF!</f>
        <v>#REF!</v>
      </c>
      <c r="I72" s="16" t="e">
        <f>+G72-H72</f>
        <v>#REF!</v>
      </c>
      <c r="J72" s="11"/>
      <c r="K72" s="28"/>
      <c r="L72" s="11" t="e">
        <f>+#REF!</f>
        <v>#REF!</v>
      </c>
      <c r="M72" s="11" t="e">
        <f>+#REF!</f>
        <v>#REF!</v>
      </c>
      <c r="N72" s="16" t="e">
        <f t="shared" si="45"/>
        <v>#REF!</v>
      </c>
      <c r="O72" s="11"/>
      <c r="P72" s="28"/>
      <c r="Q72" s="11">
        <v>0</v>
      </c>
      <c r="R72" s="15">
        <v>0</v>
      </c>
      <c r="S72" s="16">
        <f t="shared" si="46"/>
        <v>0</v>
      </c>
      <c r="T72" s="11"/>
    </row>
    <row r="73" spans="1:20" ht="30" customHeight="1" x14ac:dyDescent="0.2">
      <c r="A73" s="43" t="s">
        <v>36</v>
      </c>
      <c r="B73" s="48" t="e">
        <f>SUM(B67:B72)</f>
        <v>#REF!</v>
      </c>
      <c r="C73" s="48" t="e">
        <f>SUM(C67:C72)</f>
        <v>#REF!</v>
      </c>
      <c r="D73" s="45" t="e">
        <f t="shared" ref="D73" si="47">+B73-C73</f>
        <v>#REF!</v>
      </c>
      <c r="E73" s="46" t="e">
        <f>+B73/C73-1</f>
        <v>#REF!</v>
      </c>
      <c r="F73" s="42"/>
      <c r="G73" s="48" t="e">
        <f>SUM(G67:G72)</f>
        <v>#REF!</v>
      </c>
      <c r="H73" s="48" t="e">
        <f>SUM(H67:H72)</f>
        <v>#REF!</v>
      </c>
      <c r="I73" s="45" t="e">
        <f>SUM(I71:I72)</f>
        <v>#REF!</v>
      </c>
      <c r="J73" s="46" t="e">
        <f>+G73/H73-1</f>
        <v>#REF!</v>
      </c>
      <c r="K73" s="42"/>
      <c r="L73" s="48" t="e">
        <f>SUM(L67:L72)</f>
        <v>#REF!</v>
      </c>
      <c r="M73" s="48" t="e">
        <f>SUM(M67:M72)</f>
        <v>#REF!</v>
      </c>
      <c r="N73" s="45" t="e">
        <f t="shared" ref="N73" si="48">+L73-M73</f>
        <v>#REF!</v>
      </c>
      <c r="O73" s="46" t="e">
        <f>+L73/M73-1</f>
        <v>#REF!</v>
      </c>
      <c r="Q73" s="48">
        <f>SUM(Q67:Q72)</f>
        <v>0</v>
      </c>
      <c r="R73" s="48">
        <f>SUM(R67:R72)</f>
        <v>0</v>
      </c>
      <c r="S73" s="45">
        <f t="shared" ref="S73" si="49">+Q73-R73</f>
        <v>0</v>
      </c>
      <c r="T73" s="46" t="e">
        <f>+Q73/R73-1</f>
        <v>#DIV/0!</v>
      </c>
    </row>
    <row r="75" spans="1:20" ht="25.5" customHeight="1" x14ac:dyDescent="0.2">
      <c r="A75" s="65" t="s">
        <v>52</v>
      </c>
      <c r="B75" s="55"/>
      <c r="C75" s="55"/>
      <c r="D75" s="55"/>
      <c r="E75" s="56"/>
      <c r="F75" s="25"/>
      <c r="G75" s="55"/>
      <c r="H75" s="55"/>
      <c r="I75" s="55"/>
      <c r="J75" s="56"/>
      <c r="K75" s="25"/>
      <c r="L75" s="55"/>
      <c r="M75" s="55"/>
      <c r="N75" s="55"/>
      <c r="O75" s="56"/>
      <c r="Q75" s="55"/>
      <c r="R75" s="55"/>
      <c r="S75" s="55"/>
      <c r="T75" s="56"/>
    </row>
    <row r="76" spans="1:20" ht="25.5" customHeight="1" outlineLevel="1" x14ac:dyDescent="0.2">
      <c r="A76" s="10" t="s">
        <v>21</v>
      </c>
      <c r="B76" s="11" t="e">
        <f>+#REF!</f>
        <v>#REF!</v>
      </c>
      <c r="C76" s="11" t="e">
        <f>+#REF!</f>
        <v>#REF!</v>
      </c>
      <c r="D76" s="16" t="e">
        <f>B76-C76</f>
        <v>#REF!</v>
      </c>
      <c r="E76" s="11"/>
      <c r="F76" s="2"/>
      <c r="G76" s="11" t="e">
        <f>+#REF!</f>
        <v>#REF!</v>
      </c>
      <c r="H76" s="11" t="e">
        <f>+#REF!</f>
        <v>#REF!</v>
      </c>
      <c r="I76" s="16" t="e">
        <f>G76-H76</f>
        <v>#REF!</v>
      </c>
      <c r="J76" s="11"/>
      <c r="K76" s="28"/>
      <c r="L76" s="11" t="e">
        <f>+#REF!</f>
        <v>#REF!</v>
      </c>
      <c r="M76" s="11" t="e">
        <f>+#REF!</f>
        <v>#REF!</v>
      </c>
      <c r="N76" s="16" t="e">
        <f>L76-M76</f>
        <v>#REF!</v>
      </c>
      <c r="O76" s="11"/>
      <c r="P76" s="28"/>
      <c r="Q76" s="11"/>
      <c r="R76" s="15"/>
      <c r="S76" s="16"/>
      <c r="T76" s="11"/>
    </row>
    <row r="77" spans="1:20" ht="25.5" customHeight="1" outlineLevel="1" x14ac:dyDescent="0.2">
      <c r="A77" s="10" t="s">
        <v>31</v>
      </c>
      <c r="B77" s="11" t="e">
        <f>+#REF!</f>
        <v>#REF!</v>
      </c>
      <c r="C77" s="11" t="e">
        <f>+#REF!</f>
        <v>#REF!</v>
      </c>
      <c r="D77" s="16" t="e">
        <f t="shared" ref="D77:D80" si="50">B77-C77</f>
        <v>#REF!</v>
      </c>
      <c r="E77" s="11"/>
      <c r="F77" s="2"/>
      <c r="G77" s="11" t="e">
        <f>+#REF!</f>
        <v>#REF!</v>
      </c>
      <c r="H77" s="11" t="e">
        <f>+#REF!</f>
        <v>#REF!</v>
      </c>
      <c r="I77" s="16" t="e">
        <f t="shared" ref="I77:I80" si="51">G77-H77</f>
        <v>#REF!</v>
      </c>
      <c r="J77" s="11"/>
      <c r="K77" s="28"/>
      <c r="L77" s="11" t="e">
        <f>+#REF!</f>
        <v>#REF!</v>
      </c>
      <c r="M77" s="11" t="e">
        <f>+#REF!</f>
        <v>#REF!</v>
      </c>
      <c r="N77" s="16" t="e">
        <f>L77-M77</f>
        <v>#REF!</v>
      </c>
      <c r="O77" s="11"/>
      <c r="P77" s="28"/>
      <c r="Q77" s="11">
        <v>0</v>
      </c>
      <c r="R77" s="15">
        <v>0</v>
      </c>
      <c r="S77" s="16">
        <f>Q77-R77</f>
        <v>0</v>
      </c>
      <c r="T77" s="11"/>
    </row>
    <row r="78" spans="1:20" ht="25.5" customHeight="1" outlineLevel="1" x14ac:dyDescent="0.2">
      <c r="A78" s="10" t="s">
        <v>25</v>
      </c>
      <c r="B78" s="11" t="e">
        <f>+#REF!</f>
        <v>#REF!</v>
      </c>
      <c r="C78" s="11" t="e">
        <f>+#REF!</f>
        <v>#REF!</v>
      </c>
      <c r="D78" s="16" t="e">
        <f t="shared" si="50"/>
        <v>#REF!</v>
      </c>
      <c r="E78" s="11"/>
      <c r="F78" s="2"/>
      <c r="G78" s="11" t="e">
        <f>+#REF!</f>
        <v>#REF!</v>
      </c>
      <c r="H78" s="11" t="e">
        <f>+#REF!</f>
        <v>#REF!</v>
      </c>
      <c r="I78" s="16" t="e">
        <f t="shared" si="51"/>
        <v>#REF!</v>
      </c>
      <c r="J78" s="11"/>
      <c r="K78" s="28"/>
      <c r="L78" s="11" t="e">
        <f>+#REF!</f>
        <v>#REF!</v>
      </c>
      <c r="M78" s="11" t="e">
        <f>+#REF!</f>
        <v>#REF!</v>
      </c>
      <c r="N78" s="16" t="e">
        <f t="shared" ref="N78:N80" si="52">L78-M78</f>
        <v>#REF!</v>
      </c>
      <c r="O78" s="11"/>
      <c r="P78" s="28"/>
      <c r="Q78" s="11">
        <v>0</v>
      </c>
      <c r="R78" s="15">
        <v>0</v>
      </c>
      <c r="S78" s="16">
        <f>Q78-R78</f>
        <v>0</v>
      </c>
      <c r="T78" s="11"/>
    </row>
    <row r="79" spans="1:20" ht="25.5" customHeight="1" outlineLevel="1" x14ac:dyDescent="0.2">
      <c r="A79" s="10" t="s">
        <v>76</v>
      </c>
      <c r="B79" s="11" t="e">
        <f>+#REF!</f>
        <v>#REF!</v>
      </c>
      <c r="C79" s="11" t="e">
        <f>+#REF!</f>
        <v>#REF!</v>
      </c>
      <c r="D79" s="16" t="e">
        <f t="shared" si="50"/>
        <v>#REF!</v>
      </c>
      <c r="E79" s="11"/>
      <c r="F79" s="2"/>
      <c r="G79" s="11" t="e">
        <f>+#REF!</f>
        <v>#REF!</v>
      </c>
      <c r="H79" s="11" t="e">
        <f>+#REF!</f>
        <v>#REF!</v>
      </c>
      <c r="I79" s="16" t="e">
        <f t="shared" si="51"/>
        <v>#REF!</v>
      </c>
      <c r="J79" s="11"/>
      <c r="K79" s="28"/>
      <c r="L79" s="11" t="e">
        <f>+#REF!</f>
        <v>#REF!</v>
      </c>
      <c r="M79" s="11" t="e">
        <f>+#REF!</f>
        <v>#REF!</v>
      </c>
      <c r="N79" s="16" t="e">
        <f t="shared" si="52"/>
        <v>#REF!</v>
      </c>
      <c r="O79" s="11"/>
      <c r="P79" s="28"/>
      <c r="Q79" s="11"/>
      <c r="R79" s="15"/>
      <c r="S79" s="16"/>
      <c r="T79" s="11"/>
    </row>
    <row r="80" spans="1:20" ht="25.5" customHeight="1" outlineLevel="1" x14ac:dyDescent="0.2">
      <c r="A80" s="10" t="s">
        <v>26</v>
      </c>
      <c r="B80" s="11" t="e">
        <f>+#REF!</f>
        <v>#REF!</v>
      </c>
      <c r="C80" s="11" t="e">
        <f>+#REF!</f>
        <v>#REF!</v>
      </c>
      <c r="D80" s="16" t="e">
        <f t="shared" si="50"/>
        <v>#REF!</v>
      </c>
      <c r="E80" s="11"/>
      <c r="F80" s="2"/>
      <c r="G80" s="11" t="e">
        <f>+#REF!</f>
        <v>#REF!</v>
      </c>
      <c r="H80" s="11" t="e">
        <f>+#REF!</f>
        <v>#REF!</v>
      </c>
      <c r="I80" s="16" t="e">
        <f t="shared" si="51"/>
        <v>#REF!</v>
      </c>
      <c r="J80" s="11"/>
      <c r="K80" s="28"/>
      <c r="L80" s="11" t="e">
        <f>+#REF!</f>
        <v>#REF!</v>
      </c>
      <c r="M80" s="11" t="e">
        <f>+#REF!</f>
        <v>#REF!</v>
      </c>
      <c r="N80" s="16" t="e">
        <f t="shared" si="52"/>
        <v>#REF!</v>
      </c>
      <c r="O80" s="11"/>
      <c r="P80" s="28"/>
      <c r="Q80" s="11">
        <v>0</v>
      </c>
      <c r="R80" s="15">
        <v>0</v>
      </c>
      <c r="S80" s="16">
        <v>0</v>
      </c>
      <c r="T80" s="11"/>
    </row>
    <row r="81" spans="1:20" s="3" customFormat="1" ht="25.5" customHeight="1" x14ac:dyDescent="0.2">
      <c r="A81" s="17" t="s">
        <v>56</v>
      </c>
      <c r="B81" s="18" t="e">
        <f>SUM(B76:B80)</f>
        <v>#REF!</v>
      </c>
      <c r="C81" s="18" t="e">
        <f>SUM(C76:C80)</f>
        <v>#REF!</v>
      </c>
      <c r="D81" s="20" t="e">
        <f t="shared" ref="D81" si="53">+B81-C81</f>
        <v>#REF!</v>
      </c>
      <c r="E81" s="29" t="e">
        <f>+B81/C81-1</f>
        <v>#REF!</v>
      </c>
      <c r="F81" s="30"/>
      <c r="G81" s="18" t="e">
        <f>SUM(G76:G80)</f>
        <v>#REF!</v>
      </c>
      <c r="H81" s="18" t="e">
        <f>SUM(H76:H80)</f>
        <v>#REF!</v>
      </c>
      <c r="I81" s="20" t="e">
        <f t="shared" ref="I81" si="54">+G81-H81</f>
        <v>#REF!</v>
      </c>
      <c r="J81" s="29" t="e">
        <f>+G81/H81-1</f>
        <v>#REF!</v>
      </c>
      <c r="K81" s="31"/>
      <c r="L81" s="18" t="e">
        <f>SUM(L77:L80)</f>
        <v>#REF!</v>
      </c>
      <c r="M81" s="19" t="e">
        <f>SUM(M77:M80)</f>
        <v>#REF!</v>
      </c>
      <c r="N81" s="20" t="e">
        <f t="shared" ref="N81" si="55">+L81-M81</f>
        <v>#REF!</v>
      </c>
      <c r="O81" s="29" t="e">
        <f>+L81/M81-1</f>
        <v>#REF!</v>
      </c>
      <c r="P81" s="31"/>
      <c r="Q81" s="18">
        <f>SUM(Q77:Q80)</f>
        <v>0</v>
      </c>
      <c r="R81" s="19">
        <f>SUM(R77:R80)</f>
        <v>0</v>
      </c>
      <c r="S81" s="20">
        <f t="shared" ref="S81" si="56">+Q81-R81</f>
        <v>0</v>
      </c>
      <c r="T81" s="29" t="e">
        <f>+Q81/R81-1</f>
        <v>#DIV/0!</v>
      </c>
    </row>
    <row r="82" spans="1:20" ht="25.5" customHeight="1" outlineLevel="1" x14ac:dyDescent="0.2">
      <c r="A82" s="10" t="s">
        <v>21</v>
      </c>
      <c r="B82" s="11" t="e">
        <f>+#REF!</f>
        <v>#REF!</v>
      </c>
      <c r="C82" s="11" t="e">
        <f>+#REF!</f>
        <v>#REF!</v>
      </c>
      <c r="D82" s="16" t="e">
        <f>B82-C82</f>
        <v>#REF!</v>
      </c>
      <c r="E82" s="11"/>
      <c r="F82" s="2"/>
      <c r="G82" s="11" t="e">
        <f>+#REF!</f>
        <v>#REF!</v>
      </c>
      <c r="H82" s="11" t="e">
        <f>+#REF!</f>
        <v>#REF!</v>
      </c>
      <c r="I82" s="16" t="e">
        <f>G82-H82</f>
        <v>#REF!</v>
      </c>
      <c r="J82" s="11"/>
      <c r="K82" s="28"/>
      <c r="L82" s="11" t="e">
        <f>+#REF!</f>
        <v>#REF!</v>
      </c>
      <c r="M82" s="11" t="e">
        <f>+#REF!</f>
        <v>#REF!</v>
      </c>
      <c r="N82" s="16" t="e">
        <f>L82-M82</f>
        <v>#REF!</v>
      </c>
      <c r="O82" s="11"/>
      <c r="P82" s="28"/>
      <c r="Q82" s="11">
        <v>0</v>
      </c>
      <c r="R82" s="15">
        <v>0</v>
      </c>
      <c r="S82" s="16">
        <f>Q82-R82</f>
        <v>0</v>
      </c>
      <c r="T82" s="11"/>
    </row>
    <row r="83" spans="1:20" ht="25.5" customHeight="1" outlineLevel="1" x14ac:dyDescent="0.2">
      <c r="A83" s="10" t="s">
        <v>25</v>
      </c>
      <c r="B83" s="11" t="e">
        <f>+#REF!</f>
        <v>#REF!</v>
      </c>
      <c r="C83" s="11" t="e">
        <f>+#REF!</f>
        <v>#REF!</v>
      </c>
      <c r="D83" s="16" t="e">
        <f t="shared" ref="D83:D85" si="57">B83-C83</f>
        <v>#REF!</v>
      </c>
      <c r="E83" s="11"/>
      <c r="F83" s="2"/>
      <c r="G83" s="11" t="e">
        <f>+#REF!</f>
        <v>#REF!</v>
      </c>
      <c r="H83" s="11" t="e">
        <f>+#REF!</f>
        <v>#REF!</v>
      </c>
      <c r="I83" s="16" t="e">
        <f t="shared" ref="I83:I85" si="58">G83-H83</f>
        <v>#REF!</v>
      </c>
      <c r="J83" s="11"/>
      <c r="K83" s="28"/>
      <c r="L83" s="11" t="e">
        <f>+#REF!</f>
        <v>#REF!</v>
      </c>
      <c r="M83" s="11" t="e">
        <f>+#REF!</f>
        <v>#REF!</v>
      </c>
      <c r="N83" s="16" t="e">
        <f t="shared" ref="N83:N85" si="59">L83-M83</f>
        <v>#REF!</v>
      </c>
      <c r="O83" s="11"/>
      <c r="P83" s="28"/>
      <c r="Q83" s="11">
        <v>0</v>
      </c>
      <c r="R83" s="15">
        <v>0</v>
      </c>
      <c r="S83" s="16">
        <f>Q83-R83</f>
        <v>0</v>
      </c>
      <c r="T83" s="11"/>
    </row>
    <row r="84" spans="1:20" ht="25.5" customHeight="1" outlineLevel="1" x14ac:dyDescent="0.2">
      <c r="A84" s="10" t="s">
        <v>76</v>
      </c>
      <c r="B84" s="11" t="e">
        <f>+#REF!</f>
        <v>#REF!</v>
      </c>
      <c r="C84" s="11" t="e">
        <f>+#REF!</f>
        <v>#REF!</v>
      </c>
      <c r="D84" s="16" t="e">
        <f t="shared" si="57"/>
        <v>#REF!</v>
      </c>
      <c r="E84" s="11"/>
      <c r="F84" s="2"/>
      <c r="G84" s="11" t="e">
        <f>+#REF!</f>
        <v>#REF!</v>
      </c>
      <c r="H84" s="11" t="e">
        <f>+#REF!</f>
        <v>#REF!</v>
      </c>
      <c r="I84" s="16" t="e">
        <f t="shared" si="58"/>
        <v>#REF!</v>
      </c>
      <c r="J84" s="11"/>
      <c r="K84" s="28"/>
      <c r="L84" s="11" t="e">
        <f>+#REF!</f>
        <v>#REF!</v>
      </c>
      <c r="M84" s="11" t="e">
        <f>+#REF!</f>
        <v>#REF!</v>
      </c>
      <c r="N84" s="16" t="e">
        <f t="shared" si="59"/>
        <v>#REF!</v>
      </c>
      <c r="O84" s="11"/>
      <c r="P84" s="28"/>
      <c r="Q84" s="11"/>
      <c r="R84" s="15"/>
      <c r="S84" s="16"/>
      <c r="T84" s="11"/>
    </row>
    <row r="85" spans="1:20" ht="25.5" customHeight="1" outlineLevel="1" x14ac:dyDescent="0.2">
      <c r="A85" s="10" t="s">
        <v>26</v>
      </c>
      <c r="B85" s="11" t="e">
        <f>+#REF!</f>
        <v>#REF!</v>
      </c>
      <c r="C85" s="11" t="e">
        <f>+#REF!</f>
        <v>#REF!</v>
      </c>
      <c r="D85" s="16" t="e">
        <f t="shared" si="57"/>
        <v>#REF!</v>
      </c>
      <c r="E85" s="11"/>
      <c r="F85" s="2"/>
      <c r="G85" s="11" t="e">
        <f>+#REF!</f>
        <v>#REF!</v>
      </c>
      <c r="H85" s="11" t="e">
        <f>+#REF!</f>
        <v>#REF!</v>
      </c>
      <c r="I85" s="16" t="e">
        <f t="shared" si="58"/>
        <v>#REF!</v>
      </c>
      <c r="J85" s="11"/>
      <c r="K85" s="28"/>
      <c r="L85" s="11" t="e">
        <f>+#REF!</f>
        <v>#REF!</v>
      </c>
      <c r="M85" s="11" t="e">
        <f>+#REF!</f>
        <v>#REF!</v>
      </c>
      <c r="N85" s="16" t="e">
        <f t="shared" si="59"/>
        <v>#REF!</v>
      </c>
      <c r="O85" s="11"/>
      <c r="P85" s="28"/>
      <c r="Q85" s="11"/>
      <c r="R85" s="15"/>
      <c r="S85" s="16"/>
      <c r="T85" s="11"/>
    </row>
    <row r="86" spans="1:20" s="3" customFormat="1" ht="25.5" customHeight="1" x14ac:dyDescent="0.2">
      <c r="A86" s="17" t="s">
        <v>18</v>
      </c>
      <c r="B86" s="18" t="e">
        <f>SUM(B82:B85)</f>
        <v>#REF!</v>
      </c>
      <c r="C86" s="19" t="e">
        <f>SUM(C82:C85)</f>
        <v>#REF!</v>
      </c>
      <c r="D86" s="20" t="e">
        <f t="shared" ref="D86" si="60">+B86-C86</f>
        <v>#REF!</v>
      </c>
      <c r="E86" s="29" t="e">
        <f>+B86/C86-1</f>
        <v>#REF!</v>
      </c>
      <c r="F86" s="30"/>
      <c r="G86" s="18" t="e">
        <f>SUM(G82:G83)</f>
        <v>#REF!</v>
      </c>
      <c r="H86" s="19" t="e">
        <f>SUM(H82:H83)</f>
        <v>#REF!</v>
      </c>
      <c r="I86" s="20" t="e">
        <f t="shared" ref="I86" si="61">+G86-H86</f>
        <v>#REF!</v>
      </c>
      <c r="J86" s="29" t="e">
        <f>+G86/H86-1</f>
        <v>#REF!</v>
      </c>
      <c r="K86" s="31"/>
      <c r="L86" s="18" t="e">
        <f>SUM(L82:L83)</f>
        <v>#REF!</v>
      </c>
      <c r="M86" s="19" t="e">
        <f>SUM(M82:M83)</f>
        <v>#REF!</v>
      </c>
      <c r="N86" s="20" t="e">
        <f t="shared" ref="N86" si="62">+L86-M86</f>
        <v>#REF!</v>
      </c>
      <c r="O86" s="29" t="e">
        <f>+L86/M86-1</f>
        <v>#REF!</v>
      </c>
      <c r="P86" s="31"/>
      <c r="Q86" s="18">
        <f>SUM(Q82:Q83)</f>
        <v>0</v>
      </c>
      <c r="R86" s="19">
        <f>SUM(R82:R83)</f>
        <v>0</v>
      </c>
      <c r="S86" s="20">
        <f t="shared" ref="S86" si="63">+Q86-R86</f>
        <v>0</v>
      </c>
      <c r="T86" s="29" t="e">
        <f>+Q86/R86-1</f>
        <v>#DIV/0!</v>
      </c>
    </row>
    <row r="87" spans="1:20" ht="25.5" customHeight="1" outlineLevel="1" x14ac:dyDescent="0.2">
      <c r="A87" s="10" t="s">
        <v>21</v>
      </c>
      <c r="B87" s="11" t="e">
        <f>+#REF!</f>
        <v>#REF!</v>
      </c>
      <c r="C87" s="11" t="e">
        <f>+#REF!</f>
        <v>#REF!</v>
      </c>
      <c r="D87" s="16" t="e">
        <f>B87-C87</f>
        <v>#REF!</v>
      </c>
      <c r="E87" s="11"/>
      <c r="F87" s="2"/>
      <c r="G87" s="11" t="e">
        <f>+#REF!</f>
        <v>#REF!</v>
      </c>
      <c r="H87" s="11" t="e">
        <f>+#REF!</f>
        <v>#REF!</v>
      </c>
      <c r="I87" s="16" t="e">
        <f>G87-H87</f>
        <v>#REF!</v>
      </c>
      <c r="J87" s="11"/>
      <c r="K87" s="28"/>
      <c r="L87" s="11" t="e">
        <f>+#REF!</f>
        <v>#REF!</v>
      </c>
      <c r="M87" s="11" t="e">
        <f>+#REF!</f>
        <v>#REF!</v>
      </c>
      <c r="N87" s="16" t="e">
        <f>L87-M87</f>
        <v>#REF!</v>
      </c>
      <c r="O87" s="11"/>
      <c r="P87" s="28"/>
      <c r="Q87" s="11">
        <v>0</v>
      </c>
      <c r="R87" s="15">
        <v>0</v>
      </c>
      <c r="S87" s="16">
        <f>Q87-R87</f>
        <v>0</v>
      </c>
      <c r="T87" s="11"/>
    </row>
    <row r="88" spans="1:20" ht="25.5" customHeight="1" outlineLevel="1" x14ac:dyDescent="0.2">
      <c r="A88" s="10" t="s">
        <v>25</v>
      </c>
      <c r="B88" s="11" t="e">
        <f>+#REF!</f>
        <v>#REF!</v>
      </c>
      <c r="C88" s="11" t="e">
        <f>+#REF!</f>
        <v>#REF!</v>
      </c>
      <c r="D88" s="16" t="e">
        <f t="shared" ref="D88:D90" si="64">B88-C88</f>
        <v>#REF!</v>
      </c>
      <c r="E88" s="11"/>
      <c r="F88" s="2"/>
      <c r="G88" s="11" t="e">
        <f>+#REF!</f>
        <v>#REF!</v>
      </c>
      <c r="H88" s="11" t="e">
        <f>+#REF!</f>
        <v>#REF!</v>
      </c>
      <c r="I88" s="16" t="e">
        <f t="shared" ref="I88:I90" si="65">G88-H88</f>
        <v>#REF!</v>
      </c>
      <c r="J88" s="11"/>
      <c r="K88" s="28"/>
      <c r="L88" s="11" t="e">
        <f>+#REF!</f>
        <v>#REF!</v>
      </c>
      <c r="M88" s="11" t="e">
        <f>+#REF!</f>
        <v>#REF!</v>
      </c>
      <c r="N88" s="16" t="e">
        <f t="shared" ref="N88:N90" si="66">L88-M88</f>
        <v>#REF!</v>
      </c>
      <c r="O88" s="11"/>
      <c r="P88" s="28"/>
      <c r="Q88" s="11"/>
      <c r="R88" s="15"/>
      <c r="S88" s="16"/>
      <c r="T88" s="11"/>
    </row>
    <row r="89" spans="1:20" ht="25.5" customHeight="1" outlineLevel="1" x14ac:dyDescent="0.2">
      <c r="A89" s="10" t="s">
        <v>76</v>
      </c>
      <c r="B89" s="11" t="e">
        <f>+#REF!</f>
        <v>#REF!</v>
      </c>
      <c r="C89" s="11" t="e">
        <f>+#REF!</f>
        <v>#REF!</v>
      </c>
      <c r="D89" s="16" t="e">
        <f t="shared" si="64"/>
        <v>#REF!</v>
      </c>
      <c r="E89" s="11"/>
      <c r="F89" s="2"/>
      <c r="G89" s="11" t="e">
        <f>+#REF!</f>
        <v>#REF!</v>
      </c>
      <c r="H89" s="11" t="e">
        <f>+#REF!</f>
        <v>#REF!</v>
      </c>
      <c r="I89" s="16" t="e">
        <f t="shared" si="65"/>
        <v>#REF!</v>
      </c>
      <c r="J89" s="11"/>
      <c r="K89" s="28"/>
      <c r="L89" s="11" t="e">
        <f>+#REF!</f>
        <v>#REF!</v>
      </c>
      <c r="M89" s="11" t="e">
        <f>+#REF!</f>
        <v>#REF!</v>
      </c>
      <c r="N89" s="16" t="e">
        <f t="shared" si="66"/>
        <v>#REF!</v>
      </c>
      <c r="O89" s="11"/>
      <c r="P89" s="28"/>
      <c r="Q89" s="11"/>
      <c r="R89" s="15"/>
      <c r="S89" s="16"/>
      <c r="T89" s="11"/>
    </row>
    <row r="90" spans="1:20" ht="25.5" customHeight="1" outlineLevel="1" x14ac:dyDescent="0.2">
      <c r="A90" s="10" t="s">
        <v>26</v>
      </c>
      <c r="B90" s="11" t="e">
        <f>+#REF!</f>
        <v>#REF!</v>
      </c>
      <c r="C90" s="11" t="e">
        <f>+#REF!</f>
        <v>#REF!</v>
      </c>
      <c r="D90" s="16" t="e">
        <f t="shared" si="64"/>
        <v>#REF!</v>
      </c>
      <c r="E90" s="11"/>
      <c r="F90" s="2"/>
      <c r="G90" s="11" t="e">
        <f>+#REF!</f>
        <v>#REF!</v>
      </c>
      <c r="H90" s="11" t="e">
        <f>+#REF!</f>
        <v>#REF!</v>
      </c>
      <c r="I90" s="16" t="e">
        <f t="shared" si="65"/>
        <v>#REF!</v>
      </c>
      <c r="J90" s="11"/>
      <c r="K90" s="28"/>
      <c r="L90" s="11" t="e">
        <f>+#REF!</f>
        <v>#REF!</v>
      </c>
      <c r="M90" s="11" t="e">
        <f>+#REF!</f>
        <v>#REF!</v>
      </c>
      <c r="N90" s="16" t="e">
        <f t="shared" si="66"/>
        <v>#REF!</v>
      </c>
      <c r="O90" s="11"/>
      <c r="P90" s="28"/>
      <c r="Q90" s="11">
        <v>0</v>
      </c>
      <c r="R90" s="15">
        <v>0</v>
      </c>
      <c r="S90" s="16">
        <v>0</v>
      </c>
      <c r="T90" s="11"/>
    </row>
    <row r="91" spans="1:20" s="3" customFormat="1" ht="25.5" customHeight="1" x14ac:dyDescent="0.2">
      <c r="A91" s="17" t="s">
        <v>37</v>
      </c>
      <c r="B91" s="18" t="e">
        <f>SUM(B87:B90)</f>
        <v>#REF!</v>
      </c>
      <c r="C91" s="19" t="e">
        <f>SUM(C87:C90)</f>
        <v>#REF!</v>
      </c>
      <c r="D91" s="20" t="e">
        <f t="shared" ref="D91" si="67">+B91-C91</f>
        <v>#REF!</v>
      </c>
      <c r="E91" s="29" t="e">
        <f>+B91/C91-1</f>
        <v>#REF!</v>
      </c>
      <c r="F91" s="30"/>
      <c r="G91" s="18" t="e">
        <f>SUM(G87:G90)</f>
        <v>#REF!</v>
      </c>
      <c r="H91" s="19" t="e">
        <f>SUM(H87:H90)</f>
        <v>#REF!</v>
      </c>
      <c r="I91" s="20" t="e">
        <f t="shared" ref="I91" si="68">+G91-H91</f>
        <v>#REF!</v>
      </c>
      <c r="J91" s="29" t="e">
        <f>+G91/H91-1</f>
        <v>#REF!</v>
      </c>
      <c r="K91" s="31"/>
      <c r="L91" s="18" t="e">
        <f>SUM(L87:L90)</f>
        <v>#REF!</v>
      </c>
      <c r="M91" s="19" t="e">
        <f>SUM(M87:M90)</f>
        <v>#REF!</v>
      </c>
      <c r="N91" s="20" t="e">
        <f t="shared" ref="N91" si="69">+L91-M91</f>
        <v>#REF!</v>
      </c>
      <c r="O91" s="29" t="e">
        <f>+L91/M91-1</f>
        <v>#REF!</v>
      </c>
      <c r="P91" s="31"/>
      <c r="Q91" s="18">
        <f>SUM(Q87:Q90)</f>
        <v>0</v>
      </c>
      <c r="R91" s="19">
        <f>SUM(R87:R90)</f>
        <v>0</v>
      </c>
      <c r="S91" s="20">
        <f t="shared" ref="S91" si="70">+Q91-R91</f>
        <v>0</v>
      </c>
      <c r="T91" s="29" t="e">
        <f>+Q91/R91-1</f>
        <v>#DIV/0!</v>
      </c>
    </row>
    <row r="92" spans="1:20" s="3" customFormat="1" ht="25.5" customHeight="1" x14ac:dyDescent="0.2">
      <c r="A92" s="17" t="s">
        <v>41</v>
      </c>
      <c r="B92" s="18" t="e">
        <f>+#REF!</f>
        <v>#REF!</v>
      </c>
      <c r="C92" s="18" t="e">
        <f>+#REF!</f>
        <v>#REF!</v>
      </c>
      <c r="D92" s="20" t="e">
        <f t="shared" ref="D92:D93" si="71">+B92-C92</f>
        <v>#REF!</v>
      </c>
      <c r="E92" s="29" t="e">
        <f>+B92/C92-1</f>
        <v>#REF!</v>
      </c>
      <c r="F92" s="30"/>
      <c r="G92" s="18" t="e">
        <f>+#REF!</f>
        <v>#REF!</v>
      </c>
      <c r="H92" s="18" t="e">
        <f>+#REF!</f>
        <v>#REF!</v>
      </c>
      <c r="I92" s="20" t="e">
        <f t="shared" ref="I92" si="72">+G92-H92</f>
        <v>#REF!</v>
      </c>
      <c r="J92" s="29" t="e">
        <f>+G92/H92-1</f>
        <v>#REF!</v>
      </c>
      <c r="K92" s="31"/>
      <c r="L92" s="18" t="e">
        <f>+#REF!</f>
        <v>#REF!</v>
      </c>
      <c r="M92" s="18" t="e">
        <f>+#REF!</f>
        <v>#REF!</v>
      </c>
      <c r="N92" s="20" t="e">
        <f t="shared" ref="N92:N93" si="73">+L92-M92</f>
        <v>#REF!</v>
      </c>
      <c r="O92" s="29" t="e">
        <f>+L92/M92-1</f>
        <v>#REF!</v>
      </c>
      <c r="P92" s="31"/>
      <c r="Q92" s="18" t="e">
        <f>SUM(#REF!)</f>
        <v>#REF!</v>
      </c>
      <c r="R92" s="19" t="e">
        <f>SUM(#REF!)</f>
        <v>#REF!</v>
      </c>
      <c r="S92" s="20" t="e">
        <f t="shared" ref="S92:S93" si="74">+Q92-R92</f>
        <v>#REF!</v>
      </c>
      <c r="T92" s="29" t="e">
        <f>+Q92/R92-1</f>
        <v>#REF!</v>
      </c>
    </row>
    <row r="93" spans="1:20" ht="30" customHeight="1" x14ac:dyDescent="0.2">
      <c r="A93" s="43" t="s">
        <v>36</v>
      </c>
      <c r="B93" s="48" t="e">
        <f>+B92+B91+B86+B81</f>
        <v>#REF!</v>
      </c>
      <c r="C93" s="48" t="e">
        <f>+C92+C91+C86+C81</f>
        <v>#REF!</v>
      </c>
      <c r="D93" s="45" t="e">
        <f t="shared" si="71"/>
        <v>#REF!</v>
      </c>
      <c r="E93" s="46" t="e">
        <f>+B93/C93-1</f>
        <v>#REF!</v>
      </c>
      <c r="F93" s="42"/>
      <c r="G93" s="48" t="e">
        <f>+G92+G91+G86+G81</f>
        <v>#REF!</v>
      </c>
      <c r="H93" s="48" t="e">
        <f>+H92+H91+H86+H81</f>
        <v>#REF!</v>
      </c>
      <c r="I93" s="45" t="e">
        <f>SUM(I92:I92)</f>
        <v>#REF!</v>
      </c>
      <c r="J93" s="46" t="e">
        <f>+G93/H93-1</f>
        <v>#REF!</v>
      </c>
      <c r="K93" s="42"/>
      <c r="L93" s="48" t="e">
        <f>+L92+L91+L86+L81</f>
        <v>#REF!</v>
      </c>
      <c r="M93" s="48" t="e">
        <f>+M92+M91+M86+M81</f>
        <v>#REF!</v>
      </c>
      <c r="N93" s="45" t="e">
        <f t="shared" si="73"/>
        <v>#REF!</v>
      </c>
      <c r="O93" s="46" t="e">
        <f>+L93/M93-1</f>
        <v>#REF!</v>
      </c>
      <c r="Q93" s="48" t="e">
        <f>+Q92+Q91+Q86+Q81</f>
        <v>#REF!</v>
      </c>
      <c r="R93" s="48" t="e">
        <f>+R92+R91+R86+R81</f>
        <v>#REF!</v>
      </c>
      <c r="S93" s="45" t="e">
        <f t="shared" si="74"/>
        <v>#REF!</v>
      </c>
      <c r="T93" s="46" t="e">
        <f>+Q93/R93-1</f>
        <v>#REF!</v>
      </c>
    </row>
    <row r="95" spans="1:20" x14ac:dyDescent="0.2">
      <c r="A95" s="42" t="s">
        <v>40</v>
      </c>
    </row>
    <row r="96" spans="1:20" ht="25.5" customHeight="1" x14ac:dyDescent="0.2">
      <c r="A96" s="65" t="s">
        <v>53</v>
      </c>
      <c r="B96" s="55"/>
      <c r="C96" s="55"/>
      <c r="D96" s="55"/>
      <c r="E96" s="56"/>
      <c r="F96" s="25"/>
      <c r="G96" s="55"/>
      <c r="H96" s="55"/>
      <c r="I96" s="55"/>
      <c r="J96" s="56"/>
      <c r="K96" s="25"/>
      <c r="L96" s="55"/>
      <c r="M96" s="55"/>
      <c r="N96" s="55"/>
      <c r="O96" s="56"/>
      <c r="Q96" s="55"/>
      <c r="R96" s="55"/>
      <c r="S96" s="55"/>
      <c r="T96" s="56"/>
    </row>
    <row r="97" spans="1:20" s="3" customFormat="1" ht="25.5" customHeight="1" outlineLevel="1" x14ac:dyDescent="0.2">
      <c r="A97" s="87" t="s">
        <v>9</v>
      </c>
      <c r="B97" s="88" t="e">
        <f>+#REF!</f>
        <v>#REF!</v>
      </c>
      <c r="C97" s="88" t="e">
        <f>+#REF!</f>
        <v>#REF!</v>
      </c>
      <c r="D97" s="51"/>
      <c r="E97" s="89"/>
      <c r="F97" s="90"/>
      <c r="G97" s="88" t="e">
        <f>+#REF!</f>
        <v>#REF!</v>
      </c>
      <c r="H97" s="88" t="e">
        <f>+#REF!</f>
        <v>#REF!</v>
      </c>
      <c r="I97" s="51"/>
      <c r="J97" s="89"/>
      <c r="K97" s="1"/>
      <c r="L97" s="88" t="e">
        <f>+#REF!</f>
        <v>#REF!</v>
      </c>
      <c r="M97" s="88" t="e">
        <f>+#REF!</f>
        <v>#REF!</v>
      </c>
      <c r="N97" s="51"/>
      <c r="O97" s="89"/>
      <c r="P97" s="1"/>
      <c r="Q97" s="88"/>
      <c r="R97" s="91"/>
      <c r="S97" s="51"/>
      <c r="T97" s="89"/>
    </row>
    <row r="98" spans="1:20" s="3" customFormat="1" ht="25.5" customHeight="1" outlineLevel="1" x14ac:dyDescent="0.2">
      <c r="A98" s="87" t="s">
        <v>77</v>
      </c>
      <c r="B98" s="88" t="e">
        <f>+#REF!</f>
        <v>#REF!</v>
      </c>
      <c r="C98" s="88" t="e">
        <f>+#REF!</f>
        <v>#REF!</v>
      </c>
      <c r="D98" s="51"/>
      <c r="E98" s="89"/>
      <c r="F98" s="90"/>
      <c r="G98" s="88" t="e">
        <f>+#REF!</f>
        <v>#REF!</v>
      </c>
      <c r="H98" s="88" t="e">
        <f>+#REF!</f>
        <v>#REF!</v>
      </c>
      <c r="I98" s="51"/>
      <c r="J98" s="89"/>
      <c r="K98" s="1"/>
      <c r="L98" s="88" t="e">
        <f>+#REF!</f>
        <v>#REF!</v>
      </c>
      <c r="M98" s="88" t="e">
        <f>+#REF!</f>
        <v>#REF!</v>
      </c>
      <c r="N98" s="51"/>
      <c r="O98" s="89"/>
      <c r="P98" s="1"/>
      <c r="Q98" s="88"/>
      <c r="R98" s="91"/>
      <c r="S98" s="51"/>
      <c r="T98" s="89"/>
    </row>
    <row r="99" spans="1:20" s="3" customFormat="1" ht="25.5" customHeight="1" x14ac:dyDescent="0.2">
      <c r="A99" s="17" t="s">
        <v>14</v>
      </c>
      <c r="B99" s="38" t="e">
        <f>+B97+B98</f>
        <v>#REF!</v>
      </c>
      <c r="C99" s="38" t="e">
        <f>+C97+C98</f>
        <v>#REF!</v>
      </c>
      <c r="D99" s="40" t="e">
        <f>+B99-C99</f>
        <v>#REF!</v>
      </c>
      <c r="E99" s="41" t="e">
        <f>+B99/C99-1</f>
        <v>#REF!</v>
      </c>
      <c r="F99" s="7"/>
      <c r="G99" s="38" t="e">
        <f>+G97+G98</f>
        <v>#REF!</v>
      </c>
      <c r="H99" s="38" t="e">
        <f>+H97+H98</f>
        <v>#REF!</v>
      </c>
      <c r="I99" s="40" t="e">
        <f>+G99-H99</f>
        <v>#REF!</v>
      </c>
      <c r="J99" s="41" t="e">
        <f>+G99/H99-1</f>
        <v>#REF!</v>
      </c>
      <c r="L99" s="38" t="e">
        <f>+L97+L98</f>
        <v>#REF!</v>
      </c>
      <c r="M99" s="38" t="e">
        <f>+M97+M98</f>
        <v>#REF!</v>
      </c>
      <c r="N99" s="40" t="e">
        <f>+L99-M99</f>
        <v>#REF!</v>
      </c>
      <c r="O99" s="41" t="e">
        <f>+L99/M99-1</f>
        <v>#REF!</v>
      </c>
      <c r="Q99" s="38">
        <v>0</v>
      </c>
      <c r="R99" s="39">
        <v>0</v>
      </c>
      <c r="S99" s="40">
        <v>0</v>
      </c>
      <c r="T99" s="41" t="e">
        <f>+Q99/R99-1</f>
        <v>#DIV/0!</v>
      </c>
    </row>
    <row r="100" spans="1:20" ht="25.5" customHeight="1" x14ac:dyDescent="0.2">
      <c r="A100" s="22" t="s">
        <v>17</v>
      </c>
      <c r="B100" s="38" t="e">
        <f>+#REF!</f>
        <v>#REF!</v>
      </c>
      <c r="C100" s="38" t="e">
        <f>+#REF!</f>
        <v>#REF!</v>
      </c>
      <c r="D100" s="40" t="e">
        <f t="shared" ref="D100:D102" si="75">+B100-C100</f>
        <v>#REF!</v>
      </c>
      <c r="E100" s="41" t="e">
        <f>+B100/C100-1</f>
        <v>#REF!</v>
      </c>
      <c r="G100" s="23" t="e">
        <f>+#REF!</f>
        <v>#REF!</v>
      </c>
      <c r="H100" s="23" t="e">
        <f>+#REF!</f>
        <v>#REF!</v>
      </c>
      <c r="I100" s="40" t="e">
        <f t="shared" ref="I100:I102" si="76">+G100-H100</f>
        <v>#REF!</v>
      </c>
      <c r="J100" s="41" t="e">
        <f>+G100/H100-1</f>
        <v>#REF!</v>
      </c>
      <c r="L100" s="23" t="e">
        <f>+#REF!</f>
        <v>#REF!</v>
      </c>
      <c r="M100" s="23" t="e">
        <f>+#REF!</f>
        <v>#REF!</v>
      </c>
      <c r="N100" s="40" t="e">
        <f>+L100-M100</f>
        <v>#REF!</v>
      </c>
      <c r="O100" s="41" t="e">
        <f>+L100/M100-1</f>
        <v>#REF!</v>
      </c>
      <c r="Q100" s="23">
        <v>0</v>
      </c>
      <c r="R100" s="24">
        <v>0</v>
      </c>
      <c r="S100" s="40">
        <v>0</v>
      </c>
      <c r="T100" s="41" t="e">
        <f>+Q100/R100-1</f>
        <v>#DIV/0!</v>
      </c>
    </row>
    <row r="101" spans="1:20" ht="25.5" customHeight="1" x14ac:dyDescent="0.2">
      <c r="A101" s="22" t="s">
        <v>26</v>
      </c>
      <c r="B101" s="38" t="e">
        <f>+#REF!</f>
        <v>#REF!</v>
      </c>
      <c r="C101" s="38" t="e">
        <f>+#REF!</f>
        <v>#REF!</v>
      </c>
      <c r="D101" s="40" t="e">
        <f t="shared" si="75"/>
        <v>#REF!</v>
      </c>
      <c r="E101" s="41" t="e">
        <f>+B101/C101-1</f>
        <v>#REF!</v>
      </c>
      <c r="G101" s="23" t="e">
        <f>+#REF!</f>
        <v>#REF!</v>
      </c>
      <c r="H101" s="23" t="e">
        <f>+#REF!</f>
        <v>#REF!</v>
      </c>
      <c r="I101" s="40" t="e">
        <f t="shared" si="76"/>
        <v>#REF!</v>
      </c>
      <c r="J101" s="41" t="e">
        <f>+G101/H101-1</f>
        <v>#REF!</v>
      </c>
      <c r="L101" s="23" t="e">
        <f>+#REF!</f>
        <v>#REF!</v>
      </c>
      <c r="M101" s="23" t="e">
        <f>+#REF!</f>
        <v>#REF!</v>
      </c>
      <c r="N101" s="40" t="e">
        <f>+L101-M101</f>
        <v>#REF!</v>
      </c>
      <c r="O101" s="41" t="e">
        <f>+L101/M101-1</f>
        <v>#REF!</v>
      </c>
      <c r="Q101" s="23">
        <v>0</v>
      </c>
      <c r="R101" s="24">
        <v>0</v>
      </c>
      <c r="S101" s="40">
        <v>0</v>
      </c>
      <c r="T101" s="41" t="e">
        <f>+Q101/R101-1</f>
        <v>#DIV/0!</v>
      </c>
    </row>
    <row r="102" spans="1:20" ht="25.5" customHeight="1" x14ac:dyDescent="0.2">
      <c r="A102" s="43" t="s">
        <v>36</v>
      </c>
      <c r="B102" s="48" t="e">
        <f>+B99+B100+B101</f>
        <v>#REF!</v>
      </c>
      <c r="C102" s="48" t="e">
        <f>+C99+C100+C101</f>
        <v>#REF!</v>
      </c>
      <c r="D102" s="45" t="e">
        <f t="shared" si="75"/>
        <v>#REF!</v>
      </c>
      <c r="E102" s="46" t="e">
        <f>+B102/C102-1</f>
        <v>#REF!</v>
      </c>
      <c r="F102" s="42"/>
      <c r="G102" s="48" t="e">
        <f>+G99+G100+G101</f>
        <v>#REF!</v>
      </c>
      <c r="H102" s="48" t="e">
        <f>+H99+H100+H101</f>
        <v>#REF!</v>
      </c>
      <c r="I102" s="45" t="e">
        <f t="shared" si="76"/>
        <v>#REF!</v>
      </c>
      <c r="J102" s="46" t="e">
        <f>+G102/H102-1</f>
        <v>#REF!</v>
      </c>
      <c r="K102" s="42"/>
      <c r="L102" s="48" t="e">
        <f>+L99+L100+L101</f>
        <v>#REF!</v>
      </c>
      <c r="M102" s="48" t="e">
        <f>+M99+M100+M101</f>
        <v>#REF!</v>
      </c>
      <c r="N102" s="45" t="e">
        <f t="shared" ref="N102" si="77">+L102-M102</f>
        <v>#REF!</v>
      </c>
      <c r="O102" s="46" t="e">
        <f>+L102/M102-1</f>
        <v>#REF!</v>
      </c>
      <c r="Q102" s="48">
        <f>SUM(Q97:Q101)</f>
        <v>0</v>
      </c>
      <c r="R102" s="44">
        <f>SUM(R97:R101)</f>
        <v>0</v>
      </c>
      <c r="S102" s="45">
        <f t="shared" ref="S102" si="78">+Q102-R102</f>
        <v>0</v>
      </c>
      <c r="T102" s="46" t="e">
        <f>+Q102/R102-1</f>
        <v>#DIV/0!</v>
      </c>
    </row>
    <row r="105" spans="1:20" ht="13.5" thickBot="1" x14ac:dyDescent="0.25">
      <c r="H105" s="113"/>
      <c r="I105" s="113"/>
      <c r="J105" s="113"/>
    </row>
    <row r="106" spans="1:20" x14ac:dyDescent="0.2">
      <c r="A106" s="66"/>
      <c r="B106" s="483" t="s">
        <v>6</v>
      </c>
      <c r="C106" s="483"/>
      <c r="D106" s="483"/>
      <c r="E106" s="81"/>
      <c r="F106" s="9"/>
      <c r="G106" s="9"/>
      <c r="H106" s="484"/>
      <c r="I106" s="484"/>
      <c r="J106" s="484"/>
    </row>
    <row r="107" spans="1:20" customFormat="1" ht="17.25" customHeight="1" thickBot="1" x14ac:dyDescent="0.25">
      <c r="A107" s="111" t="s">
        <v>66</v>
      </c>
      <c r="B107" s="67" t="s">
        <v>68</v>
      </c>
      <c r="C107" s="67" t="s">
        <v>68</v>
      </c>
      <c r="D107" s="67"/>
      <c r="E107" s="12"/>
    </row>
    <row r="108" spans="1:20" customFormat="1" x14ac:dyDescent="0.2">
      <c r="A108" s="92"/>
      <c r="B108" s="66" t="s">
        <v>69</v>
      </c>
      <c r="C108" s="66">
        <v>2014</v>
      </c>
      <c r="D108" s="66" t="s">
        <v>5</v>
      </c>
      <c r="E108" s="81" t="s">
        <v>13</v>
      </c>
    </row>
    <row r="109" spans="1:20" customFormat="1" x14ac:dyDescent="0.2">
      <c r="A109" s="93"/>
      <c r="B109" s="94"/>
      <c r="C109" s="95"/>
      <c r="D109" s="95"/>
      <c r="E109" s="83"/>
    </row>
    <row r="110" spans="1:20" customFormat="1" x14ac:dyDescent="0.2">
      <c r="A110" s="96" t="s">
        <v>60</v>
      </c>
      <c r="B110" s="97">
        <v>492</v>
      </c>
      <c r="C110" s="95">
        <v>530</v>
      </c>
      <c r="D110" s="95">
        <v>-38</v>
      </c>
      <c r="E110" s="98">
        <v>-7.1698113207547168E-2</v>
      </c>
    </row>
    <row r="111" spans="1:20" s="85" customFormat="1" x14ac:dyDescent="0.2">
      <c r="A111" s="99" t="s">
        <v>70</v>
      </c>
      <c r="B111" s="100">
        <v>81</v>
      </c>
      <c r="C111" s="101">
        <v>116</v>
      </c>
      <c r="D111" s="101">
        <v>-35</v>
      </c>
      <c r="E111" s="102">
        <v>-0.30172413793103448</v>
      </c>
    </row>
    <row r="112" spans="1:20" s="85" customFormat="1" x14ac:dyDescent="0.2">
      <c r="A112" s="99" t="s">
        <v>71</v>
      </c>
      <c r="B112" s="100">
        <v>244</v>
      </c>
      <c r="C112" s="101">
        <v>240</v>
      </c>
      <c r="D112" s="101">
        <v>4</v>
      </c>
      <c r="E112" s="102">
        <v>1.6666666666666666E-2</v>
      </c>
    </row>
    <row r="113" spans="1:5" s="85" customFormat="1" x14ac:dyDescent="0.2">
      <c r="A113" s="99" t="s">
        <v>72</v>
      </c>
      <c r="B113" s="100">
        <v>154</v>
      </c>
      <c r="C113" s="101">
        <v>159</v>
      </c>
      <c r="D113" s="101">
        <v>-5</v>
      </c>
      <c r="E113" s="102">
        <v>-3.1446540880503145E-2</v>
      </c>
    </row>
    <row r="114" spans="1:5" s="85" customFormat="1" x14ac:dyDescent="0.2">
      <c r="A114" s="99" t="s">
        <v>73</v>
      </c>
      <c r="B114" s="100">
        <v>14</v>
      </c>
      <c r="C114" s="101">
        <v>15</v>
      </c>
      <c r="D114" s="101">
        <v>-1</v>
      </c>
      <c r="E114" s="102">
        <v>-6.6666666666666666E-2</v>
      </c>
    </row>
    <row r="115" spans="1:5" s="85" customFormat="1" x14ac:dyDescent="0.2">
      <c r="A115" s="99" t="s">
        <v>67</v>
      </c>
      <c r="B115" s="100">
        <v>-1</v>
      </c>
      <c r="C115" s="101">
        <v>0</v>
      </c>
      <c r="D115" s="101"/>
      <c r="E115" s="102"/>
    </row>
    <row r="116" spans="1:5" customFormat="1" x14ac:dyDescent="0.2">
      <c r="A116" s="96"/>
      <c r="B116" s="97"/>
      <c r="C116" s="95"/>
      <c r="D116" s="95"/>
      <c r="E116" s="98"/>
    </row>
    <row r="117" spans="1:5" customFormat="1" x14ac:dyDescent="0.2">
      <c r="A117" s="96" t="s">
        <v>19</v>
      </c>
      <c r="B117" s="97">
        <v>395</v>
      </c>
      <c r="C117" s="101">
        <v>450</v>
      </c>
      <c r="D117" s="95">
        <v>-55</v>
      </c>
      <c r="E117" s="98">
        <v>-0.12222222222222222</v>
      </c>
    </row>
    <row r="118" spans="1:5" customFormat="1" x14ac:dyDescent="0.2">
      <c r="A118" s="103"/>
      <c r="B118" s="97"/>
      <c r="C118" s="104"/>
      <c r="D118" s="105"/>
      <c r="E118" s="102"/>
    </row>
    <row r="119" spans="1:5" customFormat="1" x14ac:dyDescent="0.2">
      <c r="A119" s="96" t="s">
        <v>64</v>
      </c>
      <c r="B119" s="97">
        <v>245</v>
      </c>
      <c r="C119" s="101">
        <v>218</v>
      </c>
      <c r="D119" s="95">
        <v>27</v>
      </c>
      <c r="E119" s="98">
        <v>0.12385321100917432</v>
      </c>
    </row>
    <row r="120" spans="1:5" customFormat="1" x14ac:dyDescent="0.2">
      <c r="A120" s="106"/>
      <c r="B120" s="107"/>
      <c r="C120" s="108"/>
      <c r="D120" s="109"/>
      <c r="E120" s="102"/>
    </row>
    <row r="121" spans="1:5" customFormat="1" x14ac:dyDescent="0.2">
      <c r="A121" s="96" t="s">
        <v>74</v>
      </c>
      <c r="B121" s="97">
        <v>166</v>
      </c>
      <c r="C121" s="101">
        <v>135</v>
      </c>
      <c r="D121" s="95">
        <v>31</v>
      </c>
      <c r="E121" s="98">
        <v>0.22962962962962963</v>
      </c>
    </row>
    <row r="122" spans="1:5" customFormat="1" x14ac:dyDescent="0.2">
      <c r="A122" s="82"/>
      <c r="B122" s="97"/>
      <c r="C122" s="83"/>
      <c r="D122" s="83"/>
      <c r="E122" s="83"/>
    </row>
    <row r="123" spans="1:5" customFormat="1" x14ac:dyDescent="0.2">
      <c r="A123" s="96" t="s">
        <v>75</v>
      </c>
      <c r="B123" s="97">
        <v>94</v>
      </c>
      <c r="C123" s="101">
        <v>88</v>
      </c>
      <c r="D123" s="95">
        <v>6</v>
      </c>
      <c r="E123" s="98">
        <v>6.8181818181818177E-2</v>
      </c>
    </row>
    <row r="124" spans="1:5" customFormat="1" x14ac:dyDescent="0.2">
      <c r="A124" s="82"/>
      <c r="B124" s="97"/>
      <c r="C124" s="83"/>
      <c r="D124" s="83"/>
      <c r="E124" s="83"/>
    </row>
    <row r="125" spans="1:5" customFormat="1" x14ac:dyDescent="0.2">
      <c r="A125" s="96" t="s">
        <v>67</v>
      </c>
      <c r="B125" s="97">
        <v>6</v>
      </c>
      <c r="C125" s="110">
        <v>7</v>
      </c>
      <c r="D125" s="95">
        <v>-1</v>
      </c>
      <c r="E125" s="98">
        <v>-0.14285714285714285</v>
      </c>
    </row>
    <row r="126" spans="1:5" customFormat="1" x14ac:dyDescent="0.2">
      <c r="A126" s="96"/>
      <c r="B126" s="97"/>
      <c r="C126" s="83"/>
      <c r="D126" s="83"/>
      <c r="E126" s="83"/>
    </row>
    <row r="127" spans="1:5" customFormat="1" x14ac:dyDescent="0.2">
      <c r="A127" s="114" t="s">
        <v>59</v>
      </c>
      <c r="B127" s="115">
        <v>1398</v>
      </c>
      <c r="C127" s="118">
        <v>1428</v>
      </c>
      <c r="D127" s="116">
        <v>-30</v>
      </c>
      <c r="E127" s="117">
        <v>-2.100840336134454E-2</v>
      </c>
    </row>
    <row r="128" spans="1:5" ht="13.5" thickBot="1" x14ac:dyDescent="0.25"/>
    <row r="129" spans="1:5" ht="27.75" customHeight="1" thickBot="1" x14ac:dyDescent="0.25">
      <c r="A129" s="120" t="s">
        <v>15</v>
      </c>
      <c r="B129" s="120" t="s">
        <v>48</v>
      </c>
      <c r="C129" s="120" t="s">
        <v>55</v>
      </c>
      <c r="D129" s="121" t="s">
        <v>78</v>
      </c>
      <c r="E129" s="121" t="s">
        <v>13</v>
      </c>
    </row>
    <row r="130" spans="1:5" customFormat="1" x14ac:dyDescent="0.2">
      <c r="A130" s="96" t="s">
        <v>60</v>
      </c>
      <c r="B130" s="97">
        <v>257</v>
      </c>
      <c r="C130" s="95">
        <v>231</v>
      </c>
      <c r="D130" s="95">
        <v>26</v>
      </c>
      <c r="E130" s="98">
        <v>0.11255411255411256</v>
      </c>
    </row>
    <row r="131" spans="1:5" s="85" customFormat="1" x14ac:dyDescent="0.2">
      <c r="A131" s="99" t="s">
        <v>70</v>
      </c>
      <c r="B131" s="100">
        <v>17</v>
      </c>
      <c r="C131" s="101">
        <v>24</v>
      </c>
      <c r="D131" s="101">
        <v>-7</v>
      </c>
      <c r="E131" s="102">
        <v>-0.29166666666666669</v>
      </c>
    </row>
    <row r="132" spans="1:5" s="85" customFormat="1" x14ac:dyDescent="0.2">
      <c r="A132" s="99" t="s">
        <v>71</v>
      </c>
      <c r="B132" s="100">
        <v>216</v>
      </c>
      <c r="C132" s="101">
        <v>199</v>
      </c>
      <c r="D132" s="101">
        <v>17</v>
      </c>
      <c r="E132" s="102">
        <v>8.5427135678391955E-2</v>
      </c>
    </row>
    <row r="133" spans="1:5" s="85" customFormat="1" x14ac:dyDescent="0.2">
      <c r="A133" s="99" t="s">
        <v>72</v>
      </c>
      <c r="B133" s="100">
        <v>4</v>
      </c>
      <c r="C133" s="101">
        <v>5</v>
      </c>
      <c r="D133" s="101">
        <v>-1</v>
      </c>
      <c r="E133" s="102">
        <v>-0.2</v>
      </c>
    </row>
    <row r="134" spans="1:5" s="85" customFormat="1" x14ac:dyDescent="0.2">
      <c r="A134" s="99" t="s">
        <v>73</v>
      </c>
      <c r="B134" s="100">
        <v>20</v>
      </c>
      <c r="C134" s="101">
        <v>3</v>
      </c>
      <c r="D134" s="101">
        <v>17</v>
      </c>
      <c r="E134" s="102">
        <v>5.666666666666667</v>
      </c>
    </row>
    <row r="135" spans="1:5" customFormat="1" x14ac:dyDescent="0.2">
      <c r="A135" s="96"/>
      <c r="B135" s="97"/>
      <c r="C135" s="95"/>
      <c r="D135" s="95"/>
      <c r="E135" s="98"/>
    </row>
    <row r="136" spans="1:5" customFormat="1" x14ac:dyDescent="0.2">
      <c r="A136" s="96" t="s">
        <v>19</v>
      </c>
      <c r="B136" s="97">
        <v>154</v>
      </c>
      <c r="C136" s="95">
        <v>126</v>
      </c>
      <c r="D136" s="95">
        <v>28</v>
      </c>
      <c r="E136" s="98">
        <v>0.22222222222222221</v>
      </c>
    </row>
    <row r="137" spans="1:5" customFormat="1" x14ac:dyDescent="0.2">
      <c r="A137" s="103"/>
      <c r="B137" s="107"/>
      <c r="C137" s="112"/>
      <c r="D137" s="105"/>
      <c r="E137" s="102"/>
    </row>
    <row r="138" spans="1:5" customFormat="1" x14ac:dyDescent="0.2">
      <c r="A138" s="96" t="s">
        <v>64</v>
      </c>
      <c r="B138" s="97">
        <v>320</v>
      </c>
      <c r="C138" s="95">
        <v>207</v>
      </c>
      <c r="D138" s="95">
        <v>113</v>
      </c>
      <c r="E138" s="98">
        <v>0.54589371980676327</v>
      </c>
    </row>
    <row r="139" spans="1:5" customFormat="1" x14ac:dyDescent="0.2">
      <c r="A139" s="106"/>
      <c r="B139" s="107"/>
      <c r="C139" s="112"/>
      <c r="D139" s="109"/>
      <c r="E139" s="102"/>
    </row>
    <row r="140" spans="1:5" customFormat="1" x14ac:dyDescent="0.2">
      <c r="A140" s="96" t="s">
        <v>74</v>
      </c>
      <c r="B140" s="97">
        <v>475</v>
      </c>
      <c r="C140" s="95">
        <v>314</v>
      </c>
      <c r="D140" s="95">
        <v>161</v>
      </c>
      <c r="E140" s="98">
        <v>0.51273885350318471</v>
      </c>
    </row>
    <row r="141" spans="1:5" customFormat="1" x14ac:dyDescent="0.2">
      <c r="A141" s="82"/>
      <c r="B141" s="97"/>
      <c r="C141" s="94"/>
      <c r="D141" s="83"/>
      <c r="E141" s="83"/>
    </row>
    <row r="142" spans="1:5" customFormat="1" x14ac:dyDescent="0.2">
      <c r="A142" s="96" t="s">
        <v>75</v>
      </c>
      <c r="B142" s="97">
        <v>36</v>
      </c>
      <c r="C142" s="95">
        <v>203</v>
      </c>
      <c r="D142" s="95">
        <v>-167</v>
      </c>
      <c r="E142" s="98">
        <v>-0.82266009852216748</v>
      </c>
    </row>
    <row r="143" spans="1:5" customFormat="1" x14ac:dyDescent="0.2">
      <c r="A143" s="82"/>
      <c r="B143" s="97"/>
      <c r="C143" s="94"/>
      <c r="D143" s="83"/>
      <c r="E143" s="83"/>
    </row>
    <row r="144" spans="1:5" customFormat="1" x14ac:dyDescent="0.2">
      <c r="A144" s="96" t="s">
        <v>17</v>
      </c>
      <c r="B144" s="97">
        <v>8</v>
      </c>
      <c r="C144" s="95">
        <v>2</v>
      </c>
      <c r="D144" s="95">
        <v>6</v>
      </c>
      <c r="E144" s="98">
        <v>3</v>
      </c>
    </row>
    <row r="145" spans="1:5" customFormat="1" x14ac:dyDescent="0.2">
      <c r="A145" s="82"/>
      <c r="B145" s="97"/>
      <c r="C145" s="94"/>
      <c r="D145" s="83"/>
      <c r="E145" s="83"/>
    </row>
    <row r="146" spans="1:5" customFormat="1" x14ac:dyDescent="0.2">
      <c r="A146" s="96" t="s">
        <v>14</v>
      </c>
      <c r="B146" s="97">
        <v>3</v>
      </c>
      <c r="C146" s="95">
        <v>0</v>
      </c>
      <c r="D146" s="95">
        <v>3</v>
      </c>
      <c r="E146" s="98" t="e">
        <v>#DIV/0!</v>
      </c>
    </row>
    <row r="147" spans="1:5" customFormat="1" x14ac:dyDescent="0.2">
      <c r="A147" s="82"/>
      <c r="B147" s="97"/>
      <c r="C147" s="94"/>
      <c r="D147" s="83"/>
      <c r="E147" s="83"/>
    </row>
    <row r="148" spans="1:5" customFormat="1" x14ac:dyDescent="0.2">
      <c r="A148" s="114" t="s">
        <v>59</v>
      </c>
      <c r="B148" s="115">
        <v>1253</v>
      </c>
      <c r="C148" s="116">
        <v>1083</v>
      </c>
      <c r="D148" s="116">
        <v>170</v>
      </c>
      <c r="E148" s="117">
        <v>0.1569713758079409</v>
      </c>
    </row>
    <row r="149" spans="1:5" x14ac:dyDescent="0.2">
      <c r="A149" s="9"/>
      <c r="B149" s="9"/>
      <c r="C149" s="9"/>
      <c r="D149" s="70"/>
      <c r="E149" s="9"/>
    </row>
    <row r="150" spans="1:5" x14ac:dyDescent="0.2">
      <c r="A150" s="71"/>
      <c r="B150" s="72"/>
      <c r="C150" s="72"/>
      <c r="D150" s="73"/>
      <c r="E150" s="68"/>
    </row>
    <row r="151" spans="1:5" x14ac:dyDescent="0.2">
      <c r="A151" s="71"/>
      <c r="B151" s="72"/>
      <c r="C151" s="72"/>
      <c r="D151" s="73"/>
      <c r="E151" s="68"/>
    </row>
    <row r="152" spans="1:5" ht="13.5" thickBot="1" x14ac:dyDescent="0.25"/>
    <row r="153" spans="1:5" ht="26.25" customHeight="1" thickBot="1" x14ac:dyDescent="0.25">
      <c r="A153" s="120" t="s">
        <v>16</v>
      </c>
      <c r="B153" s="120" t="s">
        <v>48</v>
      </c>
      <c r="C153" s="120" t="s">
        <v>55</v>
      </c>
      <c r="D153" s="120" t="s">
        <v>5</v>
      </c>
      <c r="E153" s="120" t="s">
        <v>13</v>
      </c>
    </row>
    <row r="154" spans="1:5" x14ac:dyDescent="0.2">
      <c r="A154" s="4"/>
      <c r="B154" s="5"/>
      <c r="C154" s="5"/>
      <c r="D154" s="6"/>
    </row>
    <row r="155" spans="1:5" s="84" customFormat="1" x14ac:dyDescent="0.2">
      <c r="A155" s="96" t="s">
        <v>60</v>
      </c>
      <c r="B155" s="97">
        <v>30276</v>
      </c>
      <c r="C155" s="95">
        <v>30803</v>
      </c>
      <c r="D155" s="95">
        <v>-527</v>
      </c>
      <c r="E155" s="98">
        <v>-1.7108723176313994E-2</v>
      </c>
    </row>
    <row r="156" spans="1:5" s="119" customFormat="1" x14ac:dyDescent="0.2">
      <c r="A156" s="99" t="s">
        <v>70</v>
      </c>
      <c r="B156" s="100">
        <v>6233.2</v>
      </c>
      <c r="C156" s="101">
        <v>6454.2</v>
      </c>
      <c r="D156" s="101">
        <v>-221</v>
      </c>
      <c r="E156" s="102">
        <v>-3.424126925103034E-2</v>
      </c>
    </row>
    <row r="157" spans="1:5" s="119" customFormat="1" x14ac:dyDescent="0.2">
      <c r="A157" s="99" t="s">
        <v>71</v>
      </c>
      <c r="B157" s="100">
        <v>16904</v>
      </c>
      <c r="C157" s="101">
        <v>17129</v>
      </c>
      <c r="D157" s="101">
        <v>-225</v>
      </c>
      <c r="E157" s="102">
        <v>-1.3135617957849262E-2</v>
      </c>
    </row>
    <row r="158" spans="1:5" s="119" customFormat="1" x14ac:dyDescent="0.2">
      <c r="A158" s="99" t="s">
        <v>72</v>
      </c>
      <c r="B158" s="100">
        <v>3879</v>
      </c>
      <c r="C158" s="101">
        <v>3902</v>
      </c>
      <c r="D158" s="101">
        <v>-23</v>
      </c>
      <c r="E158" s="102">
        <v>-5.8944131214761662E-3</v>
      </c>
    </row>
    <row r="159" spans="1:5" s="119" customFormat="1" x14ac:dyDescent="0.2">
      <c r="A159" s="99" t="s">
        <v>73</v>
      </c>
      <c r="B159" s="100">
        <v>3260</v>
      </c>
      <c r="C159" s="101">
        <v>3318</v>
      </c>
      <c r="D159" s="101">
        <v>-58</v>
      </c>
      <c r="E159" s="102">
        <v>-1.7480409885473176E-2</v>
      </c>
    </row>
    <row r="160" spans="1:5" s="84" customFormat="1" x14ac:dyDescent="0.2">
      <c r="A160" s="96"/>
      <c r="B160" s="97"/>
      <c r="C160" s="95"/>
      <c r="D160" s="95"/>
      <c r="E160" s="98"/>
    </row>
    <row r="161" spans="1:5" s="84" customFormat="1" x14ac:dyDescent="0.2">
      <c r="A161" s="96" t="s">
        <v>19</v>
      </c>
      <c r="B161" s="97">
        <v>10451</v>
      </c>
      <c r="C161" s="95">
        <v>10500</v>
      </c>
      <c r="D161" s="95">
        <v>-49</v>
      </c>
      <c r="E161" s="98">
        <v>-4.6666666666666671E-3</v>
      </c>
    </row>
    <row r="162" spans="1:5" s="84" customFormat="1" x14ac:dyDescent="0.2">
      <c r="A162" s="103"/>
      <c r="B162" s="107"/>
      <c r="C162" s="112"/>
      <c r="D162" s="105"/>
      <c r="E162" s="102"/>
    </row>
    <row r="163" spans="1:5" s="84" customFormat="1" x14ac:dyDescent="0.2">
      <c r="A163" s="96" t="s">
        <v>64</v>
      </c>
      <c r="B163" s="97">
        <v>12198</v>
      </c>
      <c r="C163" s="95">
        <v>12301</v>
      </c>
      <c r="D163" s="95">
        <v>-103</v>
      </c>
      <c r="E163" s="98">
        <v>-8.3733029834972758E-3</v>
      </c>
    </row>
    <row r="164" spans="1:5" s="84" customFormat="1" x14ac:dyDescent="0.2">
      <c r="A164" s="106"/>
      <c r="B164" s="107"/>
      <c r="C164" s="112"/>
      <c r="D164" s="109"/>
      <c r="E164" s="102"/>
    </row>
    <row r="165" spans="1:5" s="84" customFormat="1" x14ac:dyDescent="0.2">
      <c r="A165" s="96" t="s">
        <v>74</v>
      </c>
      <c r="B165" s="97">
        <v>4034</v>
      </c>
      <c r="C165" s="95">
        <v>3609</v>
      </c>
      <c r="D165" s="95">
        <v>425</v>
      </c>
      <c r="E165" s="98">
        <v>0.11776115267387088</v>
      </c>
    </row>
    <row r="166" spans="1:5" s="84" customFormat="1" x14ac:dyDescent="0.2">
      <c r="A166" s="82"/>
      <c r="B166" s="97"/>
      <c r="C166" s="94"/>
      <c r="D166" s="83"/>
      <c r="E166" s="83"/>
    </row>
    <row r="167" spans="1:5" s="84" customFormat="1" x14ac:dyDescent="0.2">
      <c r="A167" s="96" t="s">
        <v>75</v>
      </c>
      <c r="B167" s="97">
        <v>10360</v>
      </c>
      <c r="C167" s="95">
        <v>10411</v>
      </c>
      <c r="D167" s="95">
        <v>-51</v>
      </c>
      <c r="E167" s="98">
        <v>-4.8986648736912882E-3</v>
      </c>
    </row>
    <row r="168" spans="1:5" s="84" customFormat="1" x14ac:dyDescent="0.2">
      <c r="A168" s="82"/>
      <c r="B168" s="97"/>
      <c r="C168" s="94"/>
      <c r="D168" s="83"/>
      <c r="E168" s="83"/>
    </row>
    <row r="169" spans="1:5" s="84" customFormat="1" x14ac:dyDescent="0.2">
      <c r="A169" s="96" t="s">
        <v>17</v>
      </c>
      <c r="B169" s="97">
        <v>47</v>
      </c>
      <c r="C169" s="95">
        <v>48</v>
      </c>
      <c r="D169" s="95">
        <v>-1</v>
      </c>
      <c r="E169" s="98">
        <v>-2.0833333333333332E-2</v>
      </c>
    </row>
    <row r="170" spans="1:5" s="84" customFormat="1" x14ac:dyDescent="0.2">
      <c r="A170" s="82"/>
      <c r="B170" s="97"/>
      <c r="C170" s="94"/>
      <c r="D170" s="83"/>
      <c r="E170" s="83"/>
    </row>
    <row r="171" spans="1:5" s="84" customFormat="1" x14ac:dyDescent="0.2">
      <c r="A171" s="96" t="s">
        <v>14</v>
      </c>
      <c r="B171" s="97">
        <v>1526</v>
      </c>
      <c r="C171" s="95">
        <v>1289</v>
      </c>
      <c r="D171" s="95">
        <v>237</v>
      </c>
      <c r="E171" s="98">
        <v>0.18386346004654772</v>
      </c>
    </row>
    <row r="172" spans="1:5" s="84" customFormat="1" x14ac:dyDescent="0.2">
      <c r="A172" s="82"/>
      <c r="B172" s="97"/>
      <c r="C172" s="94"/>
      <c r="D172" s="83"/>
      <c r="E172" s="83"/>
    </row>
    <row r="173" spans="1:5" s="84" customFormat="1" x14ac:dyDescent="0.2">
      <c r="A173" s="114" t="s">
        <v>59</v>
      </c>
      <c r="B173" s="115">
        <v>68892</v>
      </c>
      <c r="C173" s="116">
        <v>68961</v>
      </c>
      <c r="D173" s="116">
        <v>-69</v>
      </c>
      <c r="E173" s="117">
        <v>-1.0005655370426763E-3</v>
      </c>
    </row>
  </sheetData>
  <mergeCells count="6">
    <mergeCell ref="B1:E1"/>
    <mergeCell ref="G1:J1"/>
    <mergeCell ref="L1:O1"/>
    <mergeCell ref="Q1:T1"/>
    <mergeCell ref="B106:D106"/>
    <mergeCell ref="H106:J106"/>
  </mergeCells>
  <pageMargins left="0.75" right="0.75" top="1" bottom="1" header="0.5" footer="0.5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zoomScaleNormal="100" workbookViewId="0">
      <selection activeCell="D2" sqref="D2"/>
    </sheetView>
  </sheetViews>
  <sheetFormatPr defaultRowHeight="12.75" x14ac:dyDescent="0.2"/>
  <sheetData>
    <row r="1" spans="1:9" x14ac:dyDescent="0.2">
      <c r="A1" s="245"/>
      <c r="B1" s="246"/>
      <c r="C1" s="246"/>
      <c r="D1" s="246"/>
      <c r="E1" s="246"/>
      <c r="F1" s="246"/>
      <c r="G1" s="246"/>
      <c r="H1" s="246"/>
      <c r="I1" s="247"/>
    </row>
    <row r="2" spans="1:9" x14ac:dyDescent="0.2">
      <c r="A2" s="248"/>
      <c r="B2" s="84"/>
      <c r="C2" s="84"/>
      <c r="D2" s="84"/>
      <c r="E2" s="84"/>
      <c r="F2" s="84"/>
      <c r="G2" s="84"/>
      <c r="H2" s="84"/>
      <c r="I2" s="249"/>
    </row>
    <row r="3" spans="1:9" x14ac:dyDescent="0.2">
      <c r="A3" s="248"/>
      <c r="B3" s="84"/>
      <c r="C3" s="84"/>
      <c r="D3" s="84"/>
      <c r="E3" s="84"/>
      <c r="F3" s="84"/>
      <c r="G3" s="84"/>
      <c r="H3" s="84"/>
      <c r="I3" s="249"/>
    </row>
    <row r="4" spans="1:9" x14ac:dyDescent="0.2">
      <c r="A4" s="248"/>
      <c r="B4" s="84"/>
      <c r="C4" s="84"/>
      <c r="D4" s="84"/>
      <c r="E4" s="84"/>
      <c r="F4" s="84"/>
      <c r="G4" s="84"/>
      <c r="H4" s="84"/>
      <c r="I4" s="249"/>
    </row>
    <row r="5" spans="1:9" x14ac:dyDescent="0.2">
      <c r="A5" s="248"/>
      <c r="B5" s="84"/>
      <c r="C5" s="84"/>
      <c r="D5" s="84"/>
      <c r="E5" s="84"/>
      <c r="F5" s="84"/>
      <c r="G5" s="84"/>
      <c r="H5" s="84"/>
      <c r="I5" s="249"/>
    </row>
    <row r="6" spans="1:9" x14ac:dyDescent="0.2">
      <c r="A6" s="248"/>
      <c r="B6" s="84"/>
      <c r="C6" s="84"/>
      <c r="D6" s="84"/>
      <c r="E6" s="84"/>
      <c r="F6" s="84"/>
      <c r="G6" s="84"/>
      <c r="H6" s="84"/>
      <c r="I6" s="249"/>
    </row>
    <row r="7" spans="1:9" x14ac:dyDescent="0.2">
      <c r="A7" s="248"/>
      <c r="B7" s="84"/>
      <c r="C7" s="84"/>
      <c r="D7" s="84"/>
      <c r="E7" s="84"/>
      <c r="F7" s="84"/>
      <c r="G7" s="84"/>
      <c r="H7" s="84"/>
      <c r="I7" s="249"/>
    </row>
    <row r="8" spans="1:9" x14ac:dyDescent="0.2">
      <c r="A8" s="248"/>
      <c r="B8" s="84"/>
      <c r="C8" s="84"/>
      <c r="D8" s="84"/>
      <c r="E8" s="84"/>
      <c r="F8" s="84"/>
      <c r="G8" s="84"/>
      <c r="H8" s="84"/>
      <c r="I8" s="249"/>
    </row>
    <row r="9" spans="1:9" x14ac:dyDescent="0.2">
      <c r="A9" s="248"/>
      <c r="B9" s="84"/>
      <c r="C9" s="84"/>
      <c r="D9" s="84"/>
      <c r="E9" s="84"/>
      <c r="F9" s="84"/>
      <c r="G9" s="84"/>
      <c r="H9" s="84"/>
      <c r="I9" s="249"/>
    </row>
    <row r="10" spans="1:9" ht="409.5" customHeight="1" x14ac:dyDescent="0.2">
      <c r="A10" s="248"/>
      <c r="B10" s="485" t="s">
        <v>230</v>
      </c>
      <c r="C10" s="485"/>
      <c r="D10" s="485"/>
      <c r="E10" s="485"/>
      <c r="F10" s="485"/>
      <c r="G10" s="485"/>
      <c r="H10" s="485"/>
      <c r="I10" s="249"/>
    </row>
    <row r="11" spans="1:9" x14ac:dyDescent="0.2">
      <c r="A11" s="248"/>
      <c r="B11" s="84"/>
      <c r="C11" s="84"/>
      <c r="D11" s="84"/>
      <c r="E11" s="84"/>
      <c r="F11" s="84"/>
      <c r="G11" s="84"/>
      <c r="H11" s="84"/>
      <c r="I11" s="249"/>
    </row>
    <row r="12" spans="1:9" x14ac:dyDescent="0.2">
      <c r="A12" s="248"/>
      <c r="B12" s="84"/>
      <c r="C12" s="84"/>
      <c r="D12" s="84"/>
      <c r="E12" s="84"/>
      <c r="F12" s="84"/>
      <c r="G12" s="84"/>
      <c r="H12" s="84"/>
      <c r="I12" s="249"/>
    </row>
    <row r="13" spans="1:9" x14ac:dyDescent="0.2">
      <c r="A13" s="248"/>
      <c r="B13" s="84"/>
      <c r="C13" s="84"/>
      <c r="D13" s="84"/>
      <c r="E13" s="84"/>
      <c r="F13" s="84"/>
      <c r="G13" s="84"/>
      <c r="H13" s="84"/>
      <c r="I13" s="249"/>
    </row>
    <row r="14" spans="1:9" x14ac:dyDescent="0.2">
      <c r="A14" s="248"/>
      <c r="B14" s="84"/>
      <c r="C14" s="84"/>
      <c r="D14" s="84"/>
      <c r="E14" s="84"/>
      <c r="F14" s="84"/>
      <c r="G14" s="84"/>
      <c r="H14" s="84"/>
      <c r="I14" s="249"/>
    </row>
    <row r="15" spans="1:9" x14ac:dyDescent="0.2">
      <c r="A15" s="248"/>
      <c r="B15" s="84"/>
      <c r="C15" s="84"/>
      <c r="D15" s="84"/>
      <c r="E15" s="84"/>
      <c r="F15" s="84"/>
      <c r="G15" s="84"/>
      <c r="H15" s="84"/>
      <c r="I15" s="249"/>
    </row>
    <row r="16" spans="1:9" x14ac:dyDescent="0.2">
      <c r="A16" s="248"/>
      <c r="B16" s="84"/>
      <c r="C16" s="84"/>
      <c r="D16" s="84"/>
      <c r="E16" s="84"/>
      <c r="F16" s="84"/>
      <c r="G16" s="84"/>
      <c r="H16" s="84"/>
      <c r="I16" s="249"/>
    </row>
    <row r="17" spans="1:9" x14ac:dyDescent="0.2">
      <c r="A17" s="248"/>
      <c r="B17" s="84"/>
      <c r="C17" s="84"/>
      <c r="D17" s="84"/>
      <c r="E17" s="84"/>
      <c r="F17" s="84"/>
      <c r="G17" s="84"/>
      <c r="H17" s="84"/>
      <c r="I17" s="249"/>
    </row>
    <row r="18" spans="1:9" x14ac:dyDescent="0.2">
      <c r="A18" s="248"/>
      <c r="B18" s="84"/>
      <c r="C18" s="84"/>
      <c r="D18" s="84"/>
      <c r="E18" s="84"/>
      <c r="F18" s="84"/>
      <c r="G18" s="84"/>
      <c r="H18" s="84"/>
      <c r="I18" s="249"/>
    </row>
    <row r="19" spans="1:9" x14ac:dyDescent="0.2">
      <c r="A19" s="248"/>
      <c r="B19" s="84"/>
      <c r="C19" s="84"/>
      <c r="D19" s="84"/>
      <c r="E19" s="84"/>
      <c r="F19" s="84"/>
      <c r="G19" s="84"/>
      <c r="H19" s="84"/>
      <c r="I19" s="249"/>
    </row>
    <row r="20" spans="1:9" x14ac:dyDescent="0.2">
      <c r="A20" s="248"/>
      <c r="B20" s="84"/>
      <c r="C20" s="84"/>
      <c r="D20" s="84"/>
      <c r="E20" s="84"/>
      <c r="F20" s="84"/>
      <c r="G20" s="84"/>
      <c r="H20" s="84"/>
      <c r="I20" s="249"/>
    </row>
    <row r="21" spans="1:9" x14ac:dyDescent="0.2">
      <c r="A21" s="248"/>
      <c r="B21" s="84"/>
      <c r="C21" s="84"/>
      <c r="D21" s="84"/>
      <c r="E21" s="84"/>
      <c r="F21" s="84"/>
      <c r="G21" s="84"/>
      <c r="H21" s="84"/>
      <c r="I21" s="249"/>
    </row>
    <row r="22" spans="1:9" x14ac:dyDescent="0.2">
      <c r="A22" s="248"/>
      <c r="B22" s="84"/>
      <c r="C22" s="84"/>
      <c r="D22" s="84"/>
      <c r="E22" s="84"/>
      <c r="F22" s="84"/>
      <c r="G22" s="84"/>
      <c r="H22" s="84"/>
      <c r="I22" s="249"/>
    </row>
    <row r="23" spans="1:9" x14ac:dyDescent="0.2">
      <c r="A23" s="248"/>
      <c r="B23" s="84"/>
      <c r="C23" s="84"/>
      <c r="D23" s="84"/>
      <c r="E23" s="84"/>
      <c r="F23" s="84"/>
      <c r="G23" s="84"/>
      <c r="H23" s="84"/>
      <c r="I23" s="249"/>
    </row>
    <row r="24" spans="1:9" x14ac:dyDescent="0.2">
      <c r="A24" s="248"/>
      <c r="B24" s="84"/>
      <c r="C24" s="84"/>
      <c r="D24" s="84"/>
      <c r="E24" s="84"/>
      <c r="F24" s="84"/>
      <c r="G24" s="84"/>
      <c r="H24" s="84"/>
      <c r="I24" s="249"/>
    </row>
    <row r="25" spans="1:9" x14ac:dyDescent="0.2">
      <c r="A25" s="248"/>
      <c r="B25" s="84"/>
      <c r="C25" s="84"/>
      <c r="D25" s="84"/>
      <c r="E25" s="84"/>
      <c r="F25" s="84"/>
      <c r="G25" s="84"/>
      <c r="H25" s="84"/>
      <c r="I25" s="249"/>
    </row>
    <row r="26" spans="1:9" x14ac:dyDescent="0.2">
      <c r="A26" s="248"/>
      <c r="B26" s="84"/>
      <c r="C26" s="84"/>
      <c r="D26" s="84"/>
      <c r="E26" s="84"/>
      <c r="F26" s="84"/>
      <c r="G26" s="84"/>
      <c r="H26" s="84"/>
      <c r="I26" s="249"/>
    </row>
    <row r="27" spans="1:9" x14ac:dyDescent="0.2">
      <c r="A27" s="248"/>
      <c r="B27" s="84"/>
      <c r="C27" s="84"/>
      <c r="D27" s="84"/>
      <c r="E27" s="84"/>
      <c r="F27" s="84"/>
      <c r="G27" s="84"/>
      <c r="H27" s="84"/>
      <c r="I27" s="249"/>
    </row>
    <row r="28" spans="1:9" x14ac:dyDescent="0.2">
      <c r="A28" s="248"/>
      <c r="B28" s="84"/>
      <c r="C28" s="84"/>
      <c r="D28" s="84"/>
      <c r="E28" s="84"/>
      <c r="F28" s="84"/>
      <c r="G28" s="84"/>
      <c r="H28" s="84"/>
      <c r="I28" s="249"/>
    </row>
    <row r="29" spans="1:9" x14ac:dyDescent="0.2">
      <c r="A29" s="248"/>
      <c r="B29" s="84"/>
      <c r="C29" s="84"/>
      <c r="D29" s="84"/>
      <c r="E29" s="84"/>
      <c r="F29" s="84"/>
      <c r="G29" s="84"/>
      <c r="H29" s="84"/>
      <c r="I29" s="249"/>
    </row>
    <row r="30" spans="1:9" x14ac:dyDescent="0.2">
      <c r="A30" s="248"/>
      <c r="B30" s="84"/>
      <c r="C30" s="84"/>
      <c r="D30" s="84"/>
      <c r="E30" s="84"/>
      <c r="F30" s="84"/>
      <c r="G30" s="84"/>
      <c r="H30" s="84"/>
      <c r="I30" s="249"/>
    </row>
    <row r="31" spans="1:9" x14ac:dyDescent="0.2">
      <c r="A31" s="248"/>
      <c r="B31" s="84"/>
      <c r="C31" s="84"/>
      <c r="D31" s="84"/>
      <c r="E31" s="84"/>
      <c r="F31" s="84"/>
      <c r="G31" s="84"/>
      <c r="H31" s="84"/>
      <c r="I31" s="249"/>
    </row>
    <row r="32" spans="1:9" x14ac:dyDescent="0.2">
      <c r="A32" s="248"/>
      <c r="B32" s="84"/>
      <c r="C32" s="84"/>
      <c r="D32" s="84"/>
      <c r="E32" s="84"/>
      <c r="F32" s="84"/>
      <c r="G32" s="84"/>
      <c r="H32" s="84"/>
      <c r="I32" s="249"/>
    </row>
    <row r="33" spans="1:9" x14ac:dyDescent="0.2">
      <c r="A33" s="248"/>
      <c r="B33" s="84"/>
      <c r="C33" s="84"/>
      <c r="D33" s="84"/>
      <c r="E33" s="84"/>
      <c r="F33" s="84"/>
      <c r="G33" s="84"/>
      <c r="H33" s="84"/>
      <c r="I33" s="249"/>
    </row>
    <row r="34" spans="1:9" x14ac:dyDescent="0.2">
      <c r="A34" s="248"/>
      <c r="B34" s="84"/>
      <c r="C34" s="84"/>
      <c r="D34" s="84"/>
      <c r="E34" s="84"/>
      <c r="F34" s="84"/>
      <c r="G34" s="84"/>
      <c r="H34" s="84"/>
      <c r="I34" s="249"/>
    </row>
    <row r="35" spans="1:9" x14ac:dyDescent="0.2">
      <c r="A35" s="248"/>
      <c r="B35" s="84"/>
      <c r="C35" s="84"/>
      <c r="D35" s="84"/>
      <c r="E35" s="84"/>
      <c r="F35" s="84"/>
      <c r="G35" s="84"/>
      <c r="H35" s="84"/>
      <c r="I35" s="249"/>
    </row>
    <row r="36" spans="1:9" x14ac:dyDescent="0.2">
      <c r="A36" s="248"/>
      <c r="B36" s="84"/>
      <c r="C36" s="84"/>
      <c r="D36" s="84"/>
      <c r="E36" s="84"/>
      <c r="F36" s="84"/>
      <c r="G36" s="84"/>
      <c r="H36" s="84"/>
      <c r="I36" s="249"/>
    </row>
    <row r="37" spans="1:9" x14ac:dyDescent="0.2">
      <c r="A37" s="248"/>
      <c r="B37" s="84"/>
      <c r="C37" s="84"/>
      <c r="D37" s="84"/>
      <c r="E37" s="84"/>
      <c r="F37" s="84"/>
      <c r="G37" s="84"/>
      <c r="H37" s="84"/>
      <c r="I37" s="249"/>
    </row>
    <row r="38" spans="1:9" x14ac:dyDescent="0.2">
      <c r="A38" s="250"/>
      <c r="B38" s="251"/>
      <c r="C38" s="251"/>
      <c r="D38" s="251"/>
      <c r="E38" s="251"/>
      <c r="F38" s="251"/>
      <c r="G38" s="251"/>
      <c r="H38" s="251"/>
      <c r="I38" s="252"/>
    </row>
  </sheetData>
  <mergeCells count="1">
    <mergeCell ref="B10:H1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1"/>
  <sheetViews>
    <sheetView showGridLines="0" zoomScaleNormal="100" workbookViewId="0">
      <selection sqref="A1:F1"/>
    </sheetView>
  </sheetViews>
  <sheetFormatPr defaultRowHeight="12.75" x14ac:dyDescent="0.2"/>
  <cols>
    <col min="1" max="1" width="83" style="315" customWidth="1"/>
    <col min="2" max="2" width="9.140625" style="315"/>
    <col min="3" max="3" width="11.28515625" style="315" bestFit="1" customWidth="1"/>
    <col min="4" max="4" width="9.140625" style="315"/>
    <col min="5" max="5" width="11.28515625" style="315" bestFit="1" customWidth="1"/>
    <col min="6" max="16384" width="9.140625" style="315"/>
  </cols>
  <sheetData>
    <row r="1" spans="1:6" ht="23.25" customHeight="1" x14ac:dyDescent="0.2">
      <c r="A1" s="486" t="s">
        <v>231</v>
      </c>
      <c r="B1" s="486"/>
      <c r="C1" s="486"/>
      <c r="D1" s="486"/>
      <c r="E1" s="486"/>
      <c r="F1" s="486"/>
    </row>
    <row r="2" spans="1:6" ht="16.5" x14ac:dyDescent="0.2">
      <c r="A2" s="420"/>
      <c r="B2" s="422"/>
      <c r="C2" s="416" t="s">
        <v>235</v>
      </c>
      <c r="D2" s="417"/>
      <c r="E2" s="418" t="s">
        <v>217</v>
      </c>
      <c r="F2" s="419"/>
    </row>
    <row r="3" spans="1:6" x14ac:dyDescent="0.2">
      <c r="A3" s="320"/>
      <c r="B3" s="321"/>
      <c r="C3" s="423"/>
      <c r="D3" s="389"/>
      <c r="E3" s="324"/>
      <c r="F3" s="323"/>
    </row>
    <row r="4" spans="1:6" x14ac:dyDescent="0.2">
      <c r="A4" s="328" t="s">
        <v>131</v>
      </c>
      <c r="B4" s="326"/>
      <c r="C4" s="448">
        <v>18946</v>
      </c>
      <c r="D4" s="446"/>
      <c r="E4" s="447">
        <v>19366</v>
      </c>
      <c r="F4" s="327"/>
    </row>
    <row r="5" spans="1:6" x14ac:dyDescent="0.2">
      <c r="A5" s="328" t="s">
        <v>173</v>
      </c>
      <c r="B5" s="326"/>
      <c r="C5" s="331">
        <v>16444</v>
      </c>
      <c r="D5" s="331"/>
      <c r="E5" s="333">
        <v>17091</v>
      </c>
      <c r="F5" s="333"/>
    </row>
    <row r="6" spans="1:6" x14ac:dyDescent="0.2">
      <c r="A6" s="341" t="s">
        <v>175</v>
      </c>
      <c r="B6" s="329"/>
      <c r="C6" s="330">
        <v>36</v>
      </c>
      <c r="D6" s="331"/>
      <c r="E6" s="332">
        <v>250</v>
      </c>
      <c r="F6" s="333"/>
    </row>
    <row r="7" spans="1:6" x14ac:dyDescent="0.2">
      <c r="A7" s="449" t="s">
        <v>218</v>
      </c>
      <c r="B7" s="326"/>
      <c r="C7" s="334">
        <v>2538</v>
      </c>
      <c r="D7" s="335"/>
      <c r="E7" s="336">
        <v>2525</v>
      </c>
      <c r="F7" s="333"/>
    </row>
    <row r="8" spans="1:6" x14ac:dyDescent="0.2">
      <c r="A8" s="328" t="s">
        <v>219</v>
      </c>
      <c r="B8" s="339"/>
      <c r="C8" s="330">
        <v>1045</v>
      </c>
      <c r="D8" s="335"/>
      <c r="E8" s="340">
        <v>569</v>
      </c>
      <c r="F8" s="333"/>
    </row>
    <row r="9" spans="1:6" x14ac:dyDescent="0.2">
      <c r="A9" s="338" t="s">
        <v>220</v>
      </c>
      <c r="B9" s="329"/>
      <c r="C9" s="330">
        <v>1611</v>
      </c>
      <c r="D9" s="331"/>
      <c r="E9" s="332">
        <v>1233</v>
      </c>
      <c r="F9" s="333"/>
    </row>
    <row r="10" spans="1:6" x14ac:dyDescent="0.2">
      <c r="A10" s="342" t="s">
        <v>221</v>
      </c>
      <c r="B10" s="326"/>
      <c r="C10" s="334">
        <v>-566</v>
      </c>
      <c r="D10" s="335"/>
      <c r="E10" s="336">
        <v>-664</v>
      </c>
      <c r="F10" s="333"/>
    </row>
    <row r="11" spans="1:6" ht="25.5" x14ac:dyDescent="0.2">
      <c r="A11" s="342" t="s">
        <v>222</v>
      </c>
      <c r="B11" s="326"/>
      <c r="C11" s="334">
        <v>37</v>
      </c>
      <c r="D11" s="335"/>
      <c r="E11" s="336">
        <v>39</v>
      </c>
      <c r="F11" s="333"/>
    </row>
    <row r="12" spans="1:6" x14ac:dyDescent="0.2">
      <c r="A12" s="325" t="s">
        <v>176</v>
      </c>
      <c r="B12" s="329"/>
      <c r="C12" s="334">
        <v>2009</v>
      </c>
      <c r="D12" s="335"/>
      <c r="E12" s="336">
        <v>1900</v>
      </c>
      <c r="F12" s="337"/>
    </row>
    <row r="13" spans="1:6" x14ac:dyDescent="0.2">
      <c r="A13" s="328" t="s">
        <v>177</v>
      </c>
      <c r="B13" s="329"/>
      <c r="C13" s="330">
        <v>481</v>
      </c>
      <c r="D13" s="331"/>
      <c r="E13" s="332">
        <v>596</v>
      </c>
      <c r="F13" s="332"/>
    </row>
    <row r="14" spans="1:6" x14ac:dyDescent="0.2">
      <c r="A14" s="325" t="s">
        <v>178</v>
      </c>
      <c r="B14" s="329"/>
      <c r="C14" s="334">
        <v>1528</v>
      </c>
      <c r="D14" s="335"/>
      <c r="E14" s="336">
        <v>1304</v>
      </c>
      <c r="F14" s="336"/>
    </row>
    <row r="15" spans="1:6" x14ac:dyDescent="0.2">
      <c r="A15" s="325" t="s">
        <v>180</v>
      </c>
      <c r="B15" s="329"/>
      <c r="C15" s="334">
        <v>0</v>
      </c>
      <c r="D15" s="335"/>
      <c r="E15" s="343">
        <v>0</v>
      </c>
      <c r="F15" s="343"/>
    </row>
    <row r="16" spans="1:6" x14ac:dyDescent="0.2">
      <c r="A16" s="325" t="s">
        <v>179</v>
      </c>
      <c r="B16" s="329"/>
      <c r="C16" s="334">
        <v>1528</v>
      </c>
      <c r="D16" s="335"/>
      <c r="E16" s="336">
        <v>1304</v>
      </c>
      <c r="F16" s="336"/>
    </row>
    <row r="17" spans="1:6" x14ac:dyDescent="0.2">
      <c r="A17" s="328" t="s">
        <v>181</v>
      </c>
      <c r="B17" s="329"/>
      <c r="C17" s="330">
        <v>1169</v>
      </c>
      <c r="D17" s="331"/>
      <c r="E17" s="332">
        <v>983</v>
      </c>
      <c r="F17" s="332"/>
    </row>
    <row r="18" spans="1:6" x14ac:dyDescent="0.2">
      <c r="A18" s="328" t="s">
        <v>182</v>
      </c>
      <c r="B18" s="329"/>
      <c r="C18" s="330">
        <v>359</v>
      </c>
      <c r="D18" s="331"/>
      <c r="E18" s="332">
        <v>321</v>
      </c>
      <c r="F18" s="332"/>
    </row>
    <row r="19" spans="1:6" ht="14.25" x14ac:dyDescent="0.2">
      <c r="A19" s="328" t="s">
        <v>236</v>
      </c>
      <c r="B19" s="329"/>
      <c r="C19" s="455">
        <v>0.11</v>
      </c>
      <c r="D19" s="331"/>
      <c r="E19" s="456">
        <v>0.1</v>
      </c>
      <c r="F19" s="332"/>
    </row>
    <row r="21" spans="1:6" x14ac:dyDescent="0.2">
      <c r="A21" s="315" t="s">
        <v>237</v>
      </c>
    </row>
  </sheetData>
  <mergeCells count="1">
    <mergeCell ref="A1:F1"/>
  </mergeCells>
  <pageMargins left="0.7" right="0.7" top="0.75" bottom="0.75" header="0.3" footer="0.3"/>
  <pageSetup paperSize="9" scale="91" orientation="portrait" r:id="rId1"/>
  <ignoredErrors>
    <ignoredError sqref="C2 E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2"/>
  <sheetViews>
    <sheetView showGridLines="0" zoomScaleNormal="100" workbookViewId="0">
      <selection activeCell="A20" sqref="A20:F20"/>
    </sheetView>
  </sheetViews>
  <sheetFormatPr defaultRowHeight="12.75" x14ac:dyDescent="0.2"/>
  <cols>
    <col min="1" max="1" width="42.85546875" style="315" customWidth="1"/>
    <col min="2" max="4" width="9.140625" style="315"/>
    <col min="5" max="5" width="16.42578125" style="315" customWidth="1"/>
    <col min="6" max="16384" width="9.140625" style="315"/>
  </cols>
  <sheetData>
    <row r="1" spans="1:6" ht="29.25" customHeight="1" x14ac:dyDescent="0.2">
      <c r="A1" s="489" t="s">
        <v>212</v>
      </c>
      <c r="B1" s="489"/>
      <c r="C1" s="489"/>
      <c r="D1" s="489"/>
      <c r="E1" s="489"/>
      <c r="F1" s="489"/>
    </row>
    <row r="2" spans="1:6" x14ac:dyDescent="0.2">
      <c r="A2" s="457" t="s">
        <v>132</v>
      </c>
      <c r="B2" s="312"/>
      <c r="C2" s="313"/>
      <c r="D2" s="313"/>
      <c r="E2" s="314"/>
      <c r="F2" s="314"/>
    </row>
    <row r="3" spans="1:6" ht="15" customHeight="1" x14ac:dyDescent="0.2">
      <c r="A3" s="316" t="s">
        <v>151</v>
      </c>
      <c r="B3" s="317"/>
      <c r="C3" s="318" t="s">
        <v>232</v>
      </c>
      <c r="D3" s="316"/>
      <c r="E3" s="439" t="s">
        <v>233</v>
      </c>
      <c r="F3" s="319"/>
    </row>
    <row r="4" spans="1:6" x14ac:dyDescent="0.2">
      <c r="A4" s="320"/>
      <c r="B4" s="321"/>
      <c r="C4" s="322"/>
      <c r="D4" s="323"/>
      <c r="E4" s="324"/>
      <c r="F4" s="323"/>
    </row>
    <row r="5" spans="1:6" x14ac:dyDescent="0.2">
      <c r="A5" s="346" t="s">
        <v>152</v>
      </c>
      <c r="B5" s="347"/>
      <c r="C5" s="348"/>
      <c r="D5" s="348"/>
      <c r="E5" s="349"/>
      <c r="F5" s="349"/>
    </row>
    <row r="6" spans="1:6" x14ac:dyDescent="0.2">
      <c r="A6" s="328" t="s">
        <v>153</v>
      </c>
      <c r="B6" s="350"/>
      <c r="C6" s="330">
        <v>91647</v>
      </c>
      <c r="D6" s="331"/>
      <c r="E6" s="332">
        <v>91738</v>
      </c>
      <c r="F6" s="333"/>
    </row>
    <row r="7" spans="1:6" x14ac:dyDescent="0.2">
      <c r="A7" s="328" t="s">
        <v>154</v>
      </c>
      <c r="B7" s="350"/>
      <c r="C7" s="330">
        <v>13736</v>
      </c>
      <c r="D7" s="331"/>
      <c r="E7" s="332">
        <v>13746</v>
      </c>
      <c r="F7" s="333"/>
    </row>
    <row r="8" spans="1:6" ht="25.5" x14ac:dyDescent="0.2">
      <c r="A8" s="341" t="s">
        <v>160</v>
      </c>
      <c r="B8" s="350"/>
      <c r="C8" s="330">
        <v>1622</v>
      </c>
      <c r="D8" s="331"/>
      <c r="E8" s="332">
        <v>1598</v>
      </c>
      <c r="F8" s="333"/>
    </row>
    <row r="9" spans="1:6" ht="14.25" x14ac:dyDescent="0.2">
      <c r="A9" s="328" t="s">
        <v>238</v>
      </c>
      <c r="B9" s="350"/>
      <c r="C9" s="330">
        <v>13432</v>
      </c>
      <c r="D9" s="331"/>
      <c r="E9" s="332">
        <v>12122</v>
      </c>
      <c r="F9" s="333"/>
    </row>
    <row r="10" spans="1:6" x14ac:dyDescent="0.2">
      <c r="A10" s="344"/>
      <c r="B10" s="351" t="s">
        <v>161</v>
      </c>
      <c r="C10" s="334">
        <v>120437</v>
      </c>
      <c r="D10" s="335"/>
      <c r="E10" s="336">
        <v>119204</v>
      </c>
      <c r="F10" s="337"/>
    </row>
    <row r="11" spans="1:6" x14ac:dyDescent="0.2">
      <c r="A11" s="325" t="s">
        <v>155</v>
      </c>
      <c r="B11" s="347"/>
      <c r="C11" s="331"/>
      <c r="D11" s="331"/>
      <c r="E11" s="332"/>
      <c r="F11" s="333"/>
    </row>
    <row r="12" spans="1:6" x14ac:dyDescent="0.2">
      <c r="A12" s="328" t="s">
        <v>156</v>
      </c>
      <c r="B12" s="350"/>
      <c r="C12" s="330">
        <v>2587</v>
      </c>
      <c r="D12" s="331"/>
      <c r="E12" s="332">
        <v>2722</v>
      </c>
      <c r="F12" s="333"/>
    </row>
    <row r="13" spans="1:6" x14ac:dyDescent="0.2">
      <c r="A13" s="328" t="s">
        <v>157</v>
      </c>
      <c r="B13" s="350"/>
      <c r="C13" s="330">
        <v>14490</v>
      </c>
      <c r="D13" s="331"/>
      <c r="E13" s="332">
        <v>14529</v>
      </c>
      <c r="F13" s="333"/>
    </row>
    <row r="14" spans="1:6" x14ac:dyDescent="0.2">
      <c r="A14" s="341" t="s">
        <v>158</v>
      </c>
      <c r="B14" s="350"/>
      <c r="C14" s="330">
        <v>4984</v>
      </c>
      <c r="D14" s="331"/>
      <c r="E14" s="332">
        <v>7021</v>
      </c>
      <c r="F14" s="333"/>
    </row>
    <row r="15" spans="1:6" ht="14.25" x14ac:dyDescent="0.2">
      <c r="A15" s="328" t="s">
        <v>239</v>
      </c>
      <c r="B15" s="350"/>
      <c r="C15" s="330">
        <v>12859</v>
      </c>
      <c r="D15" s="331"/>
      <c r="E15" s="332">
        <v>10195</v>
      </c>
      <c r="F15" s="333"/>
    </row>
    <row r="16" spans="1:6" x14ac:dyDescent="0.2">
      <c r="A16" s="328"/>
      <c r="B16" s="352" t="s">
        <v>161</v>
      </c>
      <c r="C16" s="334">
        <v>34920</v>
      </c>
      <c r="D16" s="335"/>
      <c r="E16" s="336">
        <v>34467</v>
      </c>
      <c r="F16" s="333"/>
    </row>
    <row r="17" spans="1:9" x14ac:dyDescent="0.2">
      <c r="A17" s="342" t="s">
        <v>159</v>
      </c>
      <c r="B17" s="352"/>
      <c r="C17" s="334">
        <v>2088</v>
      </c>
      <c r="D17" s="335"/>
      <c r="E17" s="336">
        <v>1970</v>
      </c>
      <c r="F17" s="337"/>
    </row>
    <row r="18" spans="1:9" ht="13.5" thickBot="1" x14ac:dyDescent="0.25">
      <c r="A18" s="353" t="s">
        <v>162</v>
      </c>
      <c r="B18" s="350"/>
      <c r="C18" s="334">
        <v>157445</v>
      </c>
      <c r="D18" s="335"/>
      <c r="E18" s="336">
        <v>155641</v>
      </c>
      <c r="F18" s="337"/>
    </row>
    <row r="19" spans="1:9" s="253" customFormat="1" ht="39.75" customHeight="1" x14ac:dyDescent="0.2">
      <c r="A19" s="488" t="s">
        <v>240</v>
      </c>
      <c r="B19" s="488"/>
      <c r="C19" s="488"/>
      <c r="D19" s="488"/>
      <c r="E19" s="488"/>
      <c r="F19" s="488"/>
      <c r="H19" s="315"/>
      <c r="I19" s="315"/>
    </row>
    <row r="20" spans="1:9" s="253" customFormat="1" ht="54.75" customHeight="1" x14ac:dyDescent="0.2">
      <c r="A20" s="487" t="s">
        <v>241</v>
      </c>
      <c r="B20" s="487"/>
      <c r="C20" s="487"/>
      <c r="D20" s="487"/>
      <c r="E20" s="487"/>
      <c r="F20" s="487"/>
    </row>
    <row r="21" spans="1:9" s="253" customFormat="1" ht="12" thickBot="1" x14ac:dyDescent="0.25">
      <c r="A21" s="385"/>
    </row>
    <row r="22" spans="1:9" ht="14.25" thickTop="1" thickBot="1" x14ac:dyDescent="0.25">
      <c r="A22" s="354" t="s">
        <v>132</v>
      </c>
      <c r="B22" s="355"/>
      <c r="C22" s="356"/>
      <c r="D22" s="357"/>
      <c r="E22" s="358"/>
      <c r="F22" s="358"/>
    </row>
    <row r="23" spans="1:9" ht="16.5" customHeight="1" x14ac:dyDescent="0.2">
      <c r="A23" s="316" t="s">
        <v>163</v>
      </c>
      <c r="B23" s="317"/>
      <c r="C23" s="318" t="s">
        <v>232</v>
      </c>
      <c r="D23" s="316"/>
      <c r="E23" s="439" t="s">
        <v>233</v>
      </c>
      <c r="F23" s="319"/>
    </row>
    <row r="24" spans="1:9" x14ac:dyDescent="0.2">
      <c r="A24" s="359"/>
      <c r="B24" s="360"/>
      <c r="C24" s="361"/>
      <c r="D24" s="323"/>
      <c r="E24" s="324"/>
      <c r="F24" s="323"/>
    </row>
    <row r="25" spans="1:9" x14ac:dyDescent="0.2">
      <c r="A25" s="444" t="s">
        <v>164</v>
      </c>
      <c r="B25" s="362"/>
      <c r="C25" s="368">
        <v>31854</v>
      </c>
      <c r="D25" s="363"/>
      <c r="E25" s="445">
        <v>34795</v>
      </c>
      <c r="F25" s="364"/>
    </row>
    <row r="26" spans="1:9" x14ac:dyDescent="0.2">
      <c r="A26" s="365" t="s">
        <v>216</v>
      </c>
      <c r="B26" s="366"/>
      <c r="C26" s="368">
        <v>16978</v>
      </c>
      <c r="D26" s="369"/>
      <c r="E26" s="370">
        <v>17366</v>
      </c>
      <c r="F26" s="370"/>
    </row>
    <row r="27" spans="1:9" x14ac:dyDescent="0.2">
      <c r="A27" s="371" t="s">
        <v>165</v>
      </c>
      <c r="B27" s="372"/>
      <c r="C27" s="370">
        <v>48832</v>
      </c>
      <c r="D27" s="369"/>
      <c r="E27" s="370">
        <v>52161</v>
      </c>
      <c r="F27" s="370"/>
    </row>
    <row r="28" spans="1:9" x14ac:dyDescent="0.2">
      <c r="A28" s="371" t="s">
        <v>166</v>
      </c>
      <c r="B28" s="372"/>
      <c r="C28" s="368"/>
      <c r="D28" s="373"/>
      <c r="E28" s="368"/>
      <c r="F28" s="368"/>
    </row>
    <row r="29" spans="1:9" x14ac:dyDescent="0.2">
      <c r="A29" s="365" t="s">
        <v>167</v>
      </c>
      <c r="B29" s="372"/>
      <c r="C29" s="368">
        <v>43067</v>
      </c>
      <c r="D29" s="373"/>
      <c r="E29" s="368">
        <v>42439</v>
      </c>
      <c r="F29" s="368"/>
    </row>
    <row r="30" spans="1:9" x14ac:dyDescent="0.2">
      <c r="A30" s="365" t="s">
        <v>213</v>
      </c>
      <c r="B30" s="372"/>
      <c r="C30" s="368">
        <v>14859</v>
      </c>
      <c r="D30" s="373"/>
      <c r="E30" s="368">
        <v>15576</v>
      </c>
      <c r="F30" s="368"/>
    </row>
    <row r="31" spans="1:9" x14ac:dyDescent="0.2">
      <c r="A31" s="365" t="s">
        <v>168</v>
      </c>
      <c r="B31" s="372"/>
      <c r="C31" s="368">
        <v>11533</v>
      </c>
      <c r="D31" s="373"/>
      <c r="E31" s="368">
        <v>5001</v>
      </c>
      <c r="F31" s="374"/>
    </row>
    <row r="32" spans="1:9" x14ac:dyDescent="0.2">
      <c r="A32" s="328"/>
      <c r="B32" s="352" t="s">
        <v>161</v>
      </c>
      <c r="C32" s="443">
        <v>69459</v>
      </c>
      <c r="D32" s="440"/>
      <c r="E32" s="441">
        <v>63016</v>
      </c>
      <c r="F32" s="442"/>
    </row>
    <row r="33" spans="1:6" x14ac:dyDescent="0.2">
      <c r="A33" s="371" t="s">
        <v>169</v>
      </c>
      <c r="B33" s="372"/>
      <c r="C33" s="368"/>
      <c r="D33" s="373"/>
      <c r="E33" s="368"/>
      <c r="F33" s="374"/>
    </row>
    <row r="34" spans="1:6" x14ac:dyDescent="0.2">
      <c r="A34" s="365" t="s">
        <v>214</v>
      </c>
      <c r="B34" s="372"/>
      <c r="C34" s="368">
        <v>9098</v>
      </c>
      <c r="D34" s="373"/>
      <c r="E34" s="368">
        <v>8894</v>
      </c>
      <c r="F34" s="374"/>
    </row>
    <row r="35" spans="1:6" x14ac:dyDescent="0.2">
      <c r="A35" s="376" t="s">
        <v>170</v>
      </c>
      <c r="B35" s="377"/>
      <c r="C35" s="367">
        <v>10664</v>
      </c>
      <c r="D35" s="373"/>
      <c r="E35" s="367">
        <v>12671</v>
      </c>
      <c r="F35" s="378"/>
    </row>
    <row r="36" spans="1:6" x14ac:dyDescent="0.2">
      <c r="A36" s="365" t="s">
        <v>242</v>
      </c>
      <c r="B36" s="372"/>
      <c r="C36" s="368">
        <v>17645</v>
      </c>
      <c r="D36" s="373"/>
      <c r="E36" s="368">
        <v>17170</v>
      </c>
      <c r="F36" s="374"/>
    </row>
    <row r="37" spans="1:6" x14ac:dyDescent="0.2">
      <c r="A37" s="328"/>
      <c r="B37" s="352" t="s">
        <v>161</v>
      </c>
      <c r="C37" s="443">
        <v>37407</v>
      </c>
      <c r="D37" s="440"/>
      <c r="E37" s="441">
        <v>38735</v>
      </c>
      <c r="F37" s="442"/>
    </row>
    <row r="38" spans="1:6" x14ac:dyDescent="0.2">
      <c r="A38" s="379" t="s">
        <v>215</v>
      </c>
      <c r="B38" s="372"/>
      <c r="C38" s="370">
        <v>1747</v>
      </c>
      <c r="D38" s="369"/>
      <c r="E38" s="370">
        <v>1729</v>
      </c>
      <c r="F38" s="375"/>
    </row>
    <row r="39" spans="1:6" x14ac:dyDescent="0.2">
      <c r="A39" s="380" t="s">
        <v>171</v>
      </c>
      <c r="B39" s="372"/>
      <c r="C39" s="370">
        <v>108613</v>
      </c>
      <c r="D39" s="369"/>
      <c r="E39" s="370">
        <v>103480</v>
      </c>
      <c r="F39" s="370"/>
    </row>
    <row r="40" spans="1:6" ht="26.25" thickBot="1" x14ac:dyDescent="0.25">
      <c r="A40" s="381" t="s">
        <v>172</v>
      </c>
      <c r="B40" s="382"/>
      <c r="C40" s="384">
        <v>157445</v>
      </c>
      <c r="D40" s="383"/>
      <c r="E40" s="384">
        <v>155641</v>
      </c>
      <c r="F40" s="384"/>
    </row>
    <row r="42" spans="1:6" x14ac:dyDescent="0.2">
      <c r="A42" s="487"/>
      <c r="B42" s="487"/>
      <c r="C42" s="487"/>
      <c r="D42" s="487"/>
      <c r="E42" s="487"/>
      <c r="F42" s="487"/>
    </row>
  </sheetData>
  <mergeCells count="4">
    <mergeCell ref="A42:F42"/>
    <mergeCell ref="A19:F19"/>
    <mergeCell ref="A20:F20"/>
    <mergeCell ref="A1:F1"/>
  </mergeCells>
  <pageMargins left="0.7" right="0.7" top="0.75" bottom="0.75" header="0.3" footer="0.3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5"/>
  <sheetViews>
    <sheetView showGridLines="0" zoomScale="98" zoomScaleNormal="98" workbookViewId="0">
      <selection sqref="A1:F1"/>
    </sheetView>
  </sheetViews>
  <sheetFormatPr defaultRowHeight="12.75" x14ac:dyDescent="0.2"/>
  <cols>
    <col min="1" max="1" width="35" style="315" customWidth="1"/>
    <col min="2" max="16384" width="9.140625" style="315"/>
  </cols>
  <sheetData>
    <row r="1" spans="1:6" ht="24.75" customHeight="1" x14ac:dyDescent="0.2">
      <c r="A1" s="486" t="s">
        <v>234</v>
      </c>
      <c r="B1" s="486"/>
      <c r="C1" s="486"/>
      <c r="D1" s="486"/>
      <c r="E1" s="486"/>
      <c r="F1" s="486"/>
    </row>
    <row r="2" spans="1:6" s="345" customFormat="1" ht="16.5" x14ac:dyDescent="0.25">
      <c r="A2" s="420"/>
      <c r="B2" s="421"/>
      <c r="C2" s="416" t="s">
        <v>235</v>
      </c>
      <c r="D2" s="417"/>
      <c r="E2" s="418" t="s">
        <v>217</v>
      </c>
      <c r="F2" s="419"/>
    </row>
    <row r="3" spans="1:6" x14ac:dyDescent="0.2">
      <c r="A3" s="386"/>
      <c r="B3" s="387"/>
      <c r="C3" s="388"/>
      <c r="D3" s="389"/>
      <c r="E3" s="390"/>
      <c r="F3" s="323"/>
    </row>
    <row r="4" spans="1:6" x14ac:dyDescent="0.2">
      <c r="A4" s="391"/>
      <c r="B4" s="392"/>
      <c r="C4" s="393"/>
      <c r="D4" s="394"/>
      <c r="E4" s="395"/>
      <c r="F4" s="395"/>
    </row>
    <row r="5" spans="1:6" x14ac:dyDescent="0.2">
      <c r="A5" s="396" t="s">
        <v>183</v>
      </c>
      <c r="B5" s="397"/>
      <c r="C5" s="398">
        <v>2009</v>
      </c>
      <c r="D5" s="399"/>
      <c r="E5" s="400">
        <v>1900</v>
      </c>
      <c r="F5" s="401"/>
    </row>
    <row r="6" spans="1:6" x14ac:dyDescent="0.2">
      <c r="A6" s="396" t="s">
        <v>184</v>
      </c>
      <c r="B6" s="402"/>
      <c r="C6" s="403"/>
      <c r="D6" s="404"/>
      <c r="E6" s="405"/>
      <c r="F6" s="406"/>
    </row>
    <row r="7" spans="1:6" ht="25.5" x14ac:dyDescent="0.2">
      <c r="A7" s="407" t="s">
        <v>174</v>
      </c>
      <c r="B7" s="408"/>
      <c r="C7" s="409">
        <v>1499</v>
      </c>
      <c r="D7" s="404"/>
      <c r="E7" s="410">
        <v>1389</v>
      </c>
      <c r="F7" s="406"/>
    </row>
    <row r="8" spans="1:6" x14ac:dyDescent="0.2">
      <c r="A8" s="407" t="s">
        <v>185</v>
      </c>
      <c r="B8" s="408"/>
      <c r="C8" s="409">
        <v>566</v>
      </c>
      <c r="D8" s="404"/>
      <c r="E8" s="410">
        <v>664</v>
      </c>
      <c r="F8" s="406"/>
    </row>
    <row r="9" spans="1:6" ht="25.5" x14ac:dyDescent="0.2">
      <c r="A9" s="407" t="s">
        <v>186</v>
      </c>
      <c r="B9" s="408"/>
      <c r="C9" s="403">
        <v>-37</v>
      </c>
      <c r="D9" s="404"/>
      <c r="E9" s="405">
        <v>-39</v>
      </c>
      <c r="F9" s="406"/>
    </row>
    <row r="10" spans="1:6" x14ac:dyDescent="0.2">
      <c r="A10" s="407"/>
      <c r="B10" s="408"/>
      <c r="C10" s="403"/>
      <c r="D10" s="404"/>
      <c r="E10" s="405"/>
      <c r="F10" s="406"/>
    </row>
    <row r="11" spans="1:6" x14ac:dyDescent="0.2">
      <c r="A11" s="411" t="s">
        <v>187</v>
      </c>
      <c r="B11" s="408"/>
      <c r="C11" s="403"/>
      <c r="D11" s="404"/>
      <c r="E11" s="410"/>
      <c r="F11" s="406"/>
    </row>
    <row r="12" spans="1:6" x14ac:dyDescent="0.2">
      <c r="A12" s="407" t="s">
        <v>188</v>
      </c>
      <c r="B12" s="408"/>
      <c r="C12" s="403">
        <v>122</v>
      </c>
      <c r="D12" s="404"/>
      <c r="E12" s="405">
        <v>-54</v>
      </c>
      <c r="F12" s="406"/>
    </row>
    <row r="13" spans="1:6" x14ac:dyDescent="0.2">
      <c r="A13" s="407" t="s">
        <v>189</v>
      </c>
      <c r="B13" s="408"/>
      <c r="C13" s="403">
        <v>-484</v>
      </c>
      <c r="D13" s="404"/>
      <c r="E13" s="410">
        <v>286</v>
      </c>
      <c r="F13" s="406"/>
    </row>
    <row r="14" spans="1:6" x14ac:dyDescent="0.2">
      <c r="A14" s="407" t="s">
        <v>190</v>
      </c>
      <c r="B14" s="408"/>
      <c r="C14" s="409">
        <v>-1984</v>
      </c>
      <c r="D14" s="404"/>
      <c r="E14" s="405">
        <v>-1099</v>
      </c>
      <c r="F14" s="406"/>
    </row>
    <row r="15" spans="1:6" x14ac:dyDescent="0.2">
      <c r="A15" s="450" t="s">
        <v>228</v>
      </c>
      <c r="B15" s="408"/>
      <c r="C15" s="403">
        <v>815</v>
      </c>
      <c r="D15" s="404"/>
      <c r="E15" s="410">
        <v>-313</v>
      </c>
      <c r="F15" s="406"/>
    </row>
    <row r="16" spans="1:6" ht="25.5" x14ac:dyDescent="0.2">
      <c r="A16" s="407" t="s">
        <v>223</v>
      </c>
      <c r="B16" s="408"/>
      <c r="C16" s="409">
        <v>-445</v>
      </c>
      <c r="D16" s="404"/>
      <c r="E16" s="410">
        <v>-649</v>
      </c>
      <c r="F16" s="406"/>
    </row>
    <row r="17" spans="1:6" x14ac:dyDescent="0.2">
      <c r="A17" s="407" t="s">
        <v>224</v>
      </c>
      <c r="B17" s="408"/>
      <c r="C17" s="409">
        <v>-163</v>
      </c>
      <c r="D17" s="404"/>
      <c r="E17" s="410">
        <v>-345</v>
      </c>
      <c r="F17" s="406"/>
    </row>
    <row r="18" spans="1:6" ht="25.5" x14ac:dyDescent="0.2">
      <c r="A18" s="396" t="s">
        <v>191</v>
      </c>
      <c r="B18" s="412"/>
      <c r="C18" s="398">
        <v>1898</v>
      </c>
      <c r="D18" s="399"/>
      <c r="E18" s="400">
        <v>1740</v>
      </c>
      <c r="F18" s="401"/>
    </row>
    <row r="19" spans="1:6" ht="25.5" x14ac:dyDescent="0.2">
      <c r="A19" s="407" t="s">
        <v>225</v>
      </c>
      <c r="B19" s="408"/>
      <c r="C19" s="409">
        <v>-1379</v>
      </c>
      <c r="D19" s="404"/>
      <c r="E19" s="410">
        <v>-1453</v>
      </c>
      <c r="F19" s="401"/>
    </row>
    <row r="20" spans="1:6" ht="38.25" x14ac:dyDescent="0.2">
      <c r="A20" s="407" t="s">
        <v>192</v>
      </c>
      <c r="B20" s="408"/>
      <c r="C20" s="403">
        <v>0</v>
      </c>
      <c r="D20" s="404"/>
      <c r="E20" s="405">
        <v>-679</v>
      </c>
      <c r="F20" s="406"/>
    </row>
    <row r="21" spans="1:6" ht="25.5" x14ac:dyDescent="0.2">
      <c r="A21" s="407" t="s">
        <v>226</v>
      </c>
      <c r="B21" s="408"/>
      <c r="C21" s="403">
        <v>28</v>
      </c>
      <c r="D21" s="404"/>
      <c r="E21" s="405">
        <v>0</v>
      </c>
      <c r="F21" s="406"/>
    </row>
    <row r="22" spans="1:6" ht="25.5" x14ac:dyDescent="0.2">
      <c r="A22" s="407" t="s">
        <v>193</v>
      </c>
      <c r="B22" s="408"/>
      <c r="C22" s="409">
        <v>-13</v>
      </c>
      <c r="D22" s="404"/>
      <c r="E22" s="410">
        <v>165</v>
      </c>
      <c r="F22" s="406"/>
    </row>
    <row r="23" spans="1:6" ht="25.5" x14ac:dyDescent="0.2">
      <c r="A23" s="396" t="s">
        <v>194</v>
      </c>
      <c r="B23" s="412"/>
      <c r="C23" s="398">
        <v>-1364</v>
      </c>
      <c r="D23" s="399"/>
      <c r="E23" s="400">
        <v>-1967</v>
      </c>
      <c r="F23" s="406"/>
    </row>
    <row r="24" spans="1:6" x14ac:dyDescent="0.2">
      <c r="A24" s="407" t="s">
        <v>195</v>
      </c>
      <c r="B24" s="408"/>
      <c r="C24" s="409">
        <v>3132</v>
      </c>
      <c r="D24" s="399"/>
      <c r="E24" s="410">
        <v>2075</v>
      </c>
      <c r="F24" s="401"/>
    </row>
    <row r="25" spans="1:6" ht="25.5" x14ac:dyDescent="0.2">
      <c r="A25" s="407" t="s">
        <v>196</v>
      </c>
      <c r="B25" s="408"/>
      <c r="C25" s="409">
        <v>-4240</v>
      </c>
      <c r="D25" s="404"/>
      <c r="E25" s="410">
        <v>-3233</v>
      </c>
      <c r="F25" s="406"/>
    </row>
    <row r="26" spans="1:6" x14ac:dyDescent="0.2">
      <c r="A26" s="407" t="s">
        <v>227</v>
      </c>
      <c r="B26" s="408"/>
      <c r="C26" s="403">
        <v>0</v>
      </c>
      <c r="D26" s="404"/>
      <c r="E26" s="405">
        <v>-2</v>
      </c>
      <c r="F26" s="406"/>
    </row>
    <row r="27" spans="1:6" x14ac:dyDescent="0.2">
      <c r="A27" s="407" t="s">
        <v>197</v>
      </c>
      <c r="B27" s="408"/>
      <c r="C27" s="409">
        <v>-1390</v>
      </c>
      <c r="D27" s="404"/>
      <c r="E27" s="410">
        <v>-1289</v>
      </c>
      <c r="F27" s="413"/>
    </row>
    <row r="28" spans="1:6" ht="25.5" x14ac:dyDescent="0.2">
      <c r="A28" s="396" t="s">
        <v>198</v>
      </c>
      <c r="B28" s="412"/>
      <c r="C28" s="398">
        <v>-2498</v>
      </c>
      <c r="D28" s="404"/>
      <c r="E28" s="400">
        <v>-2449</v>
      </c>
      <c r="F28" s="406"/>
    </row>
    <row r="29" spans="1:6" ht="25.5" x14ac:dyDescent="0.2">
      <c r="A29" s="396" t="s">
        <v>199</v>
      </c>
      <c r="B29" s="397"/>
      <c r="C29" s="414">
        <v>-43</v>
      </c>
      <c r="D29" s="399"/>
      <c r="E29" s="415">
        <v>-3</v>
      </c>
      <c r="F29" s="401"/>
    </row>
    <row r="30" spans="1:6" ht="25.5" x14ac:dyDescent="0.2">
      <c r="A30" s="396" t="s">
        <v>200</v>
      </c>
      <c r="B30" s="397"/>
      <c r="C30" s="398">
        <v>-2007</v>
      </c>
      <c r="D30" s="399"/>
      <c r="E30" s="400">
        <v>-2679</v>
      </c>
      <c r="F30" s="401"/>
    </row>
    <row r="31" spans="1:6" ht="27" x14ac:dyDescent="0.2">
      <c r="A31" s="407" t="s">
        <v>210</v>
      </c>
      <c r="B31" s="408"/>
      <c r="C31" s="409">
        <v>7121</v>
      </c>
      <c r="D31" s="399"/>
      <c r="E31" s="410">
        <v>8326</v>
      </c>
      <c r="F31" s="401"/>
    </row>
    <row r="32" spans="1:6" ht="27" x14ac:dyDescent="0.2">
      <c r="A32" s="407" t="s">
        <v>211</v>
      </c>
      <c r="B32" s="408"/>
      <c r="C32" s="409">
        <v>5114</v>
      </c>
      <c r="D32" s="399"/>
      <c r="E32" s="410">
        <v>5647</v>
      </c>
      <c r="F32" s="401"/>
    </row>
    <row r="34" spans="1:6" s="253" customFormat="1" ht="69.75" customHeight="1" x14ac:dyDescent="0.2">
      <c r="A34" s="487" t="s">
        <v>243</v>
      </c>
      <c r="B34" s="487"/>
      <c r="C34" s="487"/>
      <c r="D34" s="487"/>
      <c r="E34" s="487"/>
      <c r="F34" s="487"/>
    </row>
    <row r="35" spans="1:6" s="253" customFormat="1" ht="54.75" customHeight="1" x14ac:dyDescent="0.2">
      <c r="A35" s="487" t="s">
        <v>244</v>
      </c>
      <c r="B35" s="487"/>
      <c r="C35" s="487"/>
      <c r="D35" s="487"/>
      <c r="E35" s="487"/>
      <c r="F35" s="487"/>
    </row>
  </sheetData>
  <mergeCells count="3">
    <mergeCell ref="A34:F34"/>
    <mergeCell ref="A35:F35"/>
    <mergeCell ref="A1:F1"/>
  </mergeCells>
  <pageMargins left="0.7" right="0.7" top="0.75" bottom="0.75" header="0.3" footer="0.3"/>
  <pageSetup paperSize="9" scale="82" orientation="portrait" r:id="rId1"/>
  <ignoredErrors>
    <ignoredError sqref="C2 E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32"/>
  <sheetViews>
    <sheetView topLeftCell="A49" zoomScale="60" zoomScaleNormal="60" workbookViewId="0">
      <selection activeCell="AA48" sqref="AA48"/>
    </sheetView>
  </sheetViews>
  <sheetFormatPr defaultRowHeight="12.75" x14ac:dyDescent="0.2"/>
  <cols>
    <col min="1" max="1" width="4.42578125" style="258" customWidth="1"/>
    <col min="2" max="2" width="38.7109375" style="258" bestFit="1" customWidth="1"/>
    <col min="3" max="16384" width="9.140625" style="258"/>
  </cols>
  <sheetData>
    <row r="3" spans="2:11" ht="24.75" customHeight="1" x14ac:dyDescent="0.2">
      <c r="B3" s="495" t="s">
        <v>201</v>
      </c>
      <c r="C3" s="490" t="s">
        <v>131</v>
      </c>
      <c r="D3" s="491"/>
      <c r="E3" s="492"/>
      <c r="F3" s="493" t="s">
        <v>0</v>
      </c>
      <c r="G3" s="491"/>
      <c r="H3" s="492"/>
      <c r="I3" s="493" t="s">
        <v>1</v>
      </c>
      <c r="J3" s="491"/>
      <c r="K3" s="494"/>
    </row>
    <row r="4" spans="2:11" x14ac:dyDescent="0.2">
      <c r="B4" s="496"/>
      <c r="C4" s="266" t="s">
        <v>245</v>
      </c>
      <c r="D4" s="267" t="s">
        <v>229</v>
      </c>
      <c r="E4" s="267" t="s">
        <v>133</v>
      </c>
      <c r="F4" s="267" t="s">
        <v>245</v>
      </c>
      <c r="G4" s="267" t="s">
        <v>229</v>
      </c>
      <c r="H4" s="267" t="s">
        <v>133</v>
      </c>
      <c r="I4" s="267" t="s">
        <v>245</v>
      </c>
      <c r="J4" s="267" t="s">
        <v>229</v>
      </c>
      <c r="K4" s="268" t="s">
        <v>133</v>
      </c>
    </row>
    <row r="5" spans="2:11" x14ac:dyDescent="0.2">
      <c r="B5" s="265" t="s">
        <v>143</v>
      </c>
      <c r="C5" s="262">
        <v>5071</v>
      </c>
      <c r="D5" s="262">
        <v>5275</v>
      </c>
      <c r="E5" s="263">
        <v>-3.8672985781990521E-2</v>
      </c>
      <c r="F5" s="262">
        <v>-8</v>
      </c>
      <c r="G5" s="262">
        <v>155</v>
      </c>
      <c r="H5" s="263">
        <v>-1.0516129032258064</v>
      </c>
      <c r="I5" s="262">
        <v>-64</v>
      </c>
      <c r="J5" s="262">
        <v>97</v>
      </c>
      <c r="K5" s="269">
        <v>-1.6597938144329896</v>
      </c>
    </row>
    <row r="6" spans="2:11" x14ac:dyDescent="0.2">
      <c r="B6" s="265" t="s">
        <v>144</v>
      </c>
      <c r="C6" s="262">
        <v>1987</v>
      </c>
      <c r="D6" s="262">
        <v>1863</v>
      </c>
      <c r="E6" s="263">
        <v>6.6559312936124604E-2</v>
      </c>
      <c r="F6" s="262">
        <v>956</v>
      </c>
      <c r="G6" s="262">
        <v>863</v>
      </c>
      <c r="H6" s="263">
        <v>0.10776361529548084</v>
      </c>
      <c r="I6" s="262">
        <v>690</v>
      </c>
      <c r="J6" s="262">
        <v>601</v>
      </c>
      <c r="K6" s="269">
        <v>0.14808652246256249</v>
      </c>
    </row>
    <row r="7" spans="2:11" x14ac:dyDescent="0.2">
      <c r="B7" s="265" t="s">
        <v>100</v>
      </c>
      <c r="C7" s="262">
        <v>493</v>
      </c>
      <c r="D7" s="262">
        <v>471</v>
      </c>
      <c r="E7" s="263">
        <v>4.6709129511677272E-2</v>
      </c>
      <c r="F7" s="262">
        <v>301</v>
      </c>
      <c r="G7" s="262">
        <v>269</v>
      </c>
      <c r="H7" s="263">
        <v>0.11895910780669139</v>
      </c>
      <c r="I7" s="262">
        <v>228</v>
      </c>
      <c r="J7" s="262">
        <v>202</v>
      </c>
      <c r="K7" s="269">
        <v>0.12871287128712861</v>
      </c>
    </row>
    <row r="8" spans="2:11" x14ac:dyDescent="0.2">
      <c r="B8" s="265" t="s">
        <v>25</v>
      </c>
      <c r="C8" s="262">
        <v>4510</v>
      </c>
      <c r="D8" s="262">
        <v>4648</v>
      </c>
      <c r="E8" s="263">
        <v>-2.9690189328743566E-2</v>
      </c>
      <c r="F8" s="262">
        <v>668</v>
      </c>
      <c r="G8" s="262">
        <v>641</v>
      </c>
      <c r="H8" s="263">
        <v>4.2121684867394649E-2</v>
      </c>
      <c r="I8" s="262">
        <v>445</v>
      </c>
      <c r="J8" s="262">
        <v>496</v>
      </c>
      <c r="K8" s="269">
        <v>-0.10282258064516125</v>
      </c>
    </row>
    <row r="9" spans="2:11" x14ac:dyDescent="0.2">
      <c r="B9" s="265" t="s">
        <v>256</v>
      </c>
      <c r="C9" s="262">
        <v>61</v>
      </c>
      <c r="D9" s="262">
        <v>0</v>
      </c>
      <c r="E9" s="287" t="s">
        <v>134</v>
      </c>
      <c r="F9" s="262">
        <v>2</v>
      </c>
      <c r="G9" s="262">
        <v>0</v>
      </c>
      <c r="H9" s="287" t="s">
        <v>134</v>
      </c>
      <c r="I9" s="262">
        <v>-4</v>
      </c>
      <c r="J9" s="262">
        <v>0</v>
      </c>
      <c r="K9" s="287" t="s">
        <v>134</v>
      </c>
    </row>
    <row r="10" spans="2:11" x14ac:dyDescent="0.2">
      <c r="B10" s="265" t="s">
        <v>145</v>
      </c>
      <c r="C10" s="262">
        <v>-2013</v>
      </c>
      <c r="D10" s="262">
        <v>-1964</v>
      </c>
      <c r="E10" s="263">
        <v>2.4949083503055025E-2</v>
      </c>
      <c r="F10" s="262">
        <v>24</v>
      </c>
      <c r="G10" s="262">
        <v>19</v>
      </c>
      <c r="H10" s="263">
        <v>0.26315789473684204</v>
      </c>
      <c r="I10" s="262">
        <v>13</v>
      </c>
      <c r="J10" s="262">
        <v>8</v>
      </c>
      <c r="K10" s="269">
        <v>0.625</v>
      </c>
    </row>
    <row r="11" spans="2:11" x14ac:dyDescent="0.2">
      <c r="B11" s="270" t="s">
        <v>138</v>
      </c>
      <c r="C11" s="271">
        <v>10109</v>
      </c>
      <c r="D11" s="271">
        <v>10293</v>
      </c>
      <c r="E11" s="272">
        <v>-1.7876226561741038E-2</v>
      </c>
      <c r="F11" s="271">
        <v>1943</v>
      </c>
      <c r="G11" s="271">
        <v>1947</v>
      </c>
      <c r="H11" s="272">
        <v>-2.0544427324088455E-3</v>
      </c>
      <c r="I11" s="271">
        <v>1308</v>
      </c>
      <c r="J11" s="271">
        <v>1404</v>
      </c>
      <c r="K11" s="273">
        <v>-6.8376068376068355E-2</v>
      </c>
    </row>
    <row r="12" spans="2:11" x14ac:dyDescent="0.2">
      <c r="B12" s="473"/>
      <c r="C12" s="474"/>
      <c r="D12" s="474"/>
      <c r="E12" s="474"/>
      <c r="F12" s="474"/>
      <c r="G12" s="474"/>
      <c r="H12" s="474"/>
      <c r="I12" s="474"/>
      <c r="J12" s="474"/>
      <c r="K12" s="474"/>
    </row>
    <row r="13" spans="2:11" x14ac:dyDescent="0.2">
      <c r="B13" s="274"/>
      <c r="C13" s="259" t="s">
        <v>245</v>
      </c>
      <c r="D13" s="260" t="s">
        <v>229</v>
      </c>
      <c r="E13" s="261" t="s">
        <v>133</v>
      </c>
    </row>
    <row r="14" spans="2:11" x14ac:dyDescent="0.2">
      <c r="B14" s="275" t="s">
        <v>129</v>
      </c>
      <c r="C14" s="276">
        <v>408</v>
      </c>
      <c r="D14" s="276">
        <v>314</v>
      </c>
      <c r="E14" s="263">
        <v>0.2993630573248407</v>
      </c>
    </row>
    <row r="15" spans="2:11" x14ac:dyDescent="0.2">
      <c r="B15" s="277" t="s">
        <v>16</v>
      </c>
      <c r="C15" s="278">
        <v>28685</v>
      </c>
      <c r="D15" s="278">
        <v>28684</v>
      </c>
      <c r="E15" s="264">
        <v>3.4862641193678101E-5</v>
      </c>
    </row>
    <row r="19" spans="2:11" ht="23.25" customHeight="1" x14ac:dyDescent="0.2">
      <c r="B19" s="495" t="s">
        <v>202</v>
      </c>
      <c r="C19" s="490" t="s">
        <v>131</v>
      </c>
      <c r="D19" s="491"/>
      <c r="E19" s="492"/>
      <c r="F19" s="493" t="s">
        <v>0</v>
      </c>
      <c r="G19" s="491"/>
      <c r="H19" s="492"/>
      <c r="I19" s="493" t="s">
        <v>1</v>
      </c>
      <c r="J19" s="491"/>
      <c r="K19" s="494"/>
    </row>
    <row r="20" spans="2:11" x14ac:dyDescent="0.2">
      <c r="B20" s="496"/>
      <c r="C20" s="266" t="s">
        <v>245</v>
      </c>
      <c r="D20" s="267" t="s">
        <v>229</v>
      </c>
      <c r="E20" s="267" t="s">
        <v>133</v>
      </c>
      <c r="F20" s="267" t="s">
        <v>245</v>
      </c>
      <c r="G20" s="267" t="s">
        <v>229</v>
      </c>
      <c r="H20" s="267" t="s">
        <v>133</v>
      </c>
      <c r="I20" s="267" t="s">
        <v>245</v>
      </c>
      <c r="J20" s="267" t="s">
        <v>229</v>
      </c>
      <c r="K20" s="268" t="s">
        <v>133</v>
      </c>
    </row>
    <row r="21" spans="2:11" x14ac:dyDescent="0.2">
      <c r="B21" s="265" t="s">
        <v>143</v>
      </c>
      <c r="C21" s="262">
        <v>1491</v>
      </c>
      <c r="D21" s="262">
        <v>1297</v>
      </c>
      <c r="E21" s="263">
        <v>0.1495759444872784</v>
      </c>
      <c r="F21" s="262">
        <v>119</v>
      </c>
      <c r="G21" s="262">
        <v>89</v>
      </c>
      <c r="H21" s="263">
        <v>0.33707865168539319</v>
      </c>
      <c r="I21" s="262">
        <v>-29</v>
      </c>
      <c r="J21" s="262">
        <v>-59</v>
      </c>
      <c r="K21" s="263">
        <v>-0.50847457627118642</v>
      </c>
    </row>
    <row r="22" spans="2:11" x14ac:dyDescent="0.2">
      <c r="B22" s="265" t="s">
        <v>144</v>
      </c>
      <c r="C22" s="262">
        <v>655</v>
      </c>
      <c r="D22" s="262">
        <v>624</v>
      </c>
      <c r="E22" s="263">
        <v>4.9679487179487225E-2</v>
      </c>
      <c r="F22" s="262">
        <v>456</v>
      </c>
      <c r="G22" s="262">
        <v>446</v>
      </c>
      <c r="H22" s="263">
        <v>2.2421524663677195E-2</v>
      </c>
      <c r="I22" s="262">
        <v>275</v>
      </c>
      <c r="J22" s="262">
        <v>276</v>
      </c>
      <c r="K22" s="263">
        <v>-3.6231884057971175E-3</v>
      </c>
    </row>
    <row r="23" spans="2:11" x14ac:dyDescent="0.2">
      <c r="B23" s="279" t="s">
        <v>100</v>
      </c>
      <c r="C23" s="280">
        <v>172</v>
      </c>
      <c r="D23" s="280">
        <v>153</v>
      </c>
      <c r="E23" s="281">
        <v>0.12418300653594772</v>
      </c>
      <c r="F23" s="280">
        <v>76</v>
      </c>
      <c r="G23" s="280">
        <v>51</v>
      </c>
      <c r="H23" s="281">
        <v>0.49019607843137258</v>
      </c>
      <c r="I23" s="280">
        <v>38</v>
      </c>
      <c r="J23" s="280">
        <v>6</v>
      </c>
      <c r="K23" s="281" t="s">
        <v>259</v>
      </c>
    </row>
    <row r="24" spans="2:11" x14ac:dyDescent="0.2">
      <c r="B24" s="279" t="s">
        <v>25</v>
      </c>
      <c r="C24" s="280">
        <v>3985</v>
      </c>
      <c r="D24" s="280">
        <v>4245</v>
      </c>
      <c r="E24" s="281">
        <v>-6.1248527679623077E-2</v>
      </c>
      <c r="F24" s="280">
        <v>158</v>
      </c>
      <c r="G24" s="280">
        <v>89</v>
      </c>
      <c r="H24" s="281">
        <v>0.77528089887640439</v>
      </c>
      <c r="I24" s="280">
        <v>108</v>
      </c>
      <c r="J24" s="280">
        <v>51</v>
      </c>
      <c r="K24" s="281">
        <v>1.1176470588235294</v>
      </c>
    </row>
    <row r="25" spans="2:11" x14ac:dyDescent="0.2">
      <c r="B25" s="265" t="s">
        <v>256</v>
      </c>
      <c r="C25" s="262">
        <v>49</v>
      </c>
      <c r="D25" s="262">
        <v>0</v>
      </c>
      <c r="E25" s="263"/>
      <c r="F25" s="262">
        <v>18</v>
      </c>
      <c r="G25" s="262">
        <v>0</v>
      </c>
      <c r="H25" s="263"/>
      <c r="I25" s="262">
        <v>18</v>
      </c>
      <c r="J25" s="262">
        <v>0</v>
      </c>
      <c r="K25" s="287" t="s">
        <v>134</v>
      </c>
    </row>
    <row r="26" spans="2:11" x14ac:dyDescent="0.2">
      <c r="B26" s="265" t="s">
        <v>145</v>
      </c>
      <c r="C26" s="262">
        <v>-1260</v>
      </c>
      <c r="D26" s="262">
        <v>-1109</v>
      </c>
      <c r="E26" s="263">
        <v>0.13615870153291243</v>
      </c>
      <c r="F26" s="262">
        <v>32</v>
      </c>
      <c r="G26" s="262">
        <v>19</v>
      </c>
      <c r="H26" s="263">
        <v>0.68421052631578938</v>
      </c>
      <c r="I26" s="262">
        <v>24</v>
      </c>
      <c r="J26" s="262">
        <v>4</v>
      </c>
      <c r="K26" s="263" t="s">
        <v>259</v>
      </c>
    </row>
    <row r="27" spans="2:11" x14ac:dyDescent="0.2">
      <c r="B27" s="270" t="s">
        <v>138</v>
      </c>
      <c r="C27" s="271">
        <v>5092</v>
      </c>
      <c r="D27" s="271">
        <v>5210</v>
      </c>
      <c r="E27" s="272">
        <v>-2.2648752399232253E-2</v>
      </c>
      <c r="F27" s="271">
        <v>859</v>
      </c>
      <c r="G27" s="271">
        <v>694</v>
      </c>
      <c r="H27" s="272">
        <v>0.23775216138328537</v>
      </c>
      <c r="I27" s="271">
        <v>434</v>
      </c>
      <c r="J27" s="271">
        <v>278</v>
      </c>
      <c r="K27" s="272">
        <v>0.56115107913669071</v>
      </c>
    </row>
    <row r="28" spans="2:11" x14ac:dyDescent="0.2">
      <c r="B28" s="473"/>
      <c r="C28" s="474"/>
      <c r="D28" s="474"/>
      <c r="E28" s="474"/>
      <c r="F28" s="474"/>
      <c r="G28" s="474"/>
      <c r="H28" s="474"/>
      <c r="I28" s="474"/>
      <c r="J28" s="474"/>
      <c r="K28" s="474"/>
    </row>
    <row r="29" spans="2:11" x14ac:dyDescent="0.2">
      <c r="B29" s="274"/>
      <c r="C29" s="259" t="s">
        <v>245</v>
      </c>
      <c r="D29" s="260" t="s">
        <v>229</v>
      </c>
      <c r="E29" s="261" t="s">
        <v>133</v>
      </c>
      <c r="F29" s="283"/>
      <c r="G29" s="284"/>
      <c r="H29" s="285"/>
      <c r="I29" s="283"/>
      <c r="J29" s="284"/>
      <c r="K29" s="285"/>
    </row>
    <row r="30" spans="2:11" x14ac:dyDescent="0.2">
      <c r="B30" s="275" t="s">
        <v>129</v>
      </c>
      <c r="C30" s="276">
        <v>181</v>
      </c>
      <c r="D30" s="276">
        <v>144</v>
      </c>
      <c r="E30" s="263">
        <v>0.25694444444444442</v>
      </c>
      <c r="F30" s="283"/>
      <c r="G30" s="284"/>
      <c r="H30" s="285"/>
      <c r="I30" s="283"/>
      <c r="J30" s="284"/>
      <c r="K30" s="285"/>
    </row>
    <row r="31" spans="2:11" x14ac:dyDescent="0.2">
      <c r="B31" s="277" t="s">
        <v>16</v>
      </c>
      <c r="C31" s="278">
        <v>9596.7300000000141</v>
      </c>
      <c r="D31" s="278">
        <v>9710.6860000000197</v>
      </c>
      <c r="E31" s="264">
        <v>-1.1735113255644913E-2</v>
      </c>
    </row>
    <row r="35" spans="2:12" x14ac:dyDescent="0.2">
      <c r="B35" s="286"/>
    </row>
    <row r="36" spans="2:12" ht="24.75" customHeight="1" x14ac:dyDescent="0.2">
      <c r="B36" s="495" t="s">
        <v>257</v>
      </c>
      <c r="C36" s="490" t="s">
        <v>131</v>
      </c>
      <c r="D36" s="491"/>
      <c r="E36" s="492"/>
      <c r="F36" s="493" t="s">
        <v>0</v>
      </c>
      <c r="G36" s="491"/>
      <c r="H36" s="492"/>
      <c r="I36" s="493" t="s">
        <v>1</v>
      </c>
      <c r="J36" s="491"/>
      <c r="K36" s="494"/>
    </row>
    <row r="37" spans="2:12" x14ac:dyDescent="0.2">
      <c r="B37" s="496"/>
      <c r="C37" s="266" t="s">
        <v>245</v>
      </c>
      <c r="D37" s="267" t="s">
        <v>229</v>
      </c>
      <c r="E37" s="267" t="s">
        <v>133</v>
      </c>
      <c r="F37" s="267" t="s">
        <v>245</v>
      </c>
      <c r="G37" s="267" t="s">
        <v>229</v>
      </c>
      <c r="H37" s="267" t="s">
        <v>133</v>
      </c>
      <c r="I37" s="267" t="s">
        <v>245</v>
      </c>
      <c r="J37" s="267" t="s">
        <v>229</v>
      </c>
      <c r="K37" s="268" t="s">
        <v>133</v>
      </c>
    </row>
    <row r="38" spans="2:12" x14ac:dyDescent="0.2">
      <c r="B38" s="265" t="s">
        <v>143</v>
      </c>
      <c r="C38" s="262">
        <v>662</v>
      </c>
      <c r="D38" s="262">
        <v>802</v>
      </c>
      <c r="E38" s="263">
        <v>-0.1745635910224439</v>
      </c>
      <c r="F38" s="262">
        <v>119</v>
      </c>
      <c r="G38" s="262">
        <v>278</v>
      </c>
      <c r="H38" s="263">
        <v>-0.57194244604316546</v>
      </c>
      <c r="I38" s="262">
        <v>66</v>
      </c>
      <c r="J38" s="262">
        <v>216</v>
      </c>
      <c r="K38" s="263">
        <v>-0.69444444444444442</v>
      </c>
    </row>
    <row r="39" spans="2:12" x14ac:dyDescent="0.2">
      <c r="B39" s="265" t="s">
        <v>144</v>
      </c>
      <c r="C39" s="262">
        <v>2171</v>
      </c>
      <c r="D39" s="262">
        <v>2228</v>
      </c>
      <c r="E39" s="263">
        <v>-2.5583482944344649E-2</v>
      </c>
      <c r="F39" s="262">
        <v>417</v>
      </c>
      <c r="G39" s="262">
        <v>374</v>
      </c>
      <c r="H39" s="263">
        <v>0.11497326203208558</v>
      </c>
      <c r="I39" s="262">
        <v>247</v>
      </c>
      <c r="J39" s="262">
        <v>194</v>
      </c>
      <c r="K39" s="263">
        <v>0.27319587628865971</v>
      </c>
    </row>
    <row r="40" spans="2:12" x14ac:dyDescent="0.2">
      <c r="B40" s="265" t="s">
        <v>100</v>
      </c>
      <c r="C40" s="262">
        <v>673</v>
      </c>
      <c r="D40" s="262">
        <v>681</v>
      </c>
      <c r="E40" s="263">
        <v>-1.1747430249632873E-2</v>
      </c>
      <c r="F40" s="262">
        <v>483</v>
      </c>
      <c r="G40" s="262">
        <v>454</v>
      </c>
      <c r="H40" s="263">
        <v>6.3876651982378796E-2</v>
      </c>
      <c r="I40" s="262">
        <v>401</v>
      </c>
      <c r="J40" s="262">
        <v>384</v>
      </c>
      <c r="K40" s="263">
        <v>4.4270833333333259E-2</v>
      </c>
    </row>
    <row r="41" spans="2:12" x14ac:dyDescent="0.2">
      <c r="B41" s="265" t="s">
        <v>256</v>
      </c>
      <c r="C41" s="262">
        <v>26</v>
      </c>
      <c r="D41" s="262">
        <v>0</v>
      </c>
      <c r="E41" s="263"/>
      <c r="F41" s="262">
        <v>11</v>
      </c>
      <c r="G41" s="262">
        <v>0</v>
      </c>
      <c r="H41" s="263"/>
      <c r="I41" s="262">
        <v>11</v>
      </c>
      <c r="J41" s="262">
        <v>0</v>
      </c>
      <c r="K41" s="287" t="s">
        <v>134</v>
      </c>
    </row>
    <row r="42" spans="2:12" x14ac:dyDescent="0.2">
      <c r="B42" s="265" t="s">
        <v>145</v>
      </c>
      <c r="C42" s="262">
        <v>-446</v>
      </c>
      <c r="D42" s="262">
        <v>-464</v>
      </c>
      <c r="E42" s="287" t="s">
        <v>134</v>
      </c>
      <c r="F42" s="262">
        <v>-18</v>
      </c>
      <c r="G42" s="262">
        <v>-19</v>
      </c>
      <c r="H42" s="287" t="s">
        <v>134</v>
      </c>
      <c r="I42" s="262">
        <v>-17</v>
      </c>
      <c r="J42" s="262">
        <v>-19</v>
      </c>
      <c r="K42" s="263">
        <v>-0.10526315789473684</v>
      </c>
      <c r="L42" s="262"/>
    </row>
    <row r="43" spans="2:12" x14ac:dyDescent="0.2">
      <c r="B43" s="270" t="s">
        <v>138</v>
      </c>
      <c r="C43" s="288">
        <v>3086</v>
      </c>
      <c r="D43" s="271">
        <v>3247</v>
      </c>
      <c r="E43" s="289">
        <v>-4.9584231598398532E-2</v>
      </c>
      <c r="F43" s="271">
        <v>1012</v>
      </c>
      <c r="G43" s="271">
        <v>1087</v>
      </c>
      <c r="H43" s="289">
        <v>-6.8997240110395541E-2</v>
      </c>
      <c r="I43" s="288">
        <v>708</v>
      </c>
      <c r="J43" s="271">
        <v>775</v>
      </c>
      <c r="K43" s="289">
        <v>-8.6451612903225783E-2</v>
      </c>
    </row>
    <row r="44" spans="2:12" x14ac:dyDescent="0.2">
      <c r="B44" s="473"/>
      <c r="C44" s="474"/>
      <c r="D44" s="474"/>
      <c r="E44" s="474"/>
      <c r="F44" s="474"/>
      <c r="G44" s="474"/>
      <c r="H44" s="474"/>
      <c r="I44" s="474"/>
      <c r="J44" s="474"/>
      <c r="K44" s="474"/>
    </row>
    <row r="45" spans="2:12" x14ac:dyDescent="0.2">
      <c r="B45" s="274"/>
      <c r="C45" s="259" t="s">
        <v>245</v>
      </c>
      <c r="D45" s="260" t="s">
        <v>229</v>
      </c>
      <c r="E45" s="261" t="s">
        <v>133</v>
      </c>
      <c r="F45" s="283"/>
      <c r="G45" s="284"/>
      <c r="H45" s="285"/>
      <c r="I45" s="283"/>
      <c r="J45" s="284"/>
      <c r="K45" s="285"/>
    </row>
    <row r="46" spans="2:12" x14ac:dyDescent="0.2">
      <c r="B46" s="275" t="s">
        <v>129</v>
      </c>
      <c r="C46" s="276">
        <v>3002</v>
      </c>
      <c r="D46" s="276">
        <v>3069</v>
      </c>
      <c r="E46" s="263">
        <v>-2.1831215379602531E-2</v>
      </c>
      <c r="F46" s="283"/>
      <c r="G46" s="284"/>
      <c r="H46" s="285"/>
      <c r="I46" s="283"/>
      <c r="J46" s="284"/>
      <c r="K46" s="285"/>
    </row>
    <row r="47" spans="2:12" x14ac:dyDescent="0.2">
      <c r="B47" s="277" t="s">
        <v>16</v>
      </c>
      <c r="C47" s="278">
        <v>13903</v>
      </c>
      <c r="D47" s="278">
        <v>12979</v>
      </c>
      <c r="E47" s="264">
        <v>7.1191925417982915E-2</v>
      </c>
    </row>
    <row r="49" spans="2:11" x14ac:dyDescent="0.2">
      <c r="B49" s="286"/>
    </row>
    <row r="50" spans="2:11" ht="27" customHeight="1" x14ac:dyDescent="0.2">
      <c r="B50" s="495" t="s">
        <v>203</v>
      </c>
      <c r="C50" s="490" t="s">
        <v>131</v>
      </c>
      <c r="D50" s="491"/>
      <c r="E50" s="492"/>
      <c r="F50" s="493" t="s">
        <v>0</v>
      </c>
      <c r="G50" s="491"/>
      <c r="H50" s="492"/>
      <c r="I50" s="493" t="s">
        <v>1</v>
      </c>
      <c r="J50" s="491"/>
      <c r="K50" s="494"/>
    </row>
    <row r="51" spans="2:11" x14ac:dyDescent="0.2">
      <c r="B51" s="496"/>
      <c r="C51" s="266" t="s">
        <v>245</v>
      </c>
      <c r="D51" s="267" t="s">
        <v>229</v>
      </c>
      <c r="E51" s="267" t="s">
        <v>133</v>
      </c>
      <c r="F51" s="267" t="s">
        <v>245</v>
      </c>
      <c r="G51" s="267" t="s">
        <v>229</v>
      </c>
      <c r="H51" s="267" t="s">
        <v>133</v>
      </c>
      <c r="I51" s="267" t="s">
        <v>245</v>
      </c>
      <c r="J51" s="267" t="s">
        <v>229</v>
      </c>
      <c r="K51" s="268" t="s">
        <v>133</v>
      </c>
    </row>
    <row r="52" spans="2:11" x14ac:dyDescent="0.2">
      <c r="B52" s="265" t="s">
        <v>143</v>
      </c>
      <c r="C52" s="262">
        <v>53</v>
      </c>
      <c r="D52" s="262">
        <v>38</v>
      </c>
      <c r="E52" s="263">
        <v>0.39473684210526305</v>
      </c>
      <c r="F52" s="262">
        <v>33</v>
      </c>
      <c r="G52" s="262">
        <v>15</v>
      </c>
      <c r="H52" s="263" t="s">
        <v>259</v>
      </c>
      <c r="I52" s="262">
        <v>23</v>
      </c>
      <c r="J52" s="262">
        <v>2</v>
      </c>
      <c r="K52" s="263" t="s">
        <v>259</v>
      </c>
    </row>
    <row r="53" spans="2:11" x14ac:dyDescent="0.2">
      <c r="B53" s="265" t="s">
        <v>144</v>
      </c>
      <c r="C53" s="262">
        <v>364</v>
      </c>
      <c r="D53" s="262">
        <v>316</v>
      </c>
      <c r="E53" s="263">
        <v>0.15189873417721511</v>
      </c>
      <c r="F53" s="262">
        <v>74</v>
      </c>
      <c r="G53" s="262">
        <v>43</v>
      </c>
      <c r="H53" s="263">
        <v>0.72093023255813948</v>
      </c>
      <c r="I53" s="262">
        <v>63</v>
      </c>
      <c r="J53" s="262">
        <v>32</v>
      </c>
      <c r="K53" s="263">
        <v>0.96875</v>
      </c>
    </row>
    <row r="54" spans="2:11" x14ac:dyDescent="0.2">
      <c r="B54" s="265" t="s">
        <v>100</v>
      </c>
      <c r="C54" s="262">
        <v>15</v>
      </c>
      <c r="D54" s="262">
        <v>12</v>
      </c>
      <c r="E54" s="263">
        <v>0.25</v>
      </c>
      <c r="F54" s="262">
        <v>11</v>
      </c>
      <c r="G54" s="262">
        <v>8</v>
      </c>
      <c r="H54" s="263">
        <v>0.375</v>
      </c>
      <c r="I54" s="262">
        <v>11</v>
      </c>
      <c r="J54" s="262">
        <v>7</v>
      </c>
      <c r="K54" s="263">
        <v>0.5714285714285714</v>
      </c>
    </row>
    <row r="55" spans="2:11" x14ac:dyDescent="0.2">
      <c r="B55" s="265" t="s">
        <v>256</v>
      </c>
      <c r="C55" s="262">
        <v>0</v>
      </c>
      <c r="D55" s="262">
        <v>0</v>
      </c>
      <c r="E55" s="263"/>
      <c r="F55" s="262">
        <v>0</v>
      </c>
      <c r="G55" s="262">
        <v>0</v>
      </c>
      <c r="H55" s="263"/>
      <c r="I55" s="262">
        <v>0</v>
      </c>
      <c r="J55" s="262">
        <v>0</v>
      </c>
      <c r="K55" s="287" t="s">
        <v>134</v>
      </c>
    </row>
    <row r="56" spans="2:11" x14ac:dyDescent="0.2">
      <c r="B56" s="265" t="s">
        <v>145</v>
      </c>
      <c r="C56" s="262">
        <v>0</v>
      </c>
      <c r="D56" s="262">
        <v>-1</v>
      </c>
      <c r="E56" s="287" t="s">
        <v>134</v>
      </c>
      <c r="F56" s="262">
        <v>0</v>
      </c>
      <c r="G56" s="262">
        <v>0</v>
      </c>
      <c r="H56" s="287" t="s">
        <v>134</v>
      </c>
      <c r="I56" s="262">
        <v>0</v>
      </c>
      <c r="J56" s="262">
        <v>1</v>
      </c>
      <c r="K56" s="287" t="s">
        <v>134</v>
      </c>
    </row>
    <row r="57" spans="2:11" x14ac:dyDescent="0.2">
      <c r="B57" s="270" t="s">
        <v>138</v>
      </c>
      <c r="C57" s="271">
        <v>432</v>
      </c>
      <c r="D57" s="271">
        <v>365</v>
      </c>
      <c r="E57" s="289">
        <v>0.18356164383561646</v>
      </c>
      <c r="F57" s="271">
        <v>118</v>
      </c>
      <c r="G57" s="271">
        <v>66</v>
      </c>
      <c r="H57" s="289">
        <v>0.78787878787878785</v>
      </c>
      <c r="I57" s="271">
        <v>97</v>
      </c>
      <c r="J57" s="271">
        <v>42</v>
      </c>
      <c r="K57" s="289">
        <v>1.3095238095238093</v>
      </c>
    </row>
    <row r="58" spans="2:11" x14ac:dyDescent="0.2">
      <c r="B58" s="473"/>
      <c r="C58" s="474"/>
      <c r="D58" s="474"/>
      <c r="E58" s="474"/>
      <c r="F58" s="474"/>
      <c r="G58" s="474"/>
      <c r="H58" s="474"/>
      <c r="I58" s="474"/>
      <c r="J58" s="474"/>
      <c r="K58" s="474"/>
    </row>
    <row r="59" spans="2:11" x14ac:dyDescent="0.2">
      <c r="B59" s="282"/>
      <c r="C59" s="283"/>
      <c r="D59" s="284"/>
      <c r="E59" s="285"/>
      <c r="F59" s="283"/>
      <c r="G59" s="284"/>
      <c r="H59" s="285"/>
      <c r="I59" s="283"/>
      <c r="J59" s="284"/>
      <c r="K59" s="285"/>
    </row>
    <row r="60" spans="2:11" ht="26.25" customHeight="1" x14ac:dyDescent="0.2">
      <c r="B60" s="495" t="s">
        <v>204</v>
      </c>
      <c r="C60" s="490" t="s">
        <v>131</v>
      </c>
      <c r="D60" s="491"/>
      <c r="E60" s="492"/>
      <c r="F60" s="493" t="s">
        <v>0</v>
      </c>
      <c r="G60" s="491"/>
      <c r="H60" s="492"/>
      <c r="I60" s="493" t="s">
        <v>1</v>
      </c>
      <c r="J60" s="491"/>
      <c r="K60" s="494"/>
    </row>
    <row r="61" spans="2:11" x14ac:dyDescent="0.2">
      <c r="B61" s="496"/>
      <c r="C61" s="266" t="s">
        <v>245</v>
      </c>
      <c r="D61" s="267" t="s">
        <v>229</v>
      </c>
      <c r="E61" s="267" t="s">
        <v>133</v>
      </c>
      <c r="F61" s="267" t="s">
        <v>245</v>
      </c>
      <c r="G61" s="267" t="s">
        <v>229</v>
      </c>
      <c r="H61" s="267" t="s">
        <v>133</v>
      </c>
      <c r="I61" s="267" t="s">
        <v>245</v>
      </c>
      <c r="J61" s="267" t="s">
        <v>229</v>
      </c>
      <c r="K61" s="268" t="s">
        <v>133</v>
      </c>
    </row>
    <row r="62" spans="2:11" x14ac:dyDescent="0.2">
      <c r="B62" s="265" t="s">
        <v>143</v>
      </c>
      <c r="C62" s="262">
        <v>134</v>
      </c>
      <c r="D62" s="262">
        <v>61</v>
      </c>
      <c r="E62" s="263">
        <v>1.1967213114754101</v>
      </c>
      <c r="F62" s="262">
        <v>24</v>
      </c>
      <c r="G62" s="262">
        <v>33</v>
      </c>
      <c r="H62" s="263">
        <v>-0.27272727272727271</v>
      </c>
      <c r="I62" s="262">
        <v>21</v>
      </c>
      <c r="J62" s="262">
        <v>31</v>
      </c>
      <c r="K62" s="263">
        <v>-0.32258064516129037</v>
      </c>
    </row>
    <row r="63" spans="2:11" x14ac:dyDescent="0.2">
      <c r="B63" s="265" t="s">
        <v>144</v>
      </c>
      <c r="C63" s="262">
        <v>893</v>
      </c>
      <c r="D63" s="262">
        <v>887</v>
      </c>
      <c r="E63" s="263">
        <v>6.7643742953775732E-3</v>
      </c>
      <c r="F63" s="262">
        <v>151</v>
      </c>
      <c r="G63" s="262">
        <v>100</v>
      </c>
      <c r="H63" s="263">
        <v>0.51</v>
      </c>
      <c r="I63" s="262">
        <v>47</v>
      </c>
      <c r="J63" s="262">
        <v>-12</v>
      </c>
      <c r="K63" s="263" t="s">
        <v>259</v>
      </c>
    </row>
    <row r="64" spans="2:11" x14ac:dyDescent="0.2">
      <c r="B64" s="265" t="s">
        <v>100</v>
      </c>
      <c r="C64" s="262">
        <v>96</v>
      </c>
      <c r="D64" s="262">
        <v>127</v>
      </c>
      <c r="E64" s="263">
        <v>-0.24409448818897639</v>
      </c>
      <c r="F64" s="262">
        <v>97</v>
      </c>
      <c r="G64" s="262">
        <v>64</v>
      </c>
      <c r="H64" s="263">
        <v>0.515625</v>
      </c>
      <c r="I64" s="262">
        <v>74</v>
      </c>
      <c r="J64" s="262">
        <v>54</v>
      </c>
      <c r="K64" s="263">
        <v>0.37037037037037046</v>
      </c>
    </row>
    <row r="65" spans="2:11" x14ac:dyDescent="0.2">
      <c r="B65" s="265" t="s">
        <v>256</v>
      </c>
      <c r="C65" s="262">
        <v>3</v>
      </c>
      <c r="D65" s="262">
        <v>0</v>
      </c>
      <c r="E65" s="263"/>
      <c r="F65" s="262">
        <v>0</v>
      </c>
      <c r="G65" s="262">
        <v>0</v>
      </c>
      <c r="H65" s="263"/>
      <c r="I65" s="262">
        <v>0</v>
      </c>
      <c r="J65" s="262">
        <v>0</v>
      </c>
      <c r="K65" s="287" t="s">
        <v>134</v>
      </c>
    </row>
    <row r="66" spans="2:11" x14ac:dyDescent="0.2">
      <c r="B66" s="265" t="s">
        <v>145</v>
      </c>
      <c r="C66" s="262">
        <v>-66</v>
      </c>
      <c r="D66" s="262">
        <v>-80</v>
      </c>
      <c r="E66" s="287" t="s">
        <v>134</v>
      </c>
      <c r="F66" s="262">
        <v>-13</v>
      </c>
      <c r="G66" s="262">
        <v>-9</v>
      </c>
      <c r="H66" s="287" t="s">
        <v>134</v>
      </c>
      <c r="I66" s="262">
        <v>-13</v>
      </c>
      <c r="J66" s="262">
        <v>-10</v>
      </c>
      <c r="K66" s="263">
        <v>0.30000000000000004</v>
      </c>
    </row>
    <row r="67" spans="2:11" x14ac:dyDescent="0.2">
      <c r="B67" s="270" t="s">
        <v>138</v>
      </c>
      <c r="C67" s="271">
        <v>1060</v>
      </c>
      <c r="D67" s="271">
        <v>995</v>
      </c>
      <c r="E67" s="289">
        <v>6.5326633165829096E-2</v>
      </c>
      <c r="F67" s="271">
        <v>259</v>
      </c>
      <c r="G67" s="271">
        <v>188</v>
      </c>
      <c r="H67" s="289">
        <v>0.37765957446808507</v>
      </c>
      <c r="I67" s="271">
        <v>129</v>
      </c>
      <c r="J67" s="271">
        <v>63</v>
      </c>
      <c r="K67" s="289">
        <v>1.0476190476190474</v>
      </c>
    </row>
    <row r="68" spans="2:11" x14ac:dyDescent="0.2">
      <c r="B68" s="473"/>
      <c r="C68" s="474"/>
      <c r="D68" s="474"/>
      <c r="E68" s="474"/>
      <c r="F68" s="474"/>
      <c r="G68" s="474"/>
      <c r="H68" s="474"/>
      <c r="I68" s="474"/>
      <c r="J68" s="474"/>
      <c r="K68" s="474"/>
    </row>
    <row r="69" spans="2:11" x14ac:dyDescent="0.2">
      <c r="B69" s="282"/>
      <c r="C69" s="283"/>
      <c r="D69" s="284"/>
      <c r="E69" s="285"/>
      <c r="F69" s="283"/>
      <c r="G69" s="284"/>
      <c r="H69" s="285"/>
      <c r="I69" s="283"/>
      <c r="J69" s="284"/>
      <c r="K69" s="285"/>
    </row>
    <row r="70" spans="2:11" ht="27" customHeight="1" x14ac:dyDescent="0.2">
      <c r="B70" s="495" t="s">
        <v>205</v>
      </c>
      <c r="C70" s="490" t="s">
        <v>131</v>
      </c>
      <c r="D70" s="491"/>
      <c r="E70" s="492"/>
      <c r="F70" s="493" t="s">
        <v>0</v>
      </c>
      <c r="G70" s="491"/>
      <c r="H70" s="492"/>
      <c r="I70" s="493" t="s">
        <v>1</v>
      </c>
      <c r="J70" s="491"/>
      <c r="K70" s="494"/>
    </row>
    <row r="71" spans="2:11" x14ac:dyDescent="0.2">
      <c r="B71" s="496"/>
      <c r="C71" s="266" t="s">
        <v>245</v>
      </c>
      <c r="D71" s="267" t="s">
        <v>229</v>
      </c>
      <c r="E71" s="267" t="s">
        <v>133</v>
      </c>
      <c r="F71" s="267" t="s">
        <v>245</v>
      </c>
      <c r="G71" s="267" t="s">
        <v>229</v>
      </c>
      <c r="H71" s="267" t="s">
        <v>133</v>
      </c>
      <c r="I71" s="267" t="s">
        <v>245</v>
      </c>
      <c r="J71" s="267" t="s">
        <v>229</v>
      </c>
      <c r="K71" s="268" t="s">
        <v>133</v>
      </c>
    </row>
    <row r="72" spans="2:11" x14ac:dyDescent="0.2">
      <c r="B72" s="265" t="s">
        <v>143</v>
      </c>
      <c r="C72" s="262">
        <v>389</v>
      </c>
      <c r="D72" s="262">
        <v>555</v>
      </c>
      <c r="E72" s="263">
        <v>-0.29909909909909915</v>
      </c>
      <c r="F72" s="262">
        <v>22</v>
      </c>
      <c r="G72" s="262">
        <v>184</v>
      </c>
      <c r="H72" s="263">
        <v>-0.88043478260869568</v>
      </c>
      <c r="I72" s="262">
        <v>-5</v>
      </c>
      <c r="J72" s="262">
        <v>152</v>
      </c>
      <c r="K72" s="263">
        <v>-1.0328947368421053</v>
      </c>
    </row>
    <row r="73" spans="2:11" x14ac:dyDescent="0.2">
      <c r="B73" s="265" t="s">
        <v>144</v>
      </c>
      <c r="C73" s="262">
        <v>400</v>
      </c>
      <c r="D73" s="262">
        <v>458</v>
      </c>
      <c r="E73" s="263">
        <v>-0.1266375545851528</v>
      </c>
      <c r="F73" s="262">
        <v>60</v>
      </c>
      <c r="G73" s="262">
        <v>59</v>
      </c>
      <c r="H73" s="263">
        <v>1.6949152542372836E-2</v>
      </c>
      <c r="I73" s="262">
        <v>46</v>
      </c>
      <c r="J73" s="262">
        <v>45</v>
      </c>
      <c r="K73" s="263">
        <v>2.2222222222222143E-2</v>
      </c>
    </row>
    <row r="74" spans="2:11" x14ac:dyDescent="0.2">
      <c r="B74" s="265" t="s">
        <v>100</v>
      </c>
      <c r="C74" s="262">
        <v>255</v>
      </c>
      <c r="D74" s="262">
        <v>272</v>
      </c>
      <c r="E74" s="263">
        <v>-6.25E-2</v>
      </c>
      <c r="F74" s="262">
        <v>206</v>
      </c>
      <c r="G74" s="262">
        <v>205</v>
      </c>
      <c r="H74" s="263">
        <v>4.8780487804878092E-3</v>
      </c>
      <c r="I74" s="262">
        <v>168</v>
      </c>
      <c r="J74" s="262">
        <v>169</v>
      </c>
      <c r="K74" s="263">
        <v>-5.9171597633136397E-3</v>
      </c>
    </row>
    <row r="75" spans="2:11" x14ac:dyDescent="0.2">
      <c r="B75" s="265" t="s">
        <v>256</v>
      </c>
      <c r="C75" s="262">
        <v>12</v>
      </c>
      <c r="D75" s="262">
        <v>0</v>
      </c>
      <c r="E75" s="263"/>
      <c r="F75" s="262">
        <v>3</v>
      </c>
      <c r="G75" s="262">
        <v>0</v>
      </c>
      <c r="H75" s="263"/>
      <c r="I75" s="262">
        <v>3</v>
      </c>
      <c r="J75" s="262">
        <v>0</v>
      </c>
      <c r="K75" s="262" t="s">
        <v>134</v>
      </c>
    </row>
    <row r="76" spans="2:11" x14ac:dyDescent="0.2">
      <c r="B76" s="265" t="s">
        <v>145</v>
      </c>
      <c r="C76" s="262">
        <v>-279</v>
      </c>
      <c r="D76" s="262">
        <v>-264</v>
      </c>
      <c r="E76" s="287" t="s">
        <v>134</v>
      </c>
      <c r="F76" s="262">
        <v>-5</v>
      </c>
      <c r="G76" s="262">
        <v>-10</v>
      </c>
      <c r="H76" s="287" t="s">
        <v>134</v>
      </c>
      <c r="I76" s="262">
        <v>-4</v>
      </c>
      <c r="J76" s="262">
        <v>-10</v>
      </c>
      <c r="K76" s="263">
        <v>-0.6</v>
      </c>
    </row>
    <row r="77" spans="2:11" x14ac:dyDescent="0.2">
      <c r="B77" s="270" t="s">
        <v>138</v>
      </c>
      <c r="C77" s="271">
        <v>777</v>
      </c>
      <c r="D77" s="271">
        <v>1021</v>
      </c>
      <c r="E77" s="289">
        <v>-0.23898139079333991</v>
      </c>
      <c r="F77" s="271">
        <v>286</v>
      </c>
      <c r="G77" s="271">
        <v>438</v>
      </c>
      <c r="H77" s="289">
        <v>-0.34703196347031962</v>
      </c>
      <c r="I77" s="271">
        <v>208</v>
      </c>
      <c r="J77" s="271">
        <v>356</v>
      </c>
      <c r="K77" s="289">
        <v>-0.4157303370786517</v>
      </c>
    </row>
    <row r="78" spans="2:11" x14ac:dyDescent="0.2">
      <c r="B78" s="473"/>
      <c r="C78" s="474"/>
      <c r="D78" s="474"/>
      <c r="E78" s="474"/>
      <c r="F78" s="474"/>
      <c r="G78" s="474"/>
      <c r="H78" s="474"/>
      <c r="I78" s="474"/>
      <c r="J78" s="474"/>
      <c r="K78" s="474"/>
    </row>
    <row r="79" spans="2:11" x14ac:dyDescent="0.2">
      <c r="B79" s="282"/>
      <c r="C79" s="283"/>
      <c r="D79" s="284"/>
      <c r="E79" s="285"/>
      <c r="F79" s="283"/>
      <c r="G79" s="284"/>
      <c r="H79" s="285"/>
      <c r="I79" s="283"/>
      <c r="J79" s="284"/>
      <c r="K79" s="285"/>
    </row>
    <row r="80" spans="2:11" ht="27.75" customHeight="1" x14ac:dyDescent="0.2">
      <c r="B80" s="495" t="s">
        <v>206</v>
      </c>
      <c r="C80" s="490" t="s">
        <v>131</v>
      </c>
      <c r="D80" s="491"/>
      <c r="E80" s="492"/>
      <c r="F80" s="493" t="s">
        <v>0</v>
      </c>
      <c r="G80" s="491"/>
      <c r="H80" s="492"/>
      <c r="I80" s="493" t="s">
        <v>1</v>
      </c>
      <c r="J80" s="491"/>
      <c r="K80" s="494"/>
    </row>
    <row r="81" spans="2:11" x14ac:dyDescent="0.2">
      <c r="B81" s="496"/>
      <c r="C81" s="266" t="s">
        <v>245</v>
      </c>
      <c r="D81" s="267" t="s">
        <v>229</v>
      </c>
      <c r="E81" s="267" t="s">
        <v>133</v>
      </c>
      <c r="F81" s="267" t="s">
        <v>245</v>
      </c>
      <c r="G81" s="267" t="s">
        <v>229</v>
      </c>
      <c r="H81" s="267" t="s">
        <v>133</v>
      </c>
      <c r="I81" s="267" t="s">
        <v>245</v>
      </c>
      <c r="J81" s="267" t="s">
        <v>229</v>
      </c>
      <c r="K81" s="268" t="s">
        <v>133</v>
      </c>
    </row>
    <row r="82" spans="2:11" x14ac:dyDescent="0.2">
      <c r="B82" s="265" t="s">
        <v>143</v>
      </c>
      <c r="C82" s="262">
        <v>20</v>
      </c>
      <c r="D82" s="262">
        <v>29</v>
      </c>
      <c r="E82" s="263">
        <v>-0.31034482758620685</v>
      </c>
      <c r="F82" s="262">
        <v>7</v>
      </c>
      <c r="G82" s="262">
        <v>9</v>
      </c>
      <c r="H82" s="263">
        <v>-0.22222222222222221</v>
      </c>
      <c r="I82" s="262">
        <v>4</v>
      </c>
      <c r="J82" s="262">
        <v>4</v>
      </c>
      <c r="K82" s="263">
        <v>0</v>
      </c>
    </row>
    <row r="83" spans="2:11" x14ac:dyDescent="0.2">
      <c r="B83" s="265" t="s">
        <v>144</v>
      </c>
      <c r="C83" s="262">
        <v>322</v>
      </c>
      <c r="D83" s="262">
        <v>354</v>
      </c>
      <c r="E83" s="263">
        <v>-9.0395480225988756E-2</v>
      </c>
      <c r="F83" s="262">
        <v>87</v>
      </c>
      <c r="G83" s="262">
        <v>119</v>
      </c>
      <c r="H83" s="263">
        <v>-0.26890756302521013</v>
      </c>
      <c r="I83" s="262">
        <v>61</v>
      </c>
      <c r="J83" s="262">
        <v>93</v>
      </c>
      <c r="K83" s="263">
        <v>-0.34408602150537637</v>
      </c>
    </row>
    <row r="84" spans="2:11" x14ac:dyDescent="0.2">
      <c r="B84" s="265" t="s">
        <v>100</v>
      </c>
      <c r="C84" s="262">
        <v>230</v>
      </c>
      <c r="D84" s="262">
        <v>226</v>
      </c>
      <c r="E84" s="263">
        <v>1.7699115044247815E-2</v>
      </c>
      <c r="F84" s="262">
        <v>135</v>
      </c>
      <c r="G84" s="262">
        <v>143</v>
      </c>
      <c r="H84" s="263">
        <v>-5.5944055944055937E-2</v>
      </c>
      <c r="I84" s="262">
        <v>121</v>
      </c>
      <c r="J84" s="262">
        <v>128</v>
      </c>
      <c r="K84" s="263">
        <v>-5.46875E-2</v>
      </c>
    </row>
    <row r="85" spans="2:11" x14ac:dyDescent="0.2">
      <c r="B85" s="265" t="s">
        <v>256</v>
      </c>
      <c r="C85" s="262">
        <v>10</v>
      </c>
      <c r="D85" s="262">
        <v>0</v>
      </c>
      <c r="E85" s="263"/>
      <c r="F85" s="262">
        <v>8</v>
      </c>
      <c r="G85" s="262">
        <v>0</v>
      </c>
      <c r="H85" s="263"/>
      <c r="I85" s="262">
        <v>8</v>
      </c>
      <c r="J85" s="262">
        <v>0</v>
      </c>
      <c r="K85" s="269"/>
    </row>
    <row r="86" spans="2:11" x14ac:dyDescent="0.2">
      <c r="B86" s="265" t="s">
        <v>145</v>
      </c>
      <c r="C86" s="262">
        <v>-55</v>
      </c>
      <c r="D86" s="262">
        <v>-66</v>
      </c>
      <c r="E86" s="287" t="s">
        <v>134</v>
      </c>
      <c r="F86" s="262">
        <v>0</v>
      </c>
      <c r="G86" s="262">
        <v>0</v>
      </c>
      <c r="H86" s="287" t="s">
        <v>134</v>
      </c>
      <c r="I86" s="262">
        <v>0</v>
      </c>
      <c r="J86" s="262">
        <v>0</v>
      </c>
      <c r="K86" s="287" t="s">
        <v>134</v>
      </c>
    </row>
    <row r="87" spans="2:11" x14ac:dyDescent="0.2">
      <c r="B87" s="270" t="s">
        <v>138</v>
      </c>
      <c r="C87" s="271">
        <v>527</v>
      </c>
      <c r="D87" s="271">
        <v>543</v>
      </c>
      <c r="E87" s="289">
        <v>-2.9465930018416242E-2</v>
      </c>
      <c r="F87" s="271">
        <v>237</v>
      </c>
      <c r="G87" s="271">
        <v>271</v>
      </c>
      <c r="H87" s="289">
        <v>-0.12546125461254609</v>
      </c>
      <c r="I87" s="271">
        <v>194</v>
      </c>
      <c r="J87" s="271">
        <v>225</v>
      </c>
      <c r="K87" s="289">
        <v>-0.13777777777777778</v>
      </c>
    </row>
    <row r="88" spans="2:11" x14ac:dyDescent="0.2">
      <c r="B88" s="473"/>
      <c r="C88" s="474"/>
      <c r="D88" s="474"/>
      <c r="E88" s="474"/>
      <c r="F88" s="474"/>
      <c r="G88" s="474"/>
      <c r="H88" s="474"/>
      <c r="I88" s="474"/>
      <c r="J88" s="474"/>
      <c r="K88" s="474"/>
    </row>
    <row r="89" spans="2:11" x14ac:dyDescent="0.2">
      <c r="B89" s="282"/>
      <c r="C89" s="283"/>
      <c r="D89" s="284"/>
      <c r="E89" s="285"/>
      <c r="F89" s="283"/>
      <c r="G89" s="284"/>
      <c r="H89" s="285"/>
      <c r="I89" s="283"/>
      <c r="J89" s="284"/>
      <c r="K89" s="285"/>
    </row>
    <row r="90" spans="2:11" ht="27.75" customHeight="1" x14ac:dyDescent="0.2">
      <c r="B90" s="495" t="s">
        <v>207</v>
      </c>
      <c r="C90" s="490" t="s">
        <v>131</v>
      </c>
      <c r="D90" s="491"/>
      <c r="E90" s="492"/>
      <c r="F90" s="493" t="s">
        <v>0</v>
      </c>
      <c r="G90" s="491"/>
      <c r="H90" s="492"/>
      <c r="I90" s="493" t="s">
        <v>1</v>
      </c>
      <c r="J90" s="491"/>
      <c r="K90" s="494"/>
    </row>
    <row r="91" spans="2:11" x14ac:dyDescent="0.2">
      <c r="B91" s="496"/>
      <c r="C91" s="266" t="s">
        <v>245</v>
      </c>
      <c r="D91" s="267" t="s">
        <v>229</v>
      </c>
      <c r="E91" s="267" t="s">
        <v>133</v>
      </c>
      <c r="F91" s="267" t="s">
        <v>245</v>
      </c>
      <c r="G91" s="267" t="s">
        <v>229</v>
      </c>
      <c r="H91" s="267" t="s">
        <v>133</v>
      </c>
      <c r="I91" s="267" t="s">
        <v>245</v>
      </c>
      <c r="J91" s="267" t="s">
        <v>229</v>
      </c>
      <c r="K91" s="268" t="s">
        <v>133</v>
      </c>
    </row>
    <row r="92" spans="2:11" x14ac:dyDescent="0.2">
      <c r="B92" s="265" t="s">
        <v>143</v>
      </c>
      <c r="C92" s="262">
        <v>66</v>
      </c>
      <c r="D92" s="262">
        <v>119</v>
      </c>
      <c r="E92" s="263">
        <v>-0.44537815126050417</v>
      </c>
      <c r="F92" s="262">
        <v>33</v>
      </c>
      <c r="G92" s="262">
        <v>37</v>
      </c>
      <c r="H92" s="263">
        <v>-0.10810810810810811</v>
      </c>
      <c r="I92" s="262">
        <v>23</v>
      </c>
      <c r="J92" s="262">
        <v>27</v>
      </c>
      <c r="K92" s="263">
        <v>-0.14814814814814814</v>
      </c>
    </row>
    <row r="93" spans="2:11" x14ac:dyDescent="0.2">
      <c r="B93" s="265" t="s">
        <v>144</v>
      </c>
      <c r="C93" s="262">
        <v>192</v>
      </c>
      <c r="D93" s="262">
        <v>213</v>
      </c>
      <c r="E93" s="263">
        <v>-9.8591549295774628E-2</v>
      </c>
      <c r="F93" s="262">
        <v>45</v>
      </c>
      <c r="G93" s="262">
        <v>53</v>
      </c>
      <c r="H93" s="263">
        <v>-0.15094339622641506</v>
      </c>
      <c r="I93" s="262">
        <v>30</v>
      </c>
      <c r="J93" s="262">
        <v>36</v>
      </c>
      <c r="K93" s="263">
        <v>-0.16666666666666663</v>
      </c>
    </row>
    <row r="94" spans="2:11" x14ac:dyDescent="0.2">
      <c r="B94" s="265" t="s">
        <v>100</v>
      </c>
      <c r="C94" s="262">
        <v>74</v>
      </c>
      <c r="D94" s="262">
        <v>42</v>
      </c>
      <c r="E94" s="263">
        <v>0.76190476190476186</v>
      </c>
      <c r="F94" s="262">
        <v>32</v>
      </c>
      <c r="G94" s="262">
        <v>32</v>
      </c>
      <c r="H94" s="263">
        <v>0</v>
      </c>
      <c r="I94" s="262">
        <v>26</v>
      </c>
      <c r="J94" s="262">
        <v>25</v>
      </c>
      <c r="K94" s="263">
        <v>4.0000000000000036E-2</v>
      </c>
    </row>
    <row r="95" spans="2:11" x14ac:dyDescent="0.2">
      <c r="B95" s="265" t="s">
        <v>256</v>
      </c>
      <c r="C95" s="262">
        <v>1</v>
      </c>
      <c r="D95" s="262">
        <v>0</v>
      </c>
      <c r="E95" s="263"/>
      <c r="F95" s="262">
        <v>0</v>
      </c>
      <c r="G95" s="262">
        <v>0</v>
      </c>
      <c r="H95" s="263"/>
      <c r="I95" s="262">
        <v>0</v>
      </c>
      <c r="J95" s="262">
        <v>0</v>
      </c>
      <c r="K95" s="269"/>
    </row>
    <row r="96" spans="2:11" x14ac:dyDescent="0.2">
      <c r="B96" s="265" t="s">
        <v>145</v>
      </c>
      <c r="C96" s="262">
        <v>-46</v>
      </c>
      <c r="D96" s="262">
        <v>-53</v>
      </c>
      <c r="E96" s="287" t="s">
        <v>134</v>
      </c>
      <c r="F96" s="262">
        <v>0</v>
      </c>
      <c r="G96" s="262">
        <v>0</v>
      </c>
      <c r="H96" s="287" t="s">
        <v>134</v>
      </c>
      <c r="I96" s="262">
        <v>0</v>
      </c>
      <c r="J96" s="262">
        <v>0</v>
      </c>
      <c r="K96" s="287" t="s">
        <v>134</v>
      </c>
    </row>
    <row r="97" spans="2:12" x14ac:dyDescent="0.2">
      <c r="B97" s="270" t="s">
        <v>138</v>
      </c>
      <c r="C97" s="271">
        <v>287</v>
      </c>
      <c r="D97" s="271">
        <v>321</v>
      </c>
      <c r="E97" s="289">
        <v>-0.10591900311526481</v>
      </c>
      <c r="F97" s="271">
        <v>110</v>
      </c>
      <c r="G97" s="271">
        <v>122</v>
      </c>
      <c r="H97" s="289">
        <v>-9.8360655737704916E-2</v>
      </c>
      <c r="I97" s="271">
        <v>79</v>
      </c>
      <c r="J97" s="271">
        <v>88</v>
      </c>
      <c r="K97" s="289">
        <v>-0.10227272727272729</v>
      </c>
    </row>
    <row r="98" spans="2:12" x14ac:dyDescent="0.2">
      <c r="B98" s="473"/>
      <c r="C98" s="474"/>
      <c r="D98" s="474"/>
      <c r="E98" s="474"/>
      <c r="F98" s="474"/>
      <c r="G98" s="474"/>
      <c r="H98" s="474"/>
      <c r="I98" s="474"/>
      <c r="J98" s="474"/>
      <c r="K98" s="474"/>
      <c r="L98" s="474"/>
    </row>
    <row r="99" spans="2:12" x14ac:dyDescent="0.2">
      <c r="B99" s="282"/>
      <c r="C99" s="283"/>
      <c r="D99" s="284"/>
      <c r="E99" s="285"/>
      <c r="F99" s="283"/>
      <c r="G99" s="284"/>
      <c r="H99" s="285"/>
      <c r="I99" s="283"/>
      <c r="J99" s="284"/>
      <c r="K99" s="285"/>
    </row>
    <row r="100" spans="2:12" ht="27.75" customHeight="1" x14ac:dyDescent="0.2">
      <c r="B100" s="495" t="s">
        <v>208</v>
      </c>
      <c r="C100" s="490" t="s">
        <v>131</v>
      </c>
      <c r="D100" s="491"/>
      <c r="E100" s="492"/>
      <c r="F100" s="493" t="s">
        <v>0</v>
      </c>
      <c r="G100" s="491"/>
      <c r="H100" s="492"/>
      <c r="I100" s="493" t="s">
        <v>1</v>
      </c>
      <c r="J100" s="491"/>
      <c r="K100" s="494"/>
    </row>
    <row r="101" spans="2:12" x14ac:dyDescent="0.2">
      <c r="B101" s="496"/>
      <c r="C101" s="266" t="s">
        <v>245</v>
      </c>
      <c r="D101" s="267" t="s">
        <v>229</v>
      </c>
      <c r="E101" s="267" t="s">
        <v>133</v>
      </c>
      <c r="F101" s="267" t="s">
        <v>245</v>
      </c>
      <c r="G101" s="267" t="s">
        <v>229</v>
      </c>
      <c r="H101" s="267" t="s">
        <v>133</v>
      </c>
      <c r="I101" s="267" t="s">
        <v>245</v>
      </c>
      <c r="J101" s="267" t="s">
        <v>229</v>
      </c>
      <c r="K101" s="268" t="s">
        <v>133</v>
      </c>
    </row>
    <row r="102" spans="2:12" x14ac:dyDescent="0.2">
      <c r="B102" s="265" t="s">
        <v>56</v>
      </c>
      <c r="C102" s="262">
        <v>298</v>
      </c>
      <c r="D102" s="262">
        <v>304</v>
      </c>
      <c r="E102" s="263">
        <v>-1.9736842105263164E-2</v>
      </c>
      <c r="F102" s="262">
        <v>45</v>
      </c>
      <c r="G102" s="262">
        <v>43</v>
      </c>
      <c r="H102" s="263">
        <v>4.6511627906976827E-2</v>
      </c>
      <c r="I102" s="262">
        <v>11</v>
      </c>
      <c r="J102" s="262">
        <v>8</v>
      </c>
      <c r="K102" s="263">
        <v>0.375</v>
      </c>
    </row>
    <row r="103" spans="2:12" x14ac:dyDescent="0.2">
      <c r="B103" s="265" t="s">
        <v>146</v>
      </c>
      <c r="C103" s="262">
        <v>266</v>
      </c>
      <c r="D103" s="262">
        <v>314</v>
      </c>
      <c r="E103" s="263">
        <v>-0.15286624203821653</v>
      </c>
      <c r="F103" s="262">
        <v>67</v>
      </c>
      <c r="G103" s="262">
        <v>90</v>
      </c>
      <c r="H103" s="263">
        <v>-0.25555555555555554</v>
      </c>
      <c r="I103" s="262">
        <v>52</v>
      </c>
      <c r="J103" s="262">
        <v>75</v>
      </c>
      <c r="K103" s="263">
        <v>-0.30666666666666664</v>
      </c>
    </row>
    <row r="104" spans="2:12" x14ac:dyDescent="0.2">
      <c r="B104" s="265" t="s">
        <v>26</v>
      </c>
      <c r="C104" s="262">
        <v>38</v>
      </c>
      <c r="D104" s="262">
        <v>24</v>
      </c>
      <c r="E104" s="263">
        <v>0.58333333333333326</v>
      </c>
      <c r="F104" s="262">
        <v>14</v>
      </c>
      <c r="G104" s="262">
        <v>11</v>
      </c>
      <c r="H104" s="263">
        <v>0.27272727272727271</v>
      </c>
      <c r="I104" s="262">
        <v>10</v>
      </c>
      <c r="J104" s="262">
        <v>8</v>
      </c>
      <c r="K104" s="263">
        <v>0.25</v>
      </c>
    </row>
    <row r="105" spans="2:12" x14ac:dyDescent="0.2">
      <c r="B105" s="270" t="s">
        <v>138</v>
      </c>
      <c r="C105" s="271">
        <v>602</v>
      </c>
      <c r="D105" s="271">
        <v>642</v>
      </c>
      <c r="E105" s="289">
        <v>-6.230529595015577E-2</v>
      </c>
      <c r="F105" s="271">
        <v>126</v>
      </c>
      <c r="G105" s="271">
        <v>144</v>
      </c>
      <c r="H105" s="289">
        <v>-0.125</v>
      </c>
      <c r="I105" s="271">
        <v>73</v>
      </c>
      <c r="J105" s="271">
        <v>91</v>
      </c>
      <c r="K105" s="289">
        <v>-0.19780219780219777</v>
      </c>
    </row>
    <row r="106" spans="2:12" x14ac:dyDescent="0.2">
      <c r="B106" s="473"/>
      <c r="C106" s="474"/>
      <c r="D106" s="474"/>
      <c r="E106" s="474"/>
      <c r="F106" s="474"/>
      <c r="G106" s="474"/>
      <c r="H106" s="474"/>
      <c r="I106" s="474"/>
      <c r="J106" s="474"/>
      <c r="K106" s="474"/>
    </row>
    <row r="107" spans="2:12" x14ac:dyDescent="0.2">
      <c r="B107" s="274"/>
      <c r="C107" s="259" t="s">
        <v>245</v>
      </c>
      <c r="D107" s="260" t="s">
        <v>229</v>
      </c>
      <c r="E107" s="261" t="s">
        <v>133</v>
      </c>
      <c r="F107" s="283"/>
      <c r="G107" s="284"/>
      <c r="H107" s="285"/>
      <c r="I107" s="283"/>
      <c r="J107" s="284"/>
      <c r="K107" s="285"/>
    </row>
    <row r="108" spans="2:12" x14ac:dyDescent="0.2">
      <c r="B108" s="275" t="s">
        <v>129</v>
      </c>
      <c r="C108" s="276">
        <v>307</v>
      </c>
      <c r="D108" s="276">
        <v>265</v>
      </c>
      <c r="E108" s="263">
        <v>0.15849056603773581</v>
      </c>
      <c r="F108" s="283"/>
      <c r="G108" s="284"/>
      <c r="H108" s="285"/>
      <c r="I108" s="283"/>
      <c r="J108" s="284"/>
      <c r="K108" s="285"/>
    </row>
    <row r="109" spans="2:12" x14ac:dyDescent="0.2">
      <c r="B109" s="277" t="s">
        <v>16</v>
      </c>
      <c r="C109" s="278">
        <v>5733</v>
      </c>
      <c r="D109" s="278">
        <v>5858</v>
      </c>
      <c r="E109" s="264">
        <v>-2.1338340730624794E-2</v>
      </c>
    </row>
    <row r="110" spans="2:12" x14ac:dyDescent="0.2">
      <c r="B110" s="282"/>
      <c r="C110" s="283"/>
      <c r="D110" s="284"/>
      <c r="E110" s="285"/>
      <c r="F110" s="283"/>
      <c r="G110" s="284"/>
      <c r="H110" s="285"/>
      <c r="I110" s="283"/>
      <c r="J110" s="284"/>
      <c r="K110" s="285"/>
    </row>
    <row r="111" spans="2:12" x14ac:dyDescent="0.2">
      <c r="B111" s="282"/>
      <c r="C111" s="283"/>
      <c r="D111" s="284"/>
      <c r="E111" s="285"/>
      <c r="F111" s="283"/>
      <c r="G111" s="284"/>
      <c r="H111" s="285"/>
      <c r="I111" s="283"/>
      <c r="J111" s="284"/>
      <c r="K111" s="285"/>
    </row>
    <row r="112" spans="2:12" ht="27" customHeight="1" x14ac:dyDescent="0.2">
      <c r="B112" s="495" t="s">
        <v>209</v>
      </c>
      <c r="C112" s="490" t="s">
        <v>131</v>
      </c>
      <c r="D112" s="491"/>
      <c r="E112" s="492"/>
      <c r="F112" s="493" t="s">
        <v>0</v>
      </c>
      <c r="G112" s="491"/>
      <c r="H112" s="492"/>
      <c r="I112" s="493" t="s">
        <v>1</v>
      </c>
      <c r="J112" s="491"/>
      <c r="K112" s="494"/>
    </row>
    <row r="113" spans="2:11" x14ac:dyDescent="0.2">
      <c r="B113" s="496"/>
      <c r="C113" s="266" t="s">
        <v>245</v>
      </c>
      <c r="D113" s="267" t="s">
        <v>229</v>
      </c>
      <c r="E113" s="267" t="s">
        <v>133</v>
      </c>
      <c r="F113" s="267" t="s">
        <v>245</v>
      </c>
      <c r="G113" s="267" t="s">
        <v>229</v>
      </c>
      <c r="H113" s="267" t="s">
        <v>133</v>
      </c>
      <c r="I113" s="267" t="s">
        <v>245</v>
      </c>
      <c r="J113" s="267" t="s">
        <v>229</v>
      </c>
      <c r="K113" s="268" t="s">
        <v>133</v>
      </c>
    </row>
    <row r="114" spans="2:11" x14ac:dyDescent="0.2">
      <c r="B114" s="282" t="s">
        <v>141</v>
      </c>
      <c r="C114" s="283">
        <v>234</v>
      </c>
      <c r="D114" s="283">
        <v>177</v>
      </c>
      <c r="E114" s="290">
        <v>0.32203389830508478</v>
      </c>
      <c r="F114" s="283">
        <v>121</v>
      </c>
      <c r="G114" s="283">
        <v>113</v>
      </c>
      <c r="H114" s="290">
        <v>7.079646017699126E-2</v>
      </c>
      <c r="I114" s="283">
        <v>59</v>
      </c>
      <c r="J114" s="283">
        <v>62</v>
      </c>
      <c r="K114" s="290">
        <v>-4.8387096774193505E-2</v>
      </c>
    </row>
    <row r="115" spans="2:11" x14ac:dyDescent="0.2">
      <c r="B115" s="265" t="s">
        <v>147</v>
      </c>
      <c r="C115" s="262">
        <v>132</v>
      </c>
      <c r="D115" s="262">
        <v>85</v>
      </c>
      <c r="E115" s="263">
        <v>0.55294117647058827</v>
      </c>
      <c r="F115" s="262">
        <v>43</v>
      </c>
      <c r="G115" s="262">
        <v>47</v>
      </c>
      <c r="H115" s="263">
        <v>-8.5106382978723416E-2</v>
      </c>
      <c r="I115" s="262">
        <v>2</v>
      </c>
      <c r="J115" s="262">
        <v>21</v>
      </c>
      <c r="K115" s="263">
        <v>-0.90476190476190477</v>
      </c>
    </row>
    <row r="116" spans="2:11" x14ac:dyDescent="0.2">
      <c r="B116" s="265" t="s">
        <v>148</v>
      </c>
      <c r="C116" s="262">
        <v>41</v>
      </c>
      <c r="D116" s="262">
        <v>38</v>
      </c>
      <c r="E116" s="263">
        <v>7.8947368421052655E-2</v>
      </c>
      <c r="F116" s="262">
        <v>30</v>
      </c>
      <c r="G116" s="262">
        <v>27</v>
      </c>
      <c r="H116" s="263">
        <v>0.11111111111111116</v>
      </c>
      <c r="I116" s="262">
        <v>19</v>
      </c>
      <c r="J116" s="262">
        <v>13</v>
      </c>
      <c r="K116" s="263">
        <v>0.46153846153846145</v>
      </c>
    </row>
    <row r="117" spans="2:11" x14ac:dyDescent="0.2">
      <c r="B117" s="265" t="s">
        <v>149</v>
      </c>
      <c r="C117" s="262">
        <v>42</v>
      </c>
      <c r="D117" s="262">
        <v>38</v>
      </c>
      <c r="E117" s="263">
        <v>0.10526315789473695</v>
      </c>
      <c r="F117" s="262">
        <v>34</v>
      </c>
      <c r="G117" s="262">
        <v>29</v>
      </c>
      <c r="H117" s="263">
        <v>0.17241379310344818</v>
      </c>
      <c r="I117" s="262">
        <v>31</v>
      </c>
      <c r="J117" s="262">
        <v>26</v>
      </c>
      <c r="K117" s="263">
        <v>0.19230769230769229</v>
      </c>
    </row>
    <row r="118" spans="2:11" x14ac:dyDescent="0.2">
      <c r="B118" s="265" t="s">
        <v>26</v>
      </c>
      <c r="C118" s="262">
        <v>19</v>
      </c>
      <c r="D118" s="262">
        <v>16</v>
      </c>
      <c r="E118" s="263">
        <v>0.1875</v>
      </c>
      <c r="F118" s="262">
        <v>14</v>
      </c>
      <c r="G118" s="262">
        <v>10</v>
      </c>
      <c r="H118" s="263">
        <v>0.39999999999999991</v>
      </c>
      <c r="I118" s="262">
        <v>7</v>
      </c>
      <c r="J118" s="262">
        <v>2</v>
      </c>
      <c r="K118" s="263" t="s">
        <v>259</v>
      </c>
    </row>
    <row r="119" spans="2:11" x14ac:dyDescent="0.2">
      <c r="B119" s="282" t="s">
        <v>150</v>
      </c>
      <c r="C119" s="283">
        <v>24</v>
      </c>
      <c r="D119" s="283">
        <v>21</v>
      </c>
      <c r="E119" s="290">
        <v>0.14285714285714279</v>
      </c>
      <c r="F119" s="283">
        <v>13</v>
      </c>
      <c r="G119" s="283">
        <v>12</v>
      </c>
      <c r="H119" s="290">
        <v>8.3333333333333259E-2</v>
      </c>
      <c r="I119" s="283">
        <v>0</v>
      </c>
      <c r="J119" s="283">
        <v>2</v>
      </c>
      <c r="K119" s="290" t="s">
        <v>259</v>
      </c>
    </row>
    <row r="120" spans="2:11" x14ac:dyDescent="0.2">
      <c r="B120" s="270" t="s">
        <v>138</v>
      </c>
      <c r="C120" s="271">
        <v>258</v>
      </c>
      <c r="D120" s="271">
        <v>198</v>
      </c>
      <c r="E120" s="289">
        <v>0.30303030303030298</v>
      </c>
      <c r="F120" s="271">
        <v>134</v>
      </c>
      <c r="G120" s="271">
        <v>125</v>
      </c>
      <c r="H120" s="289">
        <v>7.2000000000000064E-2</v>
      </c>
      <c r="I120" s="271">
        <v>59</v>
      </c>
      <c r="J120" s="271">
        <v>64</v>
      </c>
      <c r="K120" s="289">
        <v>-7.8125E-2</v>
      </c>
    </row>
    <row r="121" spans="2:11" x14ac:dyDescent="0.2">
      <c r="B121" s="473"/>
      <c r="C121" s="474"/>
      <c r="D121" s="474"/>
      <c r="E121" s="474"/>
      <c r="F121" s="474"/>
      <c r="G121" s="474"/>
      <c r="H121" s="474"/>
      <c r="I121" s="474"/>
      <c r="J121" s="474"/>
      <c r="K121" s="474"/>
    </row>
    <row r="123" spans="2:11" x14ac:dyDescent="0.2">
      <c r="B123" s="282" t="s">
        <v>141</v>
      </c>
      <c r="C123" s="259" t="s">
        <v>245</v>
      </c>
      <c r="D123" s="260" t="s">
        <v>229</v>
      </c>
      <c r="E123" s="261" t="s">
        <v>133</v>
      </c>
      <c r="F123" s="283"/>
      <c r="G123" s="284"/>
      <c r="H123" s="285"/>
      <c r="I123" s="283"/>
      <c r="J123" s="284"/>
      <c r="K123" s="285"/>
    </row>
    <row r="124" spans="2:11" x14ac:dyDescent="0.2">
      <c r="B124" s="275" t="s">
        <v>129</v>
      </c>
      <c r="C124" s="276">
        <v>1802</v>
      </c>
      <c r="D124" s="276">
        <v>1832</v>
      </c>
      <c r="E124" s="263">
        <v>-1.6375545851528339E-2</v>
      </c>
      <c r="F124" s="283"/>
      <c r="G124" s="284"/>
      <c r="H124" s="285"/>
      <c r="I124" s="283"/>
      <c r="J124" s="284"/>
      <c r="K124" s="285"/>
    </row>
    <row r="125" spans="2:11" x14ac:dyDescent="0.2">
      <c r="B125" s="277" t="s">
        <v>16</v>
      </c>
      <c r="C125" s="278">
        <v>2050</v>
      </c>
      <c r="D125" s="278">
        <v>891</v>
      </c>
      <c r="E125" s="264">
        <v>1.3007856341189674</v>
      </c>
    </row>
    <row r="127" spans="2:11" x14ac:dyDescent="0.2">
      <c r="B127" s="282" t="s">
        <v>150</v>
      </c>
      <c r="C127" s="259" t="s">
        <v>245</v>
      </c>
      <c r="D127" s="260" t="s">
        <v>229</v>
      </c>
      <c r="E127" s="261" t="s">
        <v>133</v>
      </c>
      <c r="F127" s="283"/>
      <c r="G127" s="284"/>
      <c r="H127" s="285"/>
      <c r="I127" s="283"/>
      <c r="J127" s="284"/>
      <c r="K127" s="285"/>
    </row>
    <row r="128" spans="2:11" x14ac:dyDescent="0.2">
      <c r="B128" s="275" t="s">
        <v>129</v>
      </c>
      <c r="C128" s="276">
        <v>30</v>
      </c>
      <c r="D128" s="276">
        <v>304</v>
      </c>
      <c r="E128" s="263">
        <v>-0.90131578947368418</v>
      </c>
      <c r="F128" s="283"/>
      <c r="G128" s="284"/>
      <c r="H128" s="285"/>
      <c r="I128" s="283"/>
      <c r="J128" s="284"/>
      <c r="K128" s="285"/>
    </row>
    <row r="129" spans="2:5" x14ac:dyDescent="0.2">
      <c r="B129" s="277" t="s">
        <v>16</v>
      </c>
      <c r="C129" s="278">
        <v>198</v>
      </c>
      <c r="D129" s="278">
        <v>185</v>
      </c>
      <c r="E129" s="264">
        <v>7.0270270270270219E-2</v>
      </c>
    </row>
    <row r="130" spans="2:5" x14ac:dyDescent="0.2">
      <c r="B130" s="291"/>
      <c r="C130" s="276"/>
      <c r="D130" s="276"/>
      <c r="E130" s="292"/>
    </row>
    <row r="131" spans="2:5" x14ac:dyDescent="0.2">
      <c r="B131" s="291"/>
    </row>
    <row r="132" spans="2:5" x14ac:dyDescent="0.2">
      <c r="B132" s="291"/>
    </row>
  </sheetData>
  <mergeCells count="40">
    <mergeCell ref="B80:B81"/>
    <mergeCell ref="B90:B91"/>
    <mergeCell ref="B100:B101"/>
    <mergeCell ref="B112:B113"/>
    <mergeCell ref="B3:B4"/>
    <mergeCell ref="B19:B20"/>
    <mergeCell ref="B36:B37"/>
    <mergeCell ref="B50:B51"/>
    <mergeCell ref="B60:B61"/>
    <mergeCell ref="B70:B71"/>
    <mergeCell ref="C100:E100"/>
    <mergeCell ref="F100:H100"/>
    <mergeCell ref="I100:K100"/>
    <mergeCell ref="C112:E112"/>
    <mergeCell ref="F112:H112"/>
    <mergeCell ref="I112:K112"/>
    <mergeCell ref="C80:E80"/>
    <mergeCell ref="F80:H80"/>
    <mergeCell ref="I80:K80"/>
    <mergeCell ref="C90:E90"/>
    <mergeCell ref="F90:H90"/>
    <mergeCell ref="I90:K90"/>
    <mergeCell ref="C60:E60"/>
    <mergeCell ref="F60:H60"/>
    <mergeCell ref="I60:K60"/>
    <mergeCell ref="C70:E70"/>
    <mergeCell ref="F70:H70"/>
    <mergeCell ref="I70:K70"/>
    <mergeCell ref="C36:E36"/>
    <mergeCell ref="F36:H36"/>
    <mergeCell ref="I36:K36"/>
    <mergeCell ref="C50:E50"/>
    <mergeCell ref="F50:H50"/>
    <mergeCell ref="I50:K50"/>
    <mergeCell ref="C3:E3"/>
    <mergeCell ref="F3:H3"/>
    <mergeCell ref="I3:K3"/>
    <mergeCell ref="C19:E19"/>
    <mergeCell ref="F19:H19"/>
    <mergeCell ref="I19:K1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3"/>
  <sheetViews>
    <sheetView showGridLines="0" topLeftCell="A28" zoomScaleNormal="100" workbookViewId="0">
      <selection activeCell="I19" sqref="I19"/>
    </sheetView>
  </sheetViews>
  <sheetFormatPr defaultRowHeight="15" x14ac:dyDescent="0.25"/>
  <cols>
    <col min="1" max="1" width="25.28515625" style="254" customWidth="1"/>
    <col min="2" max="4" width="9.140625" style="254"/>
    <col min="5" max="5" width="9.7109375" style="254" bestFit="1" customWidth="1"/>
    <col min="6" max="11" width="9.140625" style="254"/>
    <col min="12" max="13" width="10" style="254" bestFit="1" customWidth="1"/>
    <col min="14" max="14" width="9.140625" style="254"/>
    <col min="15" max="15" width="14" style="254" customWidth="1"/>
    <col min="16" max="16384" width="9.140625" style="254"/>
  </cols>
  <sheetData>
    <row r="1" spans="1:16" ht="15.75" customHeight="1" x14ac:dyDescent="0.25"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6" ht="22.5" customHeight="1" x14ac:dyDescent="0.25">
      <c r="A2" s="295" t="s">
        <v>135</v>
      </c>
      <c r="B2" s="497" t="s">
        <v>136</v>
      </c>
      <c r="C2" s="497"/>
      <c r="D2" s="497" t="s">
        <v>246</v>
      </c>
      <c r="E2" s="497"/>
      <c r="F2" s="497" t="s">
        <v>247</v>
      </c>
      <c r="G2" s="497"/>
      <c r="H2" s="497" t="s">
        <v>109</v>
      </c>
      <c r="I2" s="497"/>
      <c r="J2" s="498" t="s">
        <v>248</v>
      </c>
      <c r="K2" s="499"/>
      <c r="L2" s="497" t="s">
        <v>137</v>
      </c>
      <c r="M2" s="497"/>
      <c r="N2" s="458" t="s">
        <v>138</v>
      </c>
      <c r="O2" s="458" t="s">
        <v>138</v>
      </c>
    </row>
    <row r="3" spans="1:16" x14ac:dyDescent="0.25">
      <c r="A3" s="296"/>
      <c r="B3" s="459">
        <v>2018</v>
      </c>
      <c r="C3" s="459">
        <v>2017</v>
      </c>
      <c r="D3" s="459">
        <v>2018</v>
      </c>
      <c r="E3" s="459">
        <v>2017</v>
      </c>
      <c r="F3" s="459">
        <v>2018</v>
      </c>
      <c r="G3" s="459">
        <v>2017</v>
      </c>
      <c r="H3" s="459">
        <v>2018</v>
      </c>
      <c r="I3" s="459">
        <v>2017</v>
      </c>
      <c r="J3" s="459">
        <v>2018</v>
      </c>
      <c r="K3" s="459">
        <v>2017</v>
      </c>
      <c r="L3" s="459">
        <v>2018</v>
      </c>
      <c r="M3" s="459">
        <v>2017</v>
      </c>
      <c r="N3" s="458">
        <f>+L3</f>
        <v>2018</v>
      </c>
      <c r="O3" s="458">
        <f>+M3</f>
        <v>2017</v>
      </c>
    </row>
    <row r="4" spans="1:16" x14ac:dyDescent="0.25">
      <c r="A4" s="297" t="s">
        <v>113</v>
      </c>
      <c r="B4" s="460">
        <v>-8</v>
      </c>
      <c r="C4" s="451">
        <v>155</v>
      </c>
      <c r="D4" s="452">
        <v>956</v>
      </c>
      <c r="E4" s="451">
        <v>863</v>
      </c>
      <c r="F4" s="452">
        <v>301</v>
      </c>
      <c r="G4" s="451">
        <v>269</v>
      </c>
      <c r="H4" s="452">
        <v>668</v>
      </c>
      <c r="I4" s="451">
        <v>641</v>
      </c>
      <c r="J4" s="452">
        <v>2</v>
      </c>
      <c r="K4" s="451">
        <v>0</v>
      </c>
      <c r="L4" s="452">
        <v>24</v>
      </c>
      <c r="M4" s="460">
        <v>19</v>
      </c>
      <c r="N4" s="461">
        <v>1943</v>
      </c>
      <c r="O4" s="461">
        <v>1947</v>
      </c>
    </row>
    <row r="5" spans="1:16" x14ac:dyDescent="0.25">
      <c r="A5" s="297" t="s">
        <v>115</v>
      </c>
      <c r="B5" s="424">
        <v>119</v>
      </c>
      <c r="C5" s="462">
        <v>89</v>
      </c>
      <c r="D5" s="425">
        <v>456</v>
      </c>
      <c r="E5" s="426">
        <v>446</v>
      </c>
      <c r="F5" s="425">
        <v>76</v>
      </c>
      <c r="G5" s="462">
        <v>51</v>
      </c>
      <c r="H5" s="425">
        <v>158</v>
      </c>
      <c r="I5" s="462">
        <v>89</v>
      </c>
      <c r="J5" s="425">
        <v>18</v>
      </c>
      <c r="K5" s="462">
        <v>0</v>
      </c>
      <c r="L5" s="425">
        <v>32</v>
      </c>
      <c r="M5" s="453">
        <v>19</v>
      </c>
      <c r="N5" s="461">
        <v>859</v>
      </c>
      <c r="O5" s="461">
        <v>694</v>
      </c>
    </row>
    <row r="6" spans="1:16" x14ac:dyDescent="0.25">
      <c r="A6" s="297" t="s">
        <v>249</v>
      </c>
      <c r="B6" s="424">
        <v>119</v>
      </c>
      <c r="C6" s="426">
        <v>278</v>
      </c>
      <c r="D6" s="425">
        <v>417</v>
      </c>
      <c r="E6" s="426">
        <v>374</v>
      </c>
      <c r="F6" s="425">
        <v>483</v>
      </c>
      <c r="G6" s="426">
        <v>454</v>
      </c>
      <c r="H6" s="425">
        <v>0</v>
      </c>
      <c r="I6" s="426">
        <v>0</v>
      </c>
      <c r="J6" s="425">
        <v>11</v>
      </c>
      <c r="K6" s="426">
        <v>0</v>
      </c>
      <c r="L6" s="425">
        <v>-18</v>
      </c>
      <c r="M6" s="424">
        <v>-19</v>
      </c>
      <c r="N6" s="461">
        <v>1012</v>
      </c>
      <c r="O6" s="461">
        <v>1087</v>
      </c>
    </row>
    <row r="7" spans="1:16" x14ac:dyDescent="0.25">
      <c r="A7" s="298" t="s">
        <v>29</v>
      </c>
      <c r="B7" s="427">
        <v>33</v>
      </c>
      <c r="C7" s="428">
        <v>15</v>
      </c>
      <c r="D7" s="429">
        <v>74</v>
      </c>
      <c r="E7" s="428">
        <v>43</v>
      </c>
      <c r="F7" s="429">
        <v>11</v>
      </c>
      <c r="G7" s="428">
        <v>8</v>
      </c>
      <c r="H7" s="429">
        <v>0</v>
      </c>
      <c r="I7" s="428">
        <v>0</v>
      </c>
      <c r="J7" s="429">
        <v>0</v>
      </c>
      <c r="K7" s="428">
        <v>0</v>
      </c>
      <c r="L7" s="429">
        <v>0</v>
      </c>
      <c r="M7" s="428">
        <v>0</v>
      </c>
      <c r="N7" s="461">
        <v>118</v>
      </c>
      <c r="O7" s="461">
        <v>66</v>
      </c>
      <c r="P7" s="256"/>
    </row>
    <row r="8" spans="1:16" x14ac:dyDescent="0.25">
      <c r="A8" s="299" t="s">
        <v>139</v>
      </c>
      <c r="B8" s="430">
        <v>24</v>
      </c>
      <c r="C8" s="431">
        <v>33</v>
      </c>
      <c r="D8" s="432">
        <v>151</v>
      </c>
      <c r="E8" s="431">
        <v>100</v>
      </c>
      <c r="F8" s="432">
        <v>97</v>
      </c>
      <c r="G8" s="431">
        <v>64</v>
      </c>
      <c r="H8" s="432">
        <v>0</v>
      </c>
      <c r="I8" s="431">
        <v>0</v>
      </c>
      <c r="J8" s="432">
        <v>0</v>
      </c>
      <c r="K8" s="431">
        <v>0</v>
      </c>
      <c r="L8" s="432">
        <v>-13</v>
      </c>
      <c r="M8" s="431">
        <v>-9</v>
      </c>
      <c r="N8" s="461">
        <v>259</v>
      </c>
      <c r="O8" s="461">
        <v>188</v>
      </c>
    </row>
    <row r="9" spans="1:16" x14ac:dyDescent="0.25">
      <c r="A9" s="299" t="s">
        <v>32</v>
      </c>
      <c r="B9" s="430">
        <v>22</v>
      </c>
      <c r="C9" s="431">
        <v>184</v>
      </c>
      <c r="D9" s="432">
        <v>60</v>
      </c>
      <c r="E9" s="431">
        <v>59</v>
      </c>
      <c r="F9" s="432">
        <v>206</v>
      </c>
      <c r="G9" s="431">
        <v>205</v>
      </c>
      <c r="H9" s="432">
        <v>0</v>
      </c>
      <c r="I9" s="431">
        <v>0</v>
      </c>
      <c r="J9" s="432">
        <v>3</v>
      </c>
      <c r="K9" s="431">
        <v>0</v>
      </c>
      <c r="L9" s="432">
        <v>-5</v>
      </c>
      <c r="M9" s="431">
        <v>-10</v>
      </c>
      <c r="N9" s="461">
        <v>286</v>
      </c>
      <c r="O9" s="461">
        <v>438</v>
      </c>
    </row>
    <row r="10" spans="1:16" x14ac:dyDescent="0.25">
      <c r="A10" s="299" t="s">
        <v>33</v>
      </c>
      <c r="B10" s="430">
        <v>7</v>
      </c>
      <c r="C10" s="431">
        <v>9</v>
      </c>
      <c r="D10" s="432">
        <v>87</v>
      </c>
      <c r="E10" s="431">
        <v>119</v>
      </c>
      <c r="F10" s="432">
        <v>135</v>
      </c>
      <c r="G10" s="431">
        <v>143</v>
      </c>
      <c r="H10" s="432">
        <v>0</v>
      </c>
      <c r="I10" s="431">
        <v>0</v>
      </c>
      <c r="J10" s="432">
        <v>8</v>
      </c>
      <c r="K10" s="431">
        <v>0</v>
      </c>
      <c r="L10" s="432">
        <v>0</v>
      </c>
      <c r="M10" s="431">
        <v>0</v>
      </c>
      <c r="N10" s="461">
        <v>237</v>
      </c>
      <c r="O10" s="461">
        <v>271</v>
      </c>
    </row>
    <row r="11" spans="1:16" x14ac:dyDescent="0.25">
      <c r="A11" s="299" t="s">
        <v>140</v>
      </c>
      <c r="B11" s="430">
        <v>33</v>
      </c>
      <c r="C11" s="431">
        <v>37</v>
      </c>
      <c r="D11" s="432">
        <v>45</v>
      </c>
      <c r="E11" s="431">
        <v>53</v>
      </c>
      <c r="F11" s="432">
        <v>32</v>
      </c>
      <c r="G11" s="431">
        <v>32</v>
      </c>
      <c r="H11" s="432">
        <v>0</v>
      </c>
      <c r="I11" s="431">
        <v>0</v>
      </c>
      <c r="J11" s="432">
        <v>0</v>
      </c>
      <c r="K11" s="431">
        <v>0</v>
      </c>
      <c r="L11" s="432">
        <v>0</v>
      </c>
      <c r="M11" s="431">
        <v>0</v>
      </c>
      <c r="N11" s="461">
        <v>110</v>
      </c>
      <c r="O11" s="461">
        <v>122</v>
      </c>
    </row>
    <row r="12" spans="1:16" x14ac:dyDescent="0.25">
      <c r="A12" s="300" t="s">
        <v>26</v>
      </c>
      <c r="B12" s="433">
        <v>0</v>
      </c>
      <c r="C12" s="434">
        <v>0</v>
      </c>
      <c r="D12" s="435">
        <v>0</v>
      </c>
      <c r="E12" s="434">
        <v>0</v>
      </c>
      <c r="F12" s="435">
        <v>2</v>
      </c>
      <c r="G12" s="434">
        <v>2</v>
      </c>
      <c r="H12" s="435">
        <v>0</v>
      </c>
      <c r="I12" s="434">
        <v>0</v>
      </c>
      <c r="J12" s="435">
        <v>0</v>
      </c>
      <c r="K12" s="434">
        <v>0</v>
      </c>
      <c r="L12" s="435">
        <v>0</v>
      </c>
      <c r="M12" s="434">
        <v>0</v>
      </c>
      <c r="N12" s="461">
        <v>2</v>
      </c>
      <c r="O12" s="461">
        <v>2</v>
      </c>
    </row>
    <row r="13" spans="1:16" x14ac:dyDescent="0.25">
      <c r="A13" s="297" t="s">
        <v>250</v>
      </c>
      <c r="B13" s="424">
        <v>66</v>
      </c>
      <c r="C13" s="426">
        <v>90</v>
      </c>
      <c r="D13" s="425">
        <v>19</v>
      </c>
      <c r="E13" s="426">
        <v>25</v>
      </c>
      <c r="F13" s="425">
        <v>31</v>
      </c>
      <c r="G13" s="426">
        <v>48</v>
      </c>
      <c r="H13" s="425">
        <v>9</v>
      </c>
      <c r="I13" s="426">
        <v>-20</v>
      </c>
      <c r="J13" s="425">
        <v>0</v>
      </c>
      <c r="K13" s="426">
        <v>0</v>
      </c>
      <c r="L13" s="425">
        <v>1</v>
      </c>
      <c r="M13" s="424">
        <v>1</v>
      </c>
      <c r="N13" s="461">
        <v>126</v>
      </c>
      <c r="O13" s="461">
        <v>144</v>
      </c>
      <c r="P13" s="256"/>
    </row>
    <row r="14" spans="1:16" x14ac:dyDescent="0.25">
      <c r="A14" s="298" t="s">
        <v>56</v>
      </c>
      <c r="B14" s="427">
        <v>-1</v>
      </c>
      <c r="C14" s="428">
        <v>0</v>
      </c>
      <c r="D14" s="427">
        <v>19</v>
      </c>
      <c r="E14" s="428">
        <v>25</v>
      </c>
      <c r="F14" s="427">
        <v>17</v>
      </c>
      <c r="G14" s="428">
        <v>37</v>
      </c>
      <c r="H14" s="427">
        <v>9</v>
      </c>
      <c r="I14" s="428">
        <v>-20</v>
      </c>
      <c r="J14" s="427">
        <v>0</v>
      </c>
      <c r="K14" s="428">
        <v>0</v>
      </c>
      <c r="L14" s="427">
        <v>1</v>
      </c>
      <c r="M14" s="428">
        <v>1</v>
      </c>
      <c r="N14" s="461">
        <v>45</v>
      </c>
      <c r="O14" s="461">
        <v>43</v>
      </c>
    </row>
    <row r="15" spans="1:16" x14ac:dyDescent="0.25">
      <c r="A15" s="299" t="s">
        <v>18</v>
      </c>
      <c r="B15" s="430">
        <v>67</v>
      </c>
      <c r="C15" s="431">
        <v>90</v>
      </c>
      <c r="D15" s="430">
        <v>0</v>
      </c>
      <c r="E15" s="431">
        <v>0</v>
      </c>
      <c r="F15" s="430">
        <v>0</v>
      </c>
      <c r="G15" s="431">
        <v>0</v>
      </c>
      <c r="H15" s="430">
        <v>0</v>
      </c>
      <c r="I15" s="431">
        <v>0</v>
      </c>
      <c r="J15" s="430">
        <v>0</v>
      </c>
      <c r="K15" s="431">
        <v>0</v>
      </c>
      <c r="L15" s="430">
        <v>0</v>
      </c>
      <c r="M15" s="431">
        <v>0</v>
      </c>
      <c r="N15" s="461">
        <v>67</v>
      </c>
      <c r="O15" s="461">
        <v>90</v>
      </c>
    </row>
    <row r="16" spans="1:16" x14ac:dyDescent="0.25">
      <c r="A16" s="299" t="s">
        <v>251</v>
      </c>
      <c r="B16" s="463">
        <v>0</v>
      </c>
      <c r="C16" s="464">
        <v>0</v>
      </c>
      <c r="D16" s="465">
        <v>0</v>
      </c>
      <c r="E16" s="464">
        <v>0</v>
      </c>
      <c r="F16" s="463">
        <v>0</v>
      </c>
      <c r="G16" s="464">
        <v>0</v>
      </c>
      <c r="H16" s="465">
        <v>0</v>
      </c>
      <c r="I16" s="464">
        <v>0</v>
      </c>
      <c r="J16" s="465">
        <v>0</v>
      </c>
      <c r="K16" s="464">
        <v>0</v>
      </c>
      <c r="L16" s="463">
        <v>0</v>
      </c>
      <c r="M16" s="464">
        <v>0</v>
      </c>
      <c r="N16" s="461">
        <v>0</v>
      </c>
      <c r="O16" s="461">
        <v>0</v>
      </c>
    </row>
    <row r="17" spans="1:15" x14ac:dyDescent="0.25">
      <c r="A17" s="300" t="s">
        <v>127</v>
      </c>
      <c r="B17" s="463">
        <v>0</v>
      </c>
      <c r="C17" s="464">
        <v>0</v>
      </c>
      <c r="D17" s="465">
        <v>0</v>
      </c>
      <c r="E17" s="464">
        <v>0</v>
      </c>
      <c r="F17" s="463">
        <v>14</v>
      </c>
      <c r="G17" s="464">
        <v>11</v>
      </c>
      <c r="H17" s="465">
        <v>0</v>
      </c>
      <c r="I17" s="464">
        <v>0</v>
      </c>
      <c r="J17" s="465">
        <v>0</v>
      </c>
      <c r="K17" s="464">
        <v>0</v>
      </c>
      <c r="L17" s="463">
        <v>0</v>
      </c>
      <c r="M17" s="464">
        <v>0</v>
      </c>
      <c r="N17" s="461">
        <v>14</v>
      </c>
      <c r="O17" s="461">
        <v>11</v>
      </c>
    </row>
    <row r="18" spans="1:15" x14ac:dyDescent="0.25">
      <c r="A18" s="297" t="s">
        <v>141</v>
      </c>
      <c r="B18" s="436">
        <v>0</v>
      </c>
      <c r="C18" s="426">
        <v>0</v>
      </c>
      <c r="D18" s="424">
        <v>0</v>
      </c>
      <c r="E18" s="426">
        <v>0</v>
      </c>
      <c r="F18" s="425">
        <v>138</v>
      </c>
      <c r="G18" s="426">
        <v>113</v>
      </c>
      <c r="H18" s="424">
        <v>0</v>
      </c>
      <c r="I18" s="426">
        <v>0</v>
      </c>
      <c r="J18" s="424">
        <v>-17</v>
      </c>
      <c r="K18" s="426">
        <v>0</v>
      </c>
      <c r="L18" s="424">
        <v>0</v>
      </c>
      <c r="M18" s="424">
        <v>0</v>
      </c>
      <c r="N18" s="461">
        <v>121</v>
      </c>
      <c r="O18" s="461">
        <v>113</v>
      </c>
    </row>
    <row r="19" spans="1:15" x14ac:dyDescent="0.25">
      <c r="A19" s="297" t="s">
        <v>252</v>
      </c>
      <c r="B19" s="424">
        <v>0</v>
      </c>
      <c r="C19" s="426">
        <v>0</v>
      </c>
      <c r="D19" s="424">
        <v>0</v>
      </c>
      <c r="E19" s="426">
        <v>0</v>
      </c>
      <c r="F19" s="425">
        <v>13</v>
      </c>
      <c r="G19" s="426">
        <v>12</v>
      </c>
      <c r="H19" s="424">
        <v>0</v>
      </c>
      <c r="I19" s="426">
        <v>0</v>
      </c>
      <c r="J19" s="424">
        <v>0</v>
      </c>
      <c r="K19" s="426">
        <v>0</v>
      </c>
      <c r="L19" s="424">
        <v>0</v>
      </c>
      <c r="M19" s="424">
        <v>0</v>
      </c>
      <c r="N19" s="461">
        <v>13</v>
      </c>
      <c r="O19" s="461">
        <v>12</v>
      </c>
    </row>
    <row r="20" spans="1:15" x14ac:dyDescent="0.25">
      <c r="A20" s="297" t="s">
        <v>253</v>
      </c>
      <c r="B20" s="438">
        <v>-10</v>
      </c>
      <c r="C20" s="438">
        <v>0</v>
      </c>
      <c r="D20" s="437">
        <v>1</v>
      </c>
      <c r="E20" s="438">
        <v>1</v>
      </c>
      <c r="F20" s="437">
        <v>-12</v>
      </c>
      <c r="G20" s="438">
        <v>-15</v>
      </c>
      <c r="H20" s="437">
        <v>0</v>
      </c>
      <c r="I20" s="438">
        <v>0</v>
      </c>
      <c r="J20" s="437">
        <v>-3</v>
      </c>
      <c r="K20" s="438">
        <v>0</v>
      </c>
      <c r="L20" s="466">
        <v>-13</v>
      </c>
      <c r="M20" s="454">
        <v>-69</v>
      </c>
      <c r="N20" s="461">
        <v>-37</v>
      </c>
      <c r="O20" s="461">
        <v>-83</v>
      </c>
    </row>
    <row r="21" spans="1:15" x14ac:dyDescent="0.25">
      <c r="A21" s="467" t="s">
        <v>138</v>
      </c>
      <c r="B21" s="468">
        <v>286</v>
      </c>
      <c r="C21" s="468">
        <v>612</v>
      </c>
      <c r="D21" s="468">
        <v>1849</v>
      </c>
      <c r="E21" s="468">
        <v>1709</v>
      </c>
      <c r="F21" s="468">
        <v>1030</v>
      </c>
      <c r="G21" s="468">
        <v>932</v>
      </c>
      <c r="H21" s="468">
        <v>835</v>
      </c>
      <c r="I21" s="468">
        <v>710</v>
      </c>
      <c r="J21" s="468">
        <v>11</v>
      </c>
      <c r="K21" s="468">
        <v>0</v>
      </c>
      <c r="L21" s="468">
        <v>26</v>
      </c>
      <c r="M21" s="468">
        <v>-49</v>
      </c>
      <c r="N21" s="468">
        <v>4037</v>
      </c>
      <c r="O21" s="468">
        <v>3914</v>
      </c>
    </row>
    <row r="22" spans="1:15" x14ac:dyDescent="0.25">
      <c r="A22" s="255"/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</row>
    <row r="23" spans="1:15" x14ac:dyDescent="0.25">
      <c r="A23" s="255"/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</row>
    <row r="24" spans="1:15" ht="22.5" customHeight="1" x14ac:dyDescent="0.25">
      <c r="A24" s="295" t="s">
        <v>142</v>
      </c>
      <c r="B24" s="497" t="s">
        <v>136</v>
      </c>
      <c r="C24" s="497"/>
      <c r="D24" s="497" t="s">
        <v>246</v>
      </c>
      <c r="E24" s="497"/>
      <c r="F24" s="497" t="s">
        <v>258</v>
      </c>
      <c r="G24" s="497"/>
      <c r="H24" s="497" t="s">
        <v>109</v>
      </c>
      <c r="I24" s="497"/>
      <c r="J24" s="498" t="s">
        <v>248</v>
      </c>
      <c r="K24" s="499"/>
      <c r="L24" s="497" t="s">
        <v>137</v>
      </c>
      <c r="M24" s="497"/>
      <c r="N24" s="458" t="s">
        <v>138</v>
      </c>
      <c r="O24" s="458" t="s">
        <v>138</v>
      </c>
    </row>
    <row r="25" spans="1:15" x14ac:dyDescent="0.25">
      <c r="A25" s="296"/>
      <c r="B25" s="459">
        <v>2018</v>
      </c>
      <c r="C25" s="459">
        <v>2017</v>
      </c>
      <c r="D25" s="459">
        <v>2018</v>
      </c>
      <c r="E25" s="459">
        <v>2017</v>
      </c>
      <c r="F25" s="459">
        <v>2018</v>
      </c>
      <c r="G25" s="459">
        <v>2017</v>
      </c>
      <c r="H25" s="459">
        <v>2018</v>
      </c>
      <c r="I25" s="459">
        <v>2017</v>
      </c>
      <c r="J25" s="459">
        <v>2018</v>
      </c>
      <c r="K25" s="459">
        <v>2017</v>
      </c>
      <c r="L25" s="459">
        <v>2018</v>
      </c>
      <c r="M25" s="459">
        <v>2017</v>
      </c>
      <c r="N25" s="458">
        <f>+L25</f>
        <v>2018</v>
      </c>
      <c r="O25" s="458">
        <f>+M25</f>
        <v>2017</v>
      </c>
    </row>
    <row r="26" spans="1:15" x14ac:dyDescent="0.25">
      <c r="A26" s="297" t="s">
        <v>113</v>
      </c>
      <c r="B26" s="460">
        <v>-8</v>
      </c>
      <c r="C26" s="451">
        <v>155</v>
      </c>
      <c r="D26" s="460">
        <v>828</v>
      </c>
      <c r="E26" s="451">
        <v>863</v>
      </c>
      <c r="F26" s="452">
        <v>301</v>
      </c>
      <c r="G26" s="451">
        <v>269</v>
      </c>
      <c r="H26" s="452">
        <v>668</v>
      </c>
      <c r="I26" s="451">
        <v>641</v>
      </c>
      <c r="J26" s="452">
        <v>2</v>
      </c>
      <c r="K26" s="475">
        <v>0</v>
      </c>
      <c r="L26" s="452">
        <v>24</v>
      </c>
      <c r="M26" s="460">
        <v>19</v>
      </c>
      <c r="N26" s="461">
        <v>1815</v>
      </c>
      <c r="O26" s="461">
        <v>1947</v>
      </c>
    </row>
    <row r="27" spans="1:15" x14ac:dyDescent="0.25">
      <c r="A27" s="297" t="s">
        <v>115</v>
      </c>
      <c r="B27" s="424">
        <v>119</v>
      </c>
      <c r="C27" s="462">
        <v>89</v>
      </c>
      <c r="D27" s="425">
        <v>456</v>
      </c>
      <c r="E27" s="426">
        <v>446</v>
      </c>
      <c r="F27" s="425">
        <v>76</v>
      </c>
      <c r="G27" s="462">
        <v>51</v>
      </c>
      <c r="H27" s="425">
        <v>158</v>
      </c>
      <c r="I27" s="462">
        <v>89</v>
      </c>
      <c r="J27" s="425">
        <v>18</v>
      </c>
      <c r="K27" s="476">
        <v>0</v>
      </c>
      <c r="L27" s="425">
        <v>32</v>
      </c>
      <c r="M27" s="453">
        <v>19</v>
      </c>
      <c r="N27" s="461">
        <v>859</v>
      </c>
      <c r="O27" s="461">
        <v>694</v>
      </c>
    </row>
    <row r="28" spans="1:15" x14ac:dyDescent="0.25">
      <c r="A28" s="297" t="s">
        <v>249</v>
      </c>
      <c r="B28" s="424">
        <v>119</v>
      </c>
      <c r="C28" s="451">
        <v>127</v>
      </c>
      <c r="D28" s="425">
        <v>417</v>
      </c>
      <c r="E28" s="426">
        <v>374</v>
      </c>
      <c r="F28" s="425">
        <v>483</v>
      </c>
      <c r="G28" s="426">
        <v>454</v>
      </c>
      <c r="H28" s="425">
        <v>0</v>
      </c>
      <c r="I28" s="426">
        <v>0</v>
      </c>
      <c r="J28" s="425">
        <v>11</v>
      </c>
      <c r="K28" s="477">
        <v>0</v>
      </c>
      <c r="L28" s="425">
        <v>-18</v>
      </c>
      <c r="M28" s="424">
        <v>-19</v>
      </c>
      <c r="N28" s="461">
        <v>1012</v>
      </c>
      <c r="O28" s="461">
        <v>936</v>
      </c>
    </row>
    <row r="29" spans="1:15" x14ac:dyDescent="0.25">
      <c r="A29" s="298" t="s">
        <v>29</v>
      </c>
      <c r="B29" s="427">
        <v>33</v>
      </c>
      <c r="C29" s="428">
        <v>15</v>
      </c>
      <c r="D29" s="429">
        <v>74</v>
      </c>
      <c r="E29" s="428">
        <v>43</v>
      </c>
      <c r="F29" s="429">
        <v>11</v>
      </c>
      <c r="G29" s="428">
        <v>8</v>
      </c>
      <c r="H29" s="429">
        <v>0</v>
      </c>
      <c r="I29" s="428">
        <v>0</v>
      </c>
      <c r="J29" s="429">
        <v>0</v>
      </c>
      <c r="K29" s="478">
        <v>0</v>
      </c>
      <c r="L29" s="429">
        <v>0</v>
      </c>
      <c r="M29" s="428">
        <v>0</v>
      </c>
      <c r="N29" s="461">
        <v>118</v>
      </c>
      <c r="O29" s="461">
        <v>66</v>
      </c>
    </row>
    <row r="30" spans="1:15" x14ac:dyDescent="0.25">
      <c r="A30" s="299" t="s">
        <v>139</v>
      </c>
      <c r="B30" s="430">
        <v>24</v>
      </c>
      <c r="C30" s="428">
        <v>33</v>
      </c>
      <c r="D30" s="432">
        <v>151</v>
      </c>
      <c r="E30" s="431">
        <v>100</v>
      </c>
      <c r="F30" s="432">
        <v>97</v>
      </c>
      <c r="G30" s="431">
        <v>64</v>
      </c>
      <c r="H30" s="432">
        <v>0</v>
      </c>
      <c r="I30" s="431">
        <v>0</v>
      </c>
      <c r="J30" s="432">
        <v>0</v>
      </c>
      <c r="K30" s="479">
        <v>0</v>
      </c>
      <c r="L30" s="432">
        <v>-13</v>
      </c>
      <c r="M30" s="431">
        <v>-9</v>
      </c>
      <c r="N30" s="461">
        <v>259</v>
      </c>
      <c r="O30" s="461">
        <v>188</v>
      </c>
    </row>
    <row r="31" spans="1:15" x14ac:dyDescent="0.25">
      <c r="A31" s="299" t="s">
        <v>32</v>
      </c>
      <c r="B31" s="430">
        <v>22</v>
      </c>
      <c r="C31" s="428">
        <v>33</v>
      </c>
      <c r="D31" s="432">
        <v>60</v>
      </c>
      <c r="E31" s="431">
        <v>59</v>
      </c>
      <c r="F31" s="432">
        <v>206</v>
      </c>
      <c r="G31" s="431">
        <v>205</v>
      </c>
      <c r="H31" s="432">
        <v>0</v>
      </c>
      <c r="I31" s="431">
        <v>0</v>
      </c>
      <c r="J31" s="432">
        <v>3</v>
      </c>
      <c r="K31" s="479">
        <v>0</v>
      </c>
      <c r="L31" s="432">
        <v>-5</v>
      </c>
      <c r="M31" s="431">
        <v>-10</v>
      </c>
      <c r="N31" s="461">
        <v>286</v>
      </c>
      <c r="O31" s="461">
        <v>287</v>
      </c>
    </row>
    <row r="32" spans="1:15" x14ac:dyDescent="0.25">
      <c r="A32" s="299" t="s">
        <v>33</v>
      </c>
      <c r="B32" s="430">
        <v>7</v>
      </c>
      <c r="C32" s="428">
        <v>9</v>
      </c>
      <c r="D32" s="432">
        <v>87</v>
      </c>
      <c r="E32" s="431">
        <v>119</v>
      </c>
      <c r="F32" s="432">
        <v>135</v>
      </c>
      <c r="G32" s="431">
        <v>143</v>
      </c>
      <c r="H32" s="432">
        <v>0</v>
      </c>
      <c r="I32" s="431">
        <v>0</v>
      </c>
      <c r="J32" s="432">
        <v>8</v>
      </c>
      <c r="K32" s="479">
        <v>0</v>
      </c>
      <c r="L32" s="432">
        <v>0</v>
      </c>
      <c r="M32" s="431">
        <v>0</v>
      </c>
      <c r="N32" s="461">
        <v>237</v>
      </c>
      <c r="O32" s="461">
        <v>271</v>
      </c>
    </row>
    <row r="33" spans="1:15" x14ac:dyDescent="0.25">
      <c r="A33" s="299" t="s">
        <v>140</v>
      </c>
      <c r="B33" s="430">
        <v>33</v>
      </c>
      <c r="C33" s="428">
        <v>37</v>
      </c>
      <c r="D33" s="432">
        <v>45</v>
      </c>
      <c r="E33" s="431">
        <v>53</v>
      </c>
      <c r="F33" s="432">
        <v>32</v>
      </c>
      <c r="G33" s="431">
        <v>32</v>
      </c>
      <c r="H33" s="432">
        <v>0</v>
      </c>
      <c r="I33" s="431">
        <v>0</v>
      </c>
      <c r="J33" s="432">
        <v>0</v>
      </c>
      <c r="K33" s="479">
        <v>0</v>
      </c>
      <c r="L33" s="432">
        <v>0</v>
      </c>
      <c r="M33" s="431">
        <v>0</v>
      </c>
      <c r="N33" s="461">
        <v>110</v>
      </c>
      <c r="O33" s="461">
        <v>122</v>
      </c>
    </row>
    <row r="34" spans="1:15" x14ac:dyDescent="0.25">
      <c r="A34" s="300" t="s">
        <v>26</v>
      </c>
      <c r="B34" s="433">
        <v>0</v>
      </c>
      <c r="C34" s="428">
        <v>0</v>
      </c>
      <c r="D34" s="435">
        <v>0</v>
      </c>
      <c r="E34" s="434">
        <v>0</v>
      </c>
      <c r="F34" s="435">
        <v>2</v>
      </c>
      <c r="G34" s="434">
        <v>2</v>
      </c>
      <c r="H34" s="435">
        <v>0</v>
      </c>
      <c r="I34" s="434">
        <v>0</v>
      </c>
      <c r="J34" s="435">
        <v>0</v>
      </c>
      <c r="K34" s="480">
        <v>0</v>
      </c>
      <c r="L34" s="435">
        <v>0</v>
      </c>
      <c r="M34" s="434">
        <v>0</v>
      </c>
      <c r="N34" s="461">
        <v>2</v>
      </c>
      <c r="O34" s="461">
        <v>2</v>
      </c>
    </row>
    <row r="35" spans="1:15" x14ac:dyDescent="0.25">
      <c r="A35" s="297" t="s">
        <v>250</v>
      </c>
      <c r="B35" s="424">
        <v>66</v>
      </c>
      <c r="C35" s="426">
        <v>90</v>
      </c>
      <c r="D35" s="425">
        <v>19</v>
      </c>
      <c r="E35" s="426">
        <v>25</v>
      </c>
      <c r="F35" s="425">
        <v>31</v>
      </c>
      <c r="G35" s="426">
        <v>48</v>
      </c>
      <c r="H35" s="425">
        <v>9</v>
      </c>
      <c r="I35" s="426">
        <v>-20</v>
      </c>
      <c r="J35" s="425">
        <v>0</v>
      </c>
      <c r="K35" s="477">
        <v>0</v>
      </c>
      <c r="L35" s="425">
        <v>1</v>
      </c>
      <c r="M35" s="424">
        <v>1</v>
      </c>
      <c r="N35" s="461">
        <v>126</v>
      </c>
      <c r="O35" s="461">
        <v>144</v>
      </c>
    </row>
    <row r="36" spans="1:15" x14ac:dyDescent="0.25">
      <c r="A36" s="298" t="s">
        <v>56</v>
      </c>
      <c r="B36" s="427">
        <v>-1</v>
      </c>
      <c r="C36" s="428">
        <v>0</v>
      </c>
      <c r="D36" s="427">
        <v>19</v>
      </c>
      <c r="E36" s="428">
        <v>25</v>
      </c>
      <c r="F36" s="427">
        <v>17</v>
      </c>
      <c r="G36" s="428">
        <v>37</v>
      </c>
      <c r="H36" s="427">
        <v>9</v>
      </c>
      <c r="I36" s="428">
        <v>-20</v>
      </c>
      <c r="J36" s="427">
        <v>0</v>
      </c>
      <c r="K36" s="428">
        <v>0</v>
      </c>
      <c r="L36" s="427">
        <v>1</v>
      </c>
      <c r="M36" s="428">
        <v>1</v>
      </c>
      <c r="N36" s="461">
        <v>45</v>
      </c>
      <c r="O36" s="461">
        <v>43</v>
      </c>
    </row>
    <row r="37" spans="1:15" x14ac:dyDescent="0.25">
      <c r="A37" s="299" t="s">
        <v>18</v>
      </c>
      <c r="B37" s="430">
        <v>67</v>
      </c>
      <c r="C37" s="431">
        <v>90</v>
      </c>
      <c r="D37" s="430">
        <v>0</v>
      </c>
      <c r="E37" s="431">
        <v>0</v>
      </c>
      <c r="F37" s="430">
        <v>0</v>
      </c>
      <c r="G37" s="431">
        <v>0</v>
      </c>
      <c r="H37" s="430">
        <v>0</v>
      </c>
      <c r="I37" s="431">
        <v>0</v>
      </c>
      <c r="J37" s="430">
        <v>0</v>
      </c>
      <c r="K37" s="431">
        <v>0</v>
      </c>
      <c r="L37" s="430">
        <v>0</v>
      </c>
      <c r="M37" s="431">
        <v>0</v>
      </c>
      <c r="N37" s="461">
        <v>67</v>
      </c>
      <c r="O37" s="461">
        <v>90</v>
      </c>
    </row>
    <row r="38" spans="1:15" x14ac:dyDescent="0.25">
      <c r="A38" s="299" t="s">
        <v>251</v>
      </c>
      <c r="B38" s="463">
        <v>0</v>
      </c>
      <c r="C38" s="464">
        <v>0</v>
      </c>
      <c r="D38" s="465">
        <v>0</v>
      </c>
      <c r="E38" s="464">
        <v>0</v>
      </c>
      <c r="F38" s="463">
        <v>0</v>
      </c>
      <c r="G38" s="464">
        <v>0</v>
      </c>
      <c r="H38" s="465">
        <v>0</v>
      </c>
      <c r="I38" s="464">
        <v>0</v>
      </c>
      <c r="J38" s="465">
        <v>0</v>
      </c>
      <c r="K38" s="464">
        <v>0</v>
      </c>
      <c r="L38" s="463">
        <v>0</v>
      </c>
      <c r="M38" s="464">
        <v>0</v>
      </c>
      <c r="N38" s="461">
        <v>0</v>
      </c>
      <c r="O38" s="461">
        <v>0</v>
      </c>
    </row>
    <row r="39" spans="1:15" x14ac:dyDescent="0.25">
      <c r="A39" s="300" t="s">
        <v>127</v>
      </c>
      <c r="B39" s="463">
        <v>0</v>
      </c>
      <c r="C39" s="464">
        <v>0</v>
      </c>
      <c r="D39" s="465">
        <v>0</v>
      </c>
      <c r="E39" s="464">
        <v>0</v>
      </c>
      <c r="F39" s="463">
        <v>14</v>
      </c>
      <c r="G39" s="464">
        <v>11</v>
      </c>
      <c r="H39" s="465">
        <v>0</v>
      </c>
      <c r="I39" s="464">
        <v>0</v>
      </c>
      <c r="J39" s="465">
        <v>0</v>
      </c>
      <c r="K39" s="464">
        <v>0</v>
      </c>
      <c r="L39" s="463">
        <v>0</v>
      </c>
      <c r="M39" s="464">
        <v>0</v>
      </c>
      <c r="N39" s="461">
        <v>14</v>
      </c>
      <c r="O39" s="461">
        <v>11</v>
      </c>
    </row>
    <row r="40" spans="1:15" x14ac:dyDescent="0.25">
      <c r="A40" s="297" t="s">
        <v>141</v>
      </c>
      <c r="B40" s="436">
        <v>0</v>
      </c>
      <c r="C40" s="426">
        <v>0</v>
      </c>
      <c r="D40" s="424">
        <v>0</v>
      </c>
      <c r="E40" s="426">
        <v>0</v>
      </c>
      <c r="F40" s="425">
        <v>138</v>
      </c>
      <c r="G40" s="426">
        <v>113</v>
      </c>
      <c r="H40" s="424">
        <v>0</v>
      </c>
      <c r="I40" s="426">
        <v>0</v>
      </c>
      <c r="J40" s="424">
        <v>-17</v>
      </c>
      <c r="K40" s="426">
        <v>0</v>
      </c>
      <c r="L40" s="424">
        <v>0</v>
      </c>
      <c r="M40" s="424">
        <v>0</v>
      </c>
      <c r="N40" s="461">
        <v>121</v>
      </c>
      <c r="O40" s="461">
        <v>113</v>
      </c>
    </row>
    <row r="41" spans="1:15" x14ac:dyDescent="0.25">
      <c r="A41" s="297" t="s">
        <v>252</v>
      </c>
      <c r="B41" s="424">
        <v>0</v>
      </c>
      <c r="C41" s="426">
        <v>0</v>
      </c>
      <c r="D41" s="424">
        <v>0</v>
      </c>
      <c r="E41" s="426">
        <v>0</v>
      </c>
      <c r="F41" s="425">
        <v>13</v>
      </c>
      <c r="G41" s="426">
        <v>12</v>
      </c>
      <c r="H41" s="424">
        <v>0</v>
      </c>
      <c r="I41" s="426">
        <v>0</v>
      </c>
      <c r="J41" s="424">
        <v>0</v>
      </c>
      <c r="K41" s="426">
        <v>0</v>
      </c>
      <c r="L41" s="424">
        <v>0</v>
      </c>
      <c r="M41" s="424">
        <v>0</v>
      </c>
      <c r="N41" s="461">
        <v>13</v>
      </c>
      <c r="O41" s="461">
        <v>12</v>
      </c>
    </row>
    <row r="42" spans="1:15" x14ac:dyDescent="0.25">
      <c r="A42" s="297" t="s">
        <v>253</v>
      </c>
      <c r="B42" s="438">
        <v>-10</v>
      </c>
      <c r="C42" s="438">
        <v>0</v>
      </c>
      <c r="D42" s="437">
        <v>1</v>
      </c>
      <c r="E42" s="438">
        <v>1</v>
      </c>
      <c r="F42" s="437">
        <v>-12</v>
      </c>
      <c r="G42" s="438">
        <v>-15</v>
      </c>
      <c r="H42" s="437">
        <v>0</v>
      </c>
      <c r="I42" s="438">
        <v>0</v>
      </c>
      <c r="J42" s="437">
        <v>-3</v>
      </c>
      <c r="K42" s="438">
        <v>0</v>
      </c>
      <c r="L42" s="466">
        <v>-13</v>
      </c>
      <c r="M42" s="454">
        <v>-69</v>
      </c>
      <c r="N42" s="461">
        <v>-37</v>
      </c>
      <c r="O42" s="461">
        <v>-83</v>
      </c>
    </row>
    <row r="43" spans="1:15" x14ac:dyDescent="0.25">
      <c r="A43" s="467" t="s">
        <v>138</v>
      </c>
      <c r="B43" s="468">
        <v>286</v>
      </c>
      <c r="C43" s="468">
        <v>461</v>
      </c>
      <c r="D43" s="468">
        <v>1721</v>
      </c>
      <c r="E43" s="468">
        <v>1709</v>
      </c>
      <c r="F43" s="468">
        <v>1030</v>
      </c>
      <c r="G43" s="468">
        <v>932</v>
      </c>
      <c r="H43" s="468">
        <v>835</v>
      </c>
      <c r="I43" s="468">
        <v>710</v>
      </c>
      <c r="J43" s="468">
        <v>11</v>
      </c>
      <c r="K43" s="468">
        <v>0</v>
      </c>
      <c r="L43" s="468">
        <v>26</v>
      </c>
      <c r="M43" s="468">
        <v>-49</v>
      </c>
      <c r="N43" s="468">
        <v>3909</v>
      </c>
      <c r="O43" s="468">
        <v>3763</v>
      </c>
    </row>
  </sheetData>
  <mergeCells count="12">
    <mergeCell ref="L24:M24"/>
    <mergeCell ref="B24:C24"/>
    <mergeCell ref="D24:E24"/>
    <mergeCell ref="F24:G24"/>
    <mergeCell ref="H24:I24"/>
    <mergeCell ref="J24:K24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scale="65" orientation="landscape" r:id="rId1"/>
  <rowBreaks count="1" manualBreakCount="1">
    <brk id="22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16"/>
  <sheetViews>
    <sheetView tabSelected="1" zoomScaleNormal="100" workbookViewId="0">
      <selection activeCell="G14" sqref="G14"/>
    </sheetView>
  </sheetViews>
  <sheetFormatPr defaultRowHeight="12.75" x14ac:dyDescent="0.2"/>
  <cols>
    <col min="1" max="1" width="4.42578125" style="258" customWidth="1"/>
    <col min="2" max="2" width="29" style="258" customWidth="1"/>
    <col min="3" max="16384" width="9.140625" style="258"/>
  </cols>
  <sheetData>
    <row r="1" spans="2:5" x14ac:dyDescent="0.2">
      <c r="B1" s="291"/>
      <c r="C1" s="276"/>
      <c r="D1" s="276"/>
      <c r="E1" s="292"/>
    </row>
    <row r="2" spans="2:5" ht="31.5" customHeight="1" x14ac:dyDescent="0.2">
      <c r="B2" s="301" t="s">
        <v>6</v>
      </c>
      <c r="C2" s="266" t="s">
        <v>245</v>
      </c>
      <c r="D2" s="267" t="s">
        <v>229</v>
      </c>
      <c r="E2" s="267" t="s">
        <v>133</v>
      </c>
    </row>
    <row r="3" spans="2:5" x14ac:dyDescent="0.2">
      <c r="B3" s="302"/>
      <c r="C3" s="309"/>
      <c r="D3" s="303"/>
      <c r="E3" s="304"/>
    </row>
    <row r="4" spans="2:5" x14ac:dyDescent="0.2">
      <c r="B4" s="305" t="s">
        <v>130</v>
      </c>
      <c r="C4" s="309">
        <v>635</v>
      </c>
      <c r="D4" s="303">
        <v>543</v>
      </c>
      <c r="E4" s="469">
        <v>0.1694290976058932</v>
      </c>
    </row>
    <row r="5" spans="2:5" x14ac:dyDescent="0.2">
      <c r="B5" s="308"/>
      <c r="C5" s="310"/>
      <c r="D5" s="294"/>
      <c r="E5" s="307"/>
    </row>
    <row r="6" spans="2:5" x14ac:dyDescent="0.2">
      <c r="B6" s="305" t="s">
        <v>19</v>
      </c>
      <c r="C6" s="309">
        <v>425</v>
      </c>
      <c r="D6" s="303">
        <v>416</v>
      </c>
      <c r="E6" s="469">
        <v>2.1634615384615384E-2</v>
      </c>
    </row>
    <row r="7" spans="2:5" x14ac:dyDescent="0.2">
      <c r="B7" s="306"/>
      <c r="C7" s="311"/>
      <c r="D7" s="293"/>
      <c r="E7" s="307"/>
    </row>
    <row r="8" spans="2:5" x14ac:dyDescent="0.2">
      <c r="B8" s="305" t="s">
        <v>254</v>
      </c>
      <c r="C8" s="309">
        <v>304</v>
      </c>
      <c r="D8" s="303">
        <v>312</v>
      </c>
      <c r="E8" s="469">
        <v>-2.564102564102564E-2</v>
      </c>
    </row>
    <row r="9" spans="2:5" x14ac:dyDescent="0.2">
      <c r="B9" s="308"/>
      <c r="C9" s="310"/>
      <c r="D9" s="294"/>
      <c r="E9" s="307"/>
    </row>
    <row r="10" spans="2:5" ht="25.5" x14ac:dyDescent="0.2">
      <c r="B10" s="305" t="s">
        <v>255</v>
      </c>
      <c r="C10" s="309">
        <v>62</v>
      </c>
      <c r="D10" s="303">
        <v>51</v>
      </c>
      <c r="E10" s="469">
        <v>0.21568627450980393</v>
      </c>
    </row>
    <row r="11" spans="2:5" x14ac:dyDescent="0.2">
      <c r="B11" s="470"/>
      <c r="C11" s="471"/>
      <c r="D11" s="472"/>
      <c r="E11" s="469"/>
    </row>
    <row r="12" spans="2:5" x14ac:dyDescent="0.2">
      <c r="B12" s="305" t="s">
        <v>250</v>
      </c>
      <c r="C12" s="309">
        <v>53</v>
      </c>
      <c r="D12" s="309">
        <v>53</v>
      </c>
      <c r="E12" s="469">
        <v>0</v>
      </c>
    </row>
    <row r="13" spans="2:5" x14ac:dyDescent="0.2">
      <c r="B13" s="470"/>
      <c r="C13" s="309"/>
      <c r="D13" s="309"/>
      <c r="E13" s="469"/>
    </row>
    <row r="14" spans="2:5" x14ac:dyDescent="0.2">
      <c r="B14" s="305" t="s">
        <v>26</v>
      </c>
      <c r="C14" s="309">
        <v>20</v>
      </c>
      <c r="D14" s="309">
        <v>14</v>
      </c>
      <c r="E14" s="469">
        <v>0.42857142857142855</v>
      </c>
    </row>
    <row r="15" spans="2:5" x14ac:dyDescent="0.2">
      <c r="B15" s="470"/>
      <c r="C15" s="309"/>
      <c r="D15" s="309"/>
      <c r="E15" s="469"/>
    </row>
    <row r="16" spans="2:5" x14ac:dyDescent="0.2">
      <c r="B16" s="305" t="s">
        <v>138</v>
      </c>
      <c r="C16" s="309">
        <v>1499</v>
      </c>
      <c r="D16" s="309">
        <v>1389</v>
      </c>
      <c r="E16" s="469">
        <v>7.9193664506839456E-2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6</vt:i4>
      </vt:variant>
    </vt:vector>
  </HeadingPairs>
  <TitlesOfParts>
    <vt:vector size="17" baseType="lpstr">
      <vt:lpstr>1Q2015 (3)</vt:lpstr>
      <vt:lpstr>1Q2015 (2)</vt:lpstr>
      <vt:lpstr>COVER</vt:lpstr>
      <vt:lpstr>INCOME STATEMENT</vt:lpstr>
      <vt:lpstr>BALANCE SHEET</vt:lpstr>
      <vt:lpstr>CASH FLOW</vt:lpstr>
      <vt:lpstr>REPORTED_EBITDA_EBIT </vt:lpstr>
      <vt:lpstr>1Q 2018 EBITDA MARTIX</vt:lpstr>
      <vt:lpstr>D&amp;A</vt:lpstr>
      <vt:lpstr>Tabelle presentazione</vt:lpstr>
      <vt:lpstr>MATRIX EBITDA</vt:lpstr>
      <vt:lpstr>'1Q 2018 EBITDA MARTIX'!Area_stampa</vt:lpstr>
      <vt:lpstr>'BALANCE SHEET'!Area_stampa</vt:lpstr>
      <vt:lpstr>'CASH FLOW'!Area_stampa</vt:lpstr>
      <vt:lpstr>COVER!Area_stampa</vt:lpstr>
      <vt:lpstr>'INCOME STATEMENT'!Area_stampa</vt:lpstr>
      <vt:lpstr>'CASH FLOW'!OLE_LINK6</vt:lpstr>
    </vt:vector>
  </TitlesOfParts>
  <Company>Enel.it spa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A250145</dc:creator>
  <cp:lastModifiedBy>Di Ninno Alessia (HLD AFC)</cp:lastModifiedBy>
  <cp:lastPrinted>2017-03-16T08:59:54Z</cp:lastPrinted>
  <dcterms:created xsi:type="dcterms:W3CDTF">2004-05-07T09:49:18Z</dcterms:created>
  <dcterms:modified xsi:type="dcterms:W3CDTF">2018-05-09T11:08:09Z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