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04"/>
  <workbookPr/>
  <mc:AlternateContent xmlns:mc="http://schemas.openxmlformats.org/markup-compatibility/2006">
    <mc:Choice Requires="x15">
      <x15ac:absPath xmlns:x15ac="http://schemas.microsoft.com/office/spreadsheetml/2010/11/ac" url="D:\TempUserProfiles\NetworkService\AppData\Local\Packages\oice_16_974fa576_32c1d314_25f6\AC\Temp\"/>
    </mc:Choice>
  </mc:AlternateContent>
  <xr:revisionPtr revIDLastSave="0" documentId="11_A0D9B816C0416C156E49627122EBC23A914DFEE9" xr6:coauthVersionLast="45" xr6:coauthVersionMax="45" xr10:uidLastSave="{00000000-0000-0000-0000-000000000000}"/>
  <bookViews>
    <workbookView xWindow="-120" yWindow="-120" windowWidth="20730" windowHeight="11160" tabRatio="778" activeTab="5" xr2:uid="{00000000-000D-0000-FFFF-FFFF00000000}"/>
  </bookViews>
  <sheets>
    <sheet name="Cover" sheetId="10" r:id="rId1"/>
    <sheet name="Index" sheetId="8" r:id="rId2"/>
    <sheet name="Macroscenario" sheetId="1" r:id="rId3"/>
    <sheet name="Global Power Generation" sheetId="4" r:id="rId4"/>
    <sheet name="Global Infrastructure &amp; Network" sheetId="5" r:id="rId5"/>
    <sheet name="Retail" sheetId="6" r:id="rId6"/>
    <sheet name="Group" sheetId="12" r:id="rId7"/>
    <sheet name="Disclaimer" sheetId="11" r:id="rId8"/>
  </sheets>
  <definedNames>
    <definedName name="_xlnm.Print_Area" localSheetId="0">Cover!$A$1:$I$27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6" l="1"/>
  <c r="D12" i="6"/>
  <c r="C23" i="4" l="1"/>
  <c r="C36" i="4" s="1"/>
  <c r="D23" i="4" l="1"/>
  <c r="C40" i="12"/>
  <c r="G40" i="12" s="1"/>
  <c r="D28" i="1"/>
  <c r="D9" i="1"/>
  <c r="E9" i="1" s="1"/>
  <c r="F28" i="1" s="1"/>
  <c r="F9" i="4"/>
  <c r="I9" i="4" s="1"/>
  <c r="L9" i="4" s="1"/>
  <c r="O9" i="4" s="1"/>
  <c r="D9" i="4"/>
  <c r="E9" i="4" s="1"/>
  <c r="H9" i="4" s="1"/>
  <c r="K9" i="4" s="1"/>
  <c r="N9" i="4" s="1"/>
  <c r="Q9" i="4" s="1"/>
  <c r="E28" i="1" l="1"/>
  <c r="D36" i="4"/>
  <c r="E23" i="4"/>
  <c r="E36" i="4" s="1"/>
  <c r="D10" i="6"/>
  <c r="D40" i="12"/>
  <c r="F40" i="12" s="1"/>
  <c r="C10" i="6"/>
  <c r="G9" i="4"/>
  <c r="J9" i="4" s="1"/>
  <c r="M9" i="4" s="1"/>
  <c r="P9" i="4" s="1"/>
  <c r="E40" i="12" l="1"/>
  <c r="I40" i="12" s="1"/>
  <c r="I61" i="12" l="1"/>
  <c r="G61" i="12"/>
  <c r="E61" i="12"/>
  <c r="C61" i="12"/>
  <c r="K40" i="12" l="1"/>
  <c r="J40" i="12"/>
  <c r="H40" i="12" l="1"/>
  <c r="L40" i="12" s="1"/>
  <c r="H9" i="1" l="1"/>
  <c r="K9" i="1" s="1"/>
  <c r="G9" i="1"/>
  <c r="J9" i="1" s="1"/>
  <c r="F9" i="1"/>
  <c r="I9" i="1" s="1"/>
  <c r="E10" i="6" l="1"/>
  <c r="G10" i="6" s="1"/>
  <c r="I10" i="6" s="1"/>
  <c r="F10" i="6" l="1"/>
  <c r="H10" i="6" s="1"/>
  <c r="J10" i="6" s="1"/>
</calcChain>
</file>

<file path=xl/sharedStrings.xml><?xml version="1.0" encoding="utf-8"?>
<sst xmlns="http://schemas.openxmlformats.org/spreadsheetml/2006/main" count="250" uniqueCount="117">
  <si>
    <t xml:space="preserve">Italy </t>
  </si>
  <si>
    <t xml:space="preserve">Iberia </t>
  </si>
  <si>
    <t>Argentina</t>
  </si>
  <si>
    <t xml:space="preserve">Brazil </t>
  </si>
  <si>
    <t>Chile</t>
  </si>
  <si>
    <t>Colombia</t>
  </si>
  <si>
    <t xml:space="preserve">Peru </t>
  </si>
  <si>
    <t>Romania</t>
  </si>
  <si>
    <t>Russia</t>
  </si>
  <si>
    <t>Africa, Asia &amp; Oceania</t>
  </si>
  <si>
    <t>USA</t>
  </si>
  <si>
    <t>Mexico</t>
  </si>
  <si>
    <t>Baseload price</t>
  </si>
  <si>
    <t>Production sold forward</t>
  </si>
  <si>
    <t>%</t>
  </si>
  <si>
    <t>Total</t>
  </si>
  <si>
    <t>Hydro</t>
  </si>
  <si>
    <t>Wind</t>
  </si>
  <si>
    <t>Geothermal</t>
  </si>
  <si>
    <t>Solar &amp; Other</t>
  </si>
  <si>
    <t xml:space="preserve">Retail </t>
  </si>
  <si>
    <t>Enel X</t>
  </si>
  <si>
    <t xml:space="preserve">Global Infrastructures 
&amp; NetworNs </t>
  </si>
  <si>
    <t xml:space="preserve">Services 
&amp; Other </t>
  </si>
  <si>
    <t>Customers (mn)</t>
  </si>
  <si>
    <t>Volumes  (TWh)</t>
  </si>
  <si>
    <t>Investor Relations Team</t>
  </si>
  <si>
    <t>investor.relations@enel.com</t>
  </si>
  <si>
    <t>+39 06 8305 7975</t>
  </si>
  <si>
    <t>Website</t>
  </si>
  <si>
    <t>www.enel.com/investors</t>
  </si>
  <si>
    <t>Index</t>
  </si>
  <si>
    <t>1. Macroscenario</t>
  </si>
  <si>
    <t>Disclaimer</t>
  </si>
  <si>
    <t xml:space="preserve">
This presentation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Alberto De Paoli, declares that the accounting information contained herein correspond to document results, books and accounting records.
</t>
  </si>
  <si>
    <t>GDP (%)</t>
  </si>
  <si>
    <t>CPI (%)</t>
  </si>
  <si>
    <t>GDP, CPI , FX</t>
  </si>
  <si>
    <t>Baseload power price (€/MWh)</t>
  </si>
  <si>
    <t>n. m.</t>
  </si>
  <si>
    <t>Commodities' prices</t>
  </si>
  <si>
    <t>price</t>
  </si>
  <si>
    <t>Italy (€/MWh)</t>
  </si>
  <si>
    <t>Iberia (€/MWh)</t>
  </si>
  <si>
    <t>Chile (USD/MWh)</t>
  </si>
  <si>
    <t>Colombia (USD/MWh)</t>
  </si>
  <si>
    <t>Peru (USD/MWh)</t>
  </si>
  <si>
    <t>End users (mn)</t>
  </si>
  <si>
    <t>Electricity distributed (TWh)</t>
  </si>
  <si>
    <r>
      <t>FX against €</t>
    </r>
    <r>
      <rPr>
        <b/>
        <vertAlign val="superscript"/>
        <sz val="8"/>
        <color rgb="FFFFFFFF"/>
        <rFont val="Arial"/>
        <family val="2"/>
      </rPr>
      <t>1</t>
    </r>
  </si>
  <si>
    <t>1. Year end</t>
  </si>
  <si>
    <t>Brazil (USD/MWh)</t>
  </si>
  <si>
    <t>Smart meters (mn)</t>
  </si>
  <si>
    <t xml:space="preserve">n. m. </t>
  </si>
  <si>
    <t>Volumes  (bsmc)</t>
  </si>
  <si>
    <t>Power</t>
  </si>
  <si>
    <t>Gas</t>
  </si>
  <si>
    <t>Italy (€/MWh)1</t>
  </si>
  <si>
    <t>Iberia (€/MWh)1</t>
  </si>
  <si>
    <t xml:space="preserve">Latin America </t>
  </si>
  <si>
    <t>Rest of Europe</t>
  </si>
  <si>
    <t>North America</t>
  </si>
  <si>
    <t xml:space="preserve">Rest of Europe </t>
  </si>
  <si>
    <t>Regulated</t>
  </si>
  <si>
    <t>Free Market</t>
  </si>
  <si>
    <t>Gas TTF (€/MWh)</t>
  </si>
  <si>
    <t>Gas Henry Hub ($/mmbtu)</t>
  </si>
  <si>
    <t>Gas PSV (€/MWh)</t>
  </si>
  <si>
    <t>Oil Brent ($/bbl)</t>
  </si>
  <si>
    <t>Coal API2 ($/ton)</t>
  </si>
  <si>
    <r>
      <t>CO</t>
    </r>
    <r>
      <rPr>
        <b/>
        <vertAlign val="subscript"/>
        <sz val="8"/>
        <color rgb="FFFFFFFF"/>
        <rFont val="Arial"/>
        <family val="2"/>
      </rPr>
      <t>2</t>
    </r>
    <r>
      <rPr>
        <b/>
        <sz val="8"/>
        <color rgb="FFFFFFFF"/>
        <rFont val="Arial"/>
        <family val="2"/>
      </rPr>
      <t xml:space="preserve"> (€/ton)</t>
    </r>
  </si>
  <si>
    <t>1. Average hedge price, wholesale price for Italy and Spain.</t>
  </si>
  <si>
    <t>EGP</t>
  </si>
  <si>
    <t xml:space="preserve">Conventional Generation 
&amp; Trading </t>
  </si>
  <si>
    <t>COD</t>
  </si>
  <si>
    <t>2. Global Power Generation</t>
  </si>
  <si>
    <t>4. Retail</t>
  </si>
  <si>
    <t>5. Group</t>
  </si>
  <si>
    <t>6. Disclaimer</t>
  </si>
  <si>
    <t>Solar</t>
  </si>
  <si>
    <t>2020E</t>
  </si>
  <si>
    <t>Managed</t>
  </si>
  <si>
    <t>Global Power Generation</t>
  </si>
  <si>
    <t>Click through index</t>
  </si>
  <si>
    <t xml:space="preserve">     Back to Index</t>
  </si>
  <si>
    <t>3. Global Infrastructure &amp; Networks</t>
  </si>
  <si>
    <t>5. Financials</t>
  </si>
  <si>
    <t>Free</t>
  </si>
  <si>
    <t>Enel Market Share %</t>
  </si>
  <si>
    <t>Business</t>
  </si>
  <si>
    <t>Residential</t>
  </si>
  <si>
    <t>Energy sold (TWh)</t>
  </si>
  <si>
    <t>Strategic Plan 2021-2023</t>
  </si>
  <si>
    <t>Total Capex 2021 - 2023</t>
  </si>
  <si>
    <t xml:space="preserve">Enel </t>
  </si>
  <si>
    <r>
      <t>28%</t>
    </r>
    <r>
      <rPr>
        <i/>
        <vertAlign val="superscript"/>
        <sz val="11"/>
        <color theme="0" tint="-0.499984740745262"/>
        <rFont val="Calibri"/>
        <family val="2"/>
      </rPr>
      <t>1</t>
    </r>
  </si>
  <si>
    <r>
      <t>market share</t>
    </r>
    <r>
      <rPr>
        <i/>
        <vertAlign val="superscript"/>
        <sz val="11"/>
        <color theme="0" tint="-0.499984740745262"/>
        <rFont val="Calibri"/>
        <family val="2"/>
      </rPr>
      <t>1</t>
    </r>
  </si>
  <si>
    <r>
      <t>45%</t>
    </r>
    <r>
      <rPr>
        <i/>
        <vertAlign val="superscript"/>
        <sz val="11"/>
        <color theme="0" tint="-0.499984740745262"/>
        <rFont val="Calibri"/>
        <family val="2"/>
      </rPr>
      <t>1</t>
    </r>
  </si>
  <si>
    <r>
      <t>market share</t>
    </r>
    <r>
      <rPr>
        <i/>
        <vertAlign val="superscript"/>
        <sz val="11"/>
        <color theme="0" tint="-0.499984740745262"/>
        <rFont val="Calibri"/>
        <family val="2"/>
      </rPr>
      <t>2</t>
    </r>
  </si>
  <si>
    <r>
      <t>Enel Market Share</t>
    </r>
    <r>
      <rPr>
        <i/>
        <vertAlign val="superscript"/>
        <sz val="11"/>
        <color theme="0" tint="-0.499984740745262"/>
        <rFont val="Calibri"/>
        <family val="2"/>
      </rPr>
      <t>2</t>
    </r>
  </si>
  <si>
    <r>
      <t>Iberia</t>
    </r>
    <r>
      <rPr>
        <b/>
        <vertAlign val="superscript"/>
        <sz val="9"/>
        <color rgb="FFFFFFFF"/>
        <rFont val="Arial"/>
        <family val="2"/>
      </rPr>
      <t>2</t>
    </r>
  </si>
  <si>
    <t>1. Rounded figures</t>
  </si>
  <si>
    <r>
      <t>2021-2023 Pipeline by COD and Country</t>
    </r>
    <r>
      <rPr>
        <b/>
        <vertAlign val="superscript"/>
        <sz val="7"/>
        <color rgb="FF000000"/>
        <rFont val="Arial"/>
        <family val="2"/>
      </rPr>
      <t>1</t>
    </r>
    <r>
      <rPr>
        <b/>
        <sz val="10"/>
        <color rgb="FF000000"/>
        <rFont val="Arial"/>
        <family val="2"/>
      </rPr>
      <t xml:space="preserve"> (GW)</t>
    </r>
  </si>
  <si>
    <r>
      <t>2021-2023 Pipeline by COD and Technology</t>
    </r>
    <r>
      <rPr>
        <b/>
        <vertAlign val="superscript"/>
        <sz val="7"/>
        <color rgb="FF000000"/>
        <rFont val="Arial"/>
        <family val="2"/>
      </rPr>
      <t>1</t>
    </r>
    <r>
      <rPr>
        <b/>
        <sz val="10"/>
        <color rgb="FF000000"/>
        <rFont val="Arial"/>
        <family val="2"/>
      </rPr>
      <t xml:space="preserve"> (GW)</t>
    </r>
  </si>
  <si>
    <r>
      <t>Electricity distributed, End users, Smart meters</t>
    </r>
    <r>
      <rPr>
        <b/>
        <vertAlign val="superscript"/>
        <sz val="10"/>
        <rFont val="Arial"/>
        <family val="2"/>
      </rPr>
      <t>1</t>
    </r>
  </si>
  <si>
    <t>1. Comparing with 2019, data have been adjusted to reflect the availability of the growth, on a monthly basis, of free market data provided by the Authority (approx. equal to 2pp)</t>
  </si>
  <si>
    <t>2. Portugal is not included</t>
  </si>
  <si>
    <r>
      <t>Power &amp; Gas customers and volumes</t>
    </r>
    <r>
      <rPr>
        <b/>
        <vertAlign val="superscript"/>
        <sz val="10"/>
        <color rgb="FF000000"/>
        <rFont val="Arial"/>
        <family val="2"/>
      </rPr>
      <t>1</t>
    </r>
  </si>
  <si>
    <t>2. Iberia includes Spain and Portugal</t>
  </si>
  <si>
    <r>
      <t>RES Additional Capacity</t>
    </r>
    <r>
      <rPr>
        <b/>
        <sz val="11"/>
        <color theme="1"/>
        <rFont val="Calibri"/>
        <family val="2"/>
        <scheme val="minor"/>
      </rPr>
      <t xml:space="preserve"> (MW)</t>
    </r>
  </si>
  <si>
    <t>Italian Power market 2020 Forecast</t>
  </si>
  <si>
    <t>Spanish Power market 2020 Forecast</t>
  </si>
  <si>
    <r>
      <t>Gross capex</t>
    </r>
    <r>
      <rPr>
        <b/>
        <vertAlign val="superscript"/>
        <sz val="8"/>
        <color rgb="FF000000"/>
        <rFont val="Arial"/>
        <family val="2"/>
      </rPr>
      <t>1</t>
    </r>
    <r>
      <rPr>
        <b/>
        <sz val="10"/>
        <color rgb="FF000000"/>
        <rFont val="Arial"/>
        <family val="2"/>
      </rPr>
      <t xml:space="preserve"> (€bn)</t>
    </r>
  </si>
  <si>
    <r>
      <t>Asset development Capex</t>
    </r>
    <r>
      <rPr>
        <b/>
        <vertAlign val="superscript"/>
        <sz val="8"/>
        <color rgb="FF000000"/>
        <rFont val="Arial"/>
        <family val="2"/>
      </rPr>
      <t>1</t>
    </r>
    <r>
      <rPr>
        <b/>
        <sz val="10"/>
        <color rgb="FF000000"/>
        <rFont val="Arial"/>
        <family val="2"/>
      </rPr>
      <t xml:space="preserve"> (€bn)</t>
    </r>
  </si>
  <si>
    <t>1. Rounded figures. Cumulated figures do not include 1 €bn of equity injections</t>
  </si>
  <si>
    <r>
      <t>Ordinary EBITDA</t>
    </r>
    <r>
      <rPr>
        <b/>
        <vertAlign val="superscript"/>
        <sz val="8"/>
        <color rgb="FF000000"/>
        <rFont val="Arial"/>
        <family val="2"/>
      </rPr>
      <t>1</t>
    </r>
    <r>
      <rPr>
        <b/>
        <sz val="10"/>
        <color rgb="FF000000"/>
        <rFont val="Arial"/>
        <family val="2"/>
      </rPr>
      <t xml:space="preserve"> (€bn)</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</si>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</sst>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_(* \(#,##0\);_(* &quot;-&quot;??_);_(@_)"/>
    <numFmt numFmtId="166" formatCode="_(* #,##0.0_);_(* \(#,##0.0\);_(* &quot;-&quot;??_);_(@_)"/>
    <numFmt numFmtId="167" formatCode="_-* #,##0.0_-;\-* #,##0.0_-;_-* &quot;-&quot;??_-;_-@_-"/>
    <numFmt numFmtId="168" formatCode="0.0"/>
    <numFmt numFmtId="169" formatCode="#,##0.0"/>
    <numFmt numFmtId="170" formatCode="#,##0.0\ _€"/>
    <numFmt numFmtId="171" formatCode="_-* #,##0.00\ _€_-;\-* #,##0.00\ _€_-;_-* &quot;-&quot;??\ _€_-;_-@_-"/>
    <numFmt numFmtId="172" formatCode="_-* #,##0.0\ _€_-;\-* #,##0.0\ _€_-;_-* &quot;-&quot;?\ _€_-;_-@_-"/>
    <numFmt numFmtId="173" formatCode="#,##0.0_ ;\-#,##0.0\ "/>
  </numFmts>
  <fonts count="58" x14ac:knownFonts="1">
    <font>
      <sz val="11"/>
      <color theme="1"/>
      <name val="Calibri"/>
      <family val="2"/>
      <scheme val="minor"/>
    </font>
    <font>
      <sz val="11"/>
      <color theme="1"/>
      <name val="Calibri"/>
      <family val="2"/>
      <scheme val="minor"/>
    </font>
    <font>
      <b/>
      <sz val="12"/>
      <color theme="1"/>
      <name val="Arial"/>
      <family val="2"/>
    </font>
    <font>
      <b/>
      <sz val="8"/>
      <color rgb="FFFFFFFF"/>
      <name val="Arial"/>
      <family val="2"/>
    </font>
    <font>
      <sz val="8"/>
      <color rgb="FF000000"/>
      <name val="Arial"/>
      <family val="2"/>
    </font>
    <font>
      <b/>
      <sz val="8"/>
      <color rgb="FF000000"/>
      <name val="Arial"/>
      <family val="2"/>
    </font>
    <font>
      <sz val="7"/>
      <color rgb="FFFFFFFF"/>
      <name val="Arial"/>
      <family val="2"/>
    </font>
    <font>
      <b/>
      <vertAlign val="subscript"/>
      <sz val="8"/>
      <color rgb="FFFFFFFF"/>
      <name val="Arial"/>
      <family val="2"/>
    </font>
    <font>
      <b/>
      <sz val="10"/>
      <color rgb="FF000000"/>
      <name val="Arial"/>
      <family val="2"/>
    </font>
    <font>
      <sz val="11"/>
      <color rgb="FFFF0000"/>
      <name val="Calibri"/>
      <family val="2"/>
      <scheme val="minor"/>
    </font>
    <font>
      <b/>
      <sz val="8"/>
      <name val="Arial"/>
      <family val="2"/>
    </font>
    <font>
      <sz val="8"/>
      <name val="Arial"/>
      <family val="2"/>
    </font>
    <font>
      <b/>
      <sz val="11"/>
      <color rgb="FFFF0000"/>
      <name val="Calibri"/>
      <family val="2"/>
      <scheme val="minor"/>
    </font>
    <font>
      <sz val="18"/>
      <color theme="1"/>
      <name val="Tahoma"/>
      <family val="2"/>
    </font>
    <font>
      <sz val="22"/>
      <color theme="1"/>
      <name val="Tahoma"/>
      <family val="2"/>
    </font>
    <font>
      <u/>
      <sz val="11"/>
      <color theme="10"/>
      <name val="Calibri"/>
      <family val="2"/>
      <scheme val="minor"/>
    </font>
    <font>
      <sz val="18"/>
      <color theme="1"/>
      <name val="Arial"/>
      <family val="2"/>
    </font>
    <font>
      <sz val="14"/>
      <color theme="1"/>
      <name val="Arial"/>
      <family val="2"/>
    </font>
    <font>
      <sz val="22"/>
      <color theme="1"/>
      <name val="Arial"/>
      <family val="2"/>
    </font>
    <font>
      <sz val="28"/>
      <color theme="1"/>
      <name val="Arial"/>
      <family val="2"/>
    </font>
    <font>
      <sz val="14"/>
      <color theme="1"/>
      <name val="Calibri"/>
      <family val="2"/>
      <scheme val="minor"/>
    </font>
    <font>
      <b/>
      <sz val="16"/>
      <color theme="1"/>
      <name val="Arial"/>
      <family val="2"/>
    </font>
    <font>
      <sz val="11"/>
      <color theme="1"/>
      <name val="Arial"/>
      <family val="2"/>
    </font>
    <font>
      <u/>
      <sz val="14"/>
      <color theme="10"/>
      <name val="Arial"/>
      <family val="2"/>
    </font>
    <font>
      <b/>
      <sz val="8"/>
      <color theme="0"/>
      <name val="Arial"/>
      <family val="2"/>
    </font>
    <font>
      <i/>
      <sz val="8"/>
      <name val="Arial"/>
      <family val="2"/>
    </font>
    <font>
      <b/>
      <vertAlign val="superscript"/>
      <sz val="8"/>
      <color rgb="FFFFFFFF"/>
      <name val="Arial"/>
      <family val="2"/>
    </font>
    <font>
      <sz val="7"/>
      <color theme="1"/>
      <name val="Arial"/>
      <family val="2"/>
    </font>
    <font>
      <b/>
      <vertAlign val="superscript"/>
      <sz val="10"/>
      <color rgb="FF000000"/>
      <name val="Arial"/>
      <family val="2"/>
    </font>
    <font>
      <b/>
      <sz val="9"/>
      <color theme="0"/>
      <name val="Arial"/>
      <family val="2"/>
    </font>
    <font>
      <b/>
      <sz val="9"/>
      <name val="Arial"/>
      <family val="2"/>
    </font>
    <font>
      <sz val="9"/>
      <color rgb="FF000000"/>
      <name val="Arial"/>
      <family val="2"/>
    </font>
    <font>
      <b/>
      <sz val="9"/>
      <color rgb="FFFFFFFF"/>
      <name val="Arial"/>
      <family val="2"/>
    </font>
    <font>
      <b/>
      <sz val="9"/>
      <color rgb="FF000000"/>
      <name val="Arial"/>
      <family val="2"/>
    </font>
    <font>
      <b/>
      <sz val="9"/>
      <color rgb="FF55BE5A"/>
      <name val="Arial"/>
      <family val="2"/>
    </font>
    <font>
      <b/>
      <sz val="9"/>
      <color rgb="FF0555FA"/>
      <name val="Arial"/>
      <family val="2"/>
    </font>
    <font>
      <b/>
      <sz val="9"/>
      <color rgb="FF41B9E6"/>
      <name val="Arial"/>
      <family val="2"/>
    </font>
    <font>
      <b/>
      <sz val="10"/>
      <color theme="0"/>
      <name val="Arial"/>
      <family val="2"/>
    </font>
    <font>
      <sz val="7"/>
      <color theme="0" tint="-0.499984740745262"/>
      <name val="Arial"/>
      <family val="2"/>
    </font>
    <font>
      <b/>
      <vertAlign val="superscript"/>
      <sz val="9"/>
      <color rgb="FFFFFFFF"/>
      <name val="Arial"/>
      <family val="2"/>
    </font>
    <font>
      <b/>
      <i/>
      <sz val="9"/>
      <color rgb="FFFFFFFF"/>
      <name val="Arial"/>
      <family val="2"/>
    </font>
    <font>
      <b/>
      <sz val="9"/>
      <color rgb="FFC6C6C6"/>
      <name val="Arial"/>
      <family val="2"/>
    </font>
    <font>
      <b/>
      <i/>
      <sz val="9"/>
      <color rgb="FFC6C6C6"/>
      <name val="Arial"/>
      <family val="2"/>
    </font>
    <font>
      <b/>
      <sz val="10"/>
      <name val="Arial"/>
      <family val="2"/>
    </font>
    <font>
      <b/>
      <i/>
      <sz val="11"/>
      <color theme="0"/>
      <name val="Calibri"/>
      <family val="2"/>
      <scheme val="minor"/>
    </font>
    <font>
      <b/>
      <sz val="11"/>
      <color theme="1"/>
      <name val="Calibri"/>
      <family val="2"/>
      <scheme val="minor"/>
    </font>
    <font>
      <b/>
      <i/>
      <sz val="9"/>
      <color theme="0"/>
      <name val="Arial"/>
      <family val="2"/>
    </font>
    <font>
      <b/>
      <sz val="12"/>
      <color theme="1"/>
      <name val="Tahoma"/>
      <family val="2"/>
    </font>
    <font>
      <i/>
      <sz val="11"/>
      <color theme="1"/>
      <name val="Calibri"/>
      <family val="2"/>
    </font>
    <font>
      <i/>
      <sz val="11"/>
      <color theme="0" tint="-0.499984740745262"/>
      <name val="Calibri"/>
      <family val="2"/>
      <scheme val="minor"/>
    </font>
    <font>
      <b/>
      <sz val="16"/>
      <color theme="1"/>
      <name val="Calibri"/>
      <family val="2"/>
      <scheme val="minor"/>
    </font>
    <font>
      <sz val="18"/>
      <color rgb="FFFF0000"/>
      <name val="Tahoma"/>
      <family val="2"/>
    </font>
    <font>
      <sz val="11"/>
      <color theme="0"/>
      <name val="Calibri"/>
      <family val="2"/>
      <scheme val="minor"/>
    </font>
    <font>
      <sz val="9"/>
      <name val="Arial"/>
      <family val="2"/>
    </font>
    <font>
      <i/>
      <vertAlign val="superscript"/>
      <sz val="11"/>
      <color theme="0" tint="-0.499984740745262"/>
      <name val="Calibri"/>
      <family val="2"/>
    </font>
    <font>
      <b/>
      <vertAlign val="superscript"/>
      <sz val="7"/>
      <color rgb="FF000000"/>
      <name val="Arial"/>
      <family val="2"/>
    </font>
    <font>
      <b/>
      <vertAlign val="superscript"/>
      <sz val="10"/>
      <name val="Arial"/>
      <family val="2"/>
    </font>
    <font>
      <b/>
      <vertAlign val="superscript"/>
      <sz val="8"/>
      <color rgb="FF000000"/>
      <name val="Arial"/>
      <family val="2"/>
    </font>
  </fonts>
  <fills count="10">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theme="0" tint="-4.9989318521683403E-2"/>
        <bgColor indexed="64"/>
      </patternFill>
    </fill>
    <fill>
      <patternFill patternType="solid">
        <fgColor rgb="FF0555FA"/>
        <bgColor indexed="64"/>
      </patternFill>
    </fill>
    <fill>
      <patternFill patternType="solid">
        <fgColor rgb="FF55BE5A"/>
        <bgColor indexed="64"/>
      </patternFill>
    </fill>
    <fill>
      <patternFill patternType="solid">
        <fgColor rgb="FF41B9E6"/>
        <bgColor indexed="64"/>
      </patternFill>
    </fill>
    <fill>
      <patternFill patternType="solid">
        <fgColor rgb="FFEDE6E8"/>
        <bgColor indexed="64"/>
      </patternFill>
    </fill>
  </fills>
  <borders count="6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style="thin">
        <color theme="0"/>
      </left>
      <right/>
      <top style="thin">
        <color theme="0"/>
      </top>
      <bottom style="thin">
        <color rgb="FFC6C6C6"/>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top style="thin">
        <color theme="0"/>
      </top>
      <bottom style="thin">
        <color rgb="FFC6C6C6"/>
      </bottom>
      <diagonal/>
    </border>
    <border>
      <left/>
      <right/>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bottom style="medium">
        <color auto="1"/>
      </bottom>
      <diagonal/>
    </border>
    <border>
      <left/>
      <right/>
      <top style="medium">
        <color auto="1"/>
      </top>
      <bottom/>
      <diagonal/>
    </border>
    <border>
      <left style="thin">
        <color theme="0"/>
      </left>
      <right/>
      <top style="thin">
        <color theme="0" tint="-0.14996795556505021"/>
      </top>
      <bottom style="thin">
        <color theme="0" tint="-0.14996795556505021"/>
      </bottom>
      <diagonal/>
    </border>
    <border>
      <left style="thin">
        <color theme="0"/>
      </left>
      <right/>
      <top style="thin">
        <color theme="0" tint="-0.14996795556505021"/>
      </top>
      <bottom style="thin">
        <color theme="0" tint="-0.14993743705557422"/>
      </bottom>
      <diagonal/>
    </border>
    <border>
      <left style="thin">
        <color theme="0" tint="-0.14996795556505021"/>
      </left>
      <right style="thin">
        <color theme="0"/>
      </right>
      <top style="thin">
        <color theme="0" tint="-0.14996795556505021"/>
      </top>
      <bottom style="thin">
        <color theme="0" tint="-0.14996795556505021"/>
      </bottom>
      <diagonal/>
    </border>
    <border>
      <left style="thin">
        <color theme="0"/>
      </left>
      <right/>
      <top/>
      <bottom/>
      <diagonal/>
    </border>
    <border>
      <left style="thin">
        <color theme="0"/>
      </left>
      <right style="thin">
        <color theme="0"/>
      </right>
      <top style="thin">
        <color rgb="FF0555FA"/>
      </top>
      <bottom style="thin">
        <color rgb="FF0555FA"/>
      </bottom>
      <diagonal/>
    </border>
    <border>
      <left/>
      <right style="thin">
        <color theme="0"/>
      </right>
      <top style="thin">
        <color rgb="FF55BE5A"/>
      </top>
      <bottom style="thin">
        <color rgb="FF55BE5A"/>
      </bottom>
      <diagonal/>
    </border>
    <border>
      <left style="thin">
        <color theme="0"/>
      </left>
      <right style="thin">
        <color theme="0"/>
      </right>
      <top style="thin">
        <color rgb="FF55BE5A"/>
      </top>
      <bottom style="thin">
        <color rgb="FF55BE5A"/>
      </bottom>
      <diagonal/>
    </border>
    <border>
      <left style="thin">
        <color theme="0"/>
      </left>
      <right style="thin">
        <color rgb="FF55BE5A"/>
      </right>
      <top style="thin">
        <color theme="0"/>
      </top>
      <bottom style="thin">
        <color theme="0"/>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right/>
      <top style="thin">
        <color theme="0" tint="-0.14996795556505021"/>
      </top>
      <bottom style="thin">
        <color theme="0" tint="-0.14996795556505021"/>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style="thin">
        <color theme="0"/>
      </left>
      <right style="thin">
        <color theme="0" tint="-0.14993743705557422"/>
      </right>
      <top style="thin">
        <color theme="0" tint="-0.14996795556505021"/>
      </top>
      <bottom style="thin">
        <color theme="0" tint="-0.14996795556505021"/>
      </bottom>
      <diagonal/>
    </border>
    <border>
      <left style="thin">
        <color theme="0" tint="-0.14993743705557422"/>
      </left>
      <right/>
      <top style="thin">
        <color theme="0"/>
      </top>
      <bottom style="thin">
        <color theme="0"/>
      </bottom>
      <diagonal/>
    </border>
    <border>
      <left style="thin">
        <color theme="0" tint="-0.14990691854609822"/>
      </left>
      <right/>
      <top style="thin">
        <color theme="0" tint="-0.14996795556505021"/>
      </top>
      <bottom style="thin">
        <color theme="0" tint="-0.14996795556505021"/>
      </bottom>
      <diagonal/>
    </border>
    <border>
      <left style="thin">
        <color theme="0" tint="-0.14990691854609822"/>
      </left>
      <right/>
      <top style="thin">
        <color theme="0" tint="-0.14996795556505021"/>
      </top>
      <bottom style="thin">
        <color theme="0" tint="-0.14993743705557422"/>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style="thin">
        <color theme="0"/>
      </left>
      <right style="thin">
        <color theme="0"/>
      </right>
      <top style="thin">
        <color rgb="FFC6C6C6"/>
      </top>
      <bottom style="thin">
        <color rgb="FFC6C6C6"/>
      </bottom>
      <diagonal/>
    </border>
    <border>
      <left/>
      <right style="thin">
        <color theme="0" tint="-0.14996795556505021"/>
      </right>
      <top style="thin">
        <color theme="0"/>
      </top>
      <bottom style="thin">
        <color rgb="FFC6C6C6"/>
      </bottom>
      <diagonal/>
    </border>
    <border>
      <left style="thin">
        <color rgb="FFC6C6C6"/>
      </left>
      <right/>
      <top style="thin">
        <color theme="0"/>
      </top>
      <bottom style="thin">
        <color rgb="FFC6C6C6"/>
      </bottom>
      <diagonal/>
    </border>
    <border>
      <left style="thin">
        <color theme="0"/>
      </left>
      <right style="thin">
        <color theme="0"/>
      </right>
      <top style="thin">
        <color theme="0" tint="-0.14996795556505021"/>
      </top>
      <bottom style="thin">
        <color rgb="FF55BE5A"/>
      </bottom>
      <diagonal/>
    </border>
    <border>
      <left style="thin">
        <color theme="0"/>
      </left>
      <right style="thin">
        <color theme="0"/>
      </right>
      <top style="thin">
        <color theme="0" tint="-0.14996795556505021"/>
      </top>
      <bottom style="thin">
        <color theme="0" tint="-0.14996795556505021"/>
      </bottom>
      <diagonal/>
    </border>
    <border>
      <left/>
      <right/>
      <top/>
      <bottom style="medium">
        <color rgb="FF55BE5A"/>
      </bottom>
      <diagonal/>
    </border>
    <border>
      <left/>
      <right/>
      <top/>
      <bottom style="medium">
        <color rgb="FFC6C6C6"/>
      </bottom>
      <diagonal/>
    </border>
    <border>
      <left/>
      <right/>
      <top/>
      <bottom style="medium">
        <color rgb="FF0555FA"/>
      </bottom>
      <diagonal/>
    </border>
    <border>
      <left/>
      <right/>
      <top/>
      <bottom style="medium">
        <color rgb="FF41B9E6"/>
      </bottom>
      <diagonal/>
    </border>
    <border>
      <left style="thin">
        <color rgb="FF41B9E6"/>
      </left>
      <right style="thin">
        <color rgb="FF41B9E6"/>
      </right>
      <top style="thin">
        <color rgb="FF41B9E6"/>
      </top>
      <bottom/>
      <diagonal/>
    </border>
    <border>
      <left style="thin">
        <color rgb="FF41B9E6"/>
      </left>
      <right style="thin">
        <color rgb="FF41B9E6"/>
      </right>
      <top/>
      <bottom/>
      <diagonal/>
    </border>
    <border>
      <left/>
      <right/>
      <top/>
      <bottom style="thin">
        <color rgb="FF41B9E6"/>
      </bottom>
      <diagonal/>
    </border>
    <border>
      <left style="thin">
        <color theme="0"/>
      </left>
      <right style="thin">
        <color theme="0"/>
      </right>
      <top/>
      <bottom style="thin">
        <color rgb="FF41B9E6"/>
      </bottom>
      <diagonal/>
    </border>
    <border>
      <left style="thin">
        <color theme="0"/>
      </left>
      <right/>
      <top/>
      <bottom style="thin">
        <color rgb="FF41B9E6"/>
      </bottom>
      <diagonal/>
    </border>
    <border>
      <left/>
      <right style="thin">
        <color rgb="FF41B9E6"/>
      </right>
      <top/>
      <bottom style="thin">
        <color rgb="FF41B9E6"/>
      </bottom>
      <diagonal/>
    </border>
    <border>
      <left style="thin">
        <color rgb="FF41B9E6"/>
      </left>
      <right style="thin">
        <color theme="0"/>
      </right>
      <top/>
      <bottom/>
      <diagonal/>
    </border>
    <border>
      <left/>
      <right/>
      <top style="thin">
        <color rgb="FF55BE5A"/>
      </top>
      <bottom style="thin">
        <color rgb="FF55BE5A"/>
      </bottom>
      <diagonal/>
    </border>
    <border>
      <left style="thin">
        <color theme="0"/>
      </left>
      <right style="thin">
        <color rgb="FFC6C6C6"/>
      </right>
      <top style="thin">
        <color rgb="FFC6C6C6"/>
      </top>
      <bottom style="thin">
        <color theme="0"/>
      </bottom>
      <diagonal/>
    </border>
    <border>
      <left style="thin">
        <color theme="0"/>
      </left>
      <right style="thin">
        <color theme="0" tint="-0.14996795556505021"/>
      </right>
      <top/>
      <bottom style="thin">
        <color theme="0"/>
      </bottom>
      <diagonal/>
    </border>
    <border>
      <left style="thin">
        <color theme="0" tint="-0.14993743705557422"/>
      </left>
      <right/>
      <top style="thin">
        <color theme="0"/>
      </top>
      <bottom/>
      <diagonal/>
    </border>
    <border>
      <left/>
      <right/>
      <top style="thin">
        <color rgb="FF55BE5A"/>
      </top>
      <bottom/>
      <diagonal/>
    </border>
    <border>
      <left/>
      <right style="thin">
        <color theme="0" tint="-0.14993743705557422"/>
      </right>
      <top style="thin">
        <color rgb="FF55BE5A"/>
      </top>
      <bottom/>
      <diagonal/>
    </border>
    <border>
      <left style="thin">
        <color theme="0" tint="-0.14993743705557422"/>
      </left>
      <right/>
      <top style="thin">
        <color theme="0" tint="-0.14996795556505021"/>
      </top>
      <bottom style="thin">
        <color theme="0" tint="-0.14996795556505021"/>
      </bottom>
      <diagonal/>
    </border>
    <border>
      <left/>
      <right style="thin">
        <color theme="0"/>
      </right>
      <top style="thin">
        <color theme="0" tint="-0.14996795556505021"/>
      </top>
      <bottom style="thin">
        <color theme="0" tint="-0.14996795556505021"/>
      </bottom>
      <diagonal/>
    </border>
  </borders>
  <cellStyleXfs count="5">
    <xf numFmtId="0" fontId="0" fillId="0" borderId="0"/>
    <xf numFmtId="164"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36">
    <xf numFmtId="0" fontId="0" fillId="0" borderId="0" xfId="0"/>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readingOrder="1"/>
    </xf>
    <xf numFmtId="0" fontId="3" fillId="4" borderId="1" xfId="0" applyFont="1" applyFill="1" applyBorder="1" applyAlignment="1">
      <alignment horizontal="left" vertical="center" wrapText="1" indent="1" readingOrder="1"/>
    </xf>
    <xf numFmtId="0" fontId="6" fillId="4" borderId="8" xfId="0" applyFont="1" applyFill="1" applyBorder="1" applyAlignment="1">
      <alignment horizontal="left" vertical="center" wrapText="1" indent="2" readingOrder="1"/>
    </xf>
    <xf numFmtId="0" fontId="6" fillId="4" borderId="11" xfId="0" applyFont="1" applyFill="1" applyBorder="1" applyAlignment="1">
      <alignment horizontal="left" vertical="center" wrapText="1" indent="2" readingOrder="1"/>
    </xf>
    <xf numFmtId="165" fontId="5" fillId="0" borderId="0" xfId="1" applyNumberFormat="1" applyFont="1" applyFill="1" applyBorder="1" applyAlignment="1">
      <alignment horizontal="right" vertical="center" wrapText="1" indent="2" readingOrder="1"/>
    </xf>
    <xf numFmtId="0" fontId="3" fillId="0" borderId="0" xfId="0" applyFont="1" applyFill="1" applyBorder="1" applyAlignment="1">
      <alignment horizontal="center" vertical="center" wrapText="1" readingOrder="1"/>
    </xf>
    <xf numFmtId="0" fontId="5" fillId="2" borderId="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0" borderId="0" xfId="0" applyFont="1"/>
    <xf numFmtId="0" fontId="0" fillId="0" borderId="0" xfId="0" applyAlignment="1">
      <alignment horizontal="center"/>
    </xf>
    <xf numFmtId="3" fontId="5" fillId="0" borderId="0" xfId="1" applyNumberFormat="1" applyFont="1" applyFill="1" applyBorder="1" applyAlignment="1">
      <alignment horizontal="center" vertical="center" wrapText="1" readingOrder="1"/>
    </xf>
    <xf numFmtId="0" fontId="5" fillId="0" borderId="0" xfId="0" applyFont="1" applyFill="1" applyBorder="1" applyAlignment="1">
      <alignment horizontal="left" vertical="center" wrapText="1" indent="1" readingOrder="1"/>
    </xf>
    <xf numFmtId="0" fontId="12" fillId="0" borderId="0" xfId="0" applyFont="1"/>
    <xf numFmtId="0" fontId="0" fillId="0" borderId="0" xfId="0" applyBorder="1"/>
    <xf numFmtId="0" fontId="13" fillId="0" borderId="0" xfId="0" applyFont="1" applyBorder="1"/>
    <xf numFmtId="0" fontId="14" fillId="0" borderId="0" xfId="0" applyFont="1" applyBorder="1" applyAlignment="1">
      <alignment horizontal="center" vertical="center" wrapText="1"/>
    </xf>
    <xf numFmtId="0" fontId="13" fillId="0" borderId="0" xfId="0" applyFont="1" applyFill="1" applyBorder="1"/>
    <xf numFmtId="0" fontId="16" fillId="0" borderId="0" xfId="0" applyFont="1" applyBorder="1"/>
    <xf numFmtId="0" fontId="19" fillId="0" borderId="0" xfId="0" applyFont="1" applyBorder="1"/>
    <xf numFmtId="0" fontId="0" fillId="0" borderId="0" xfId="0" applyFont="1"/>
    <xf numFmtId="0" fontId="20" fillId="0" borderId="0" xfId="0" applyFont="1" applyBorder="1"/>
    <xf numFmtId="0" fontId="17" fillId="0" borderId="0" xfId="0" applyFont="1" applyBorder="1" applyAlignment="1">
      <alignment horizontal="left" vertical="center"/>
    </xf>
    <xf numFmtId="0" fontId="17" fillId="0" borderId="0" xfId="0" applyFont="1" applyBorder="1"/>
    <xf numFmtId="0" fontId="17" fillId="0" borderId="18" xfId="0" applyFont="1" applyBorder="1" applyAlignment="1">
      <alignment horizontal="left" vertical="center" wrapText="1"/>
    </xf>
    <xf numFmtId="0" fontId="17" fillId="0" borderId="18" xfId="0" applyFont="1" applyBorder="1"/>
    <xf numFmtId="0" fontId="5" fillId="0" borderId="0"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8" fillId="2" borderId="0" xfId="0" applyFont="1" applyFill="1" applyBorder="1" applyAlignment="1">
      <alignment horizontal="left" vertical="center"/>
    </xf>
    <xf numFmtId="0" fontId="8" fillId="0" borderId="0" xfId="0" applyFont="1" applyFill="1" applyBorder="1" applyAlignment="1">
      <alignment horizontal="left" vertical="center" indent="1" readingOrder="1"/>
    </xf>
    <xf numFmtId="0" fontId="0" fillId="0" borderId="0" xfId="0" applyAlignment="1"/>
    <xf numFmtId="0" fontId="18" fillId="0" borderId="0" xfId="0" applyFont="1" applyBorder="1"/>
    <xf numFmtId="0" fontId="17" fillId="0" borderId="0" xfId="0" applyFont="1" applyBorder="1" applyAlignment="1">
      <alignment horizontal="center"/>
    </xf>
    <xf numFmtId="0" fontId="17" fillId="0" borderId="0" xfId="0" applyFont="1"/>
    <xf numFmtId="0" fontId="23" fillId="0" borderId="0" xfId="2" applyFont="1" applyBorder="1" applyAlignment="1">
      <alignment horizontal="center"/>
    </xf>
    <xf numFmtId="49" fontId="17" fillId="0" borderId="0" xfId="0" applyNumberFormat="1" applyFont="1" applyBorder="1" applyAlignment="1">
      <alignment horizontal="center"/>
    </xf>
    <xf numFmtId="166" fontId="5" fillId="0" borderId="4" xfId="1" applyNumberFormat="1" applyFont="1" applyFill="1" applyBorder="1" applyAlignment="1">
      <alignment horizontal="right" vertical="center" wrapText="1" indent="2" readingOrder="1"/>
    </xf>
    <xf numFmtId="166" fontId="4" fillId="0" borderId="4" xfId="1" applyNumberFormat="1" applyFont="1" applyFill="1" applyBorder="1" applyAlignment="1">
      <alignment horizontal="right" vertical="center" wrapText="1" indent="2" readingOrder="1"/>
    </xf>
    <xf numFmtId="166" fontId="10" fillId="0" borderId="12" xfId="1" applyNumberFormat="1" applyFont="1" applyFill="1" applyBorder="1" applyAlignment="1">
      <alignment horizontal="center" vertical="center" wrapText="1" readingOrder="1"/>
    </xf>
    <xf numFmtId="166" fontId="10" fillId="0" borderId="5" xfId="1" applyNumberFormat="1" applyFont="1" applyFill="1" applyBorder="1" applyAlignment="1">
      <alignment horizontal="center" vertical="center" wrapText="1" readingOrder="1"/>
    </xf>
    <xf numFmtId="0" fontId="27" fillId="0" borderId="0" xfId="0" applyFont="1"/>
    <xf numFmtId="168" fontId="5" fillId="0" borderId="0" xfId="0" applyNumberFormat="1" applyFont="1" applyFill="1" applyBorder="1" applyAlignment="1">
      <alignment horizontal="center" vertical="center" wrapText="1" readingOrder="1"/>
    </xf>
    <xf numFmtId="9" fontId="5" fillId="0" borderId="0" xfId="3" applyFont="1" applyFill="1" applyBorder="1" applyAlignment="1">
      <alignment horizontal="center" vertical="center" wrapText="1" readingOrder="1"/>
    </xf>
    <xf numFmtId="9" fontId="0" fillId="0" borderId="0" xfId="3" applyFont="1"/>
    <xf numFmtId="166" fontId="11" fillId="0" borderId="4" xfId="1" applyNumberFormat="1" applyFont="1" applyFill="1" applyBorder="1" applyAlignment="1">
      <alignment horizontal="center" vertical="center" wrapText="1" readingOrder="1"/>
    </xf>
    <xf numFmtId="166" fontId="11" fillId="0" borderId="5" xfId="1" applyNumberFormat="1" applyFont="1" applyFill="1" applyBorder="1" applyAlignment="1">
      <alignment horizontal="center" vertical="center" wrapText="1" readingOrder="1"/>
    </xf>
    <xf numFmtId="166" fontId="11" fillId="0" borderId="6" xfId="1" applyNumberFormat="1" applyFont="1" applyFill="1" applyBorder="1" applyAlignment="1">
      <alignment horizontal="center" vertical="center" wrapText="1" readingOrder="1"/>
    </xf>
    <xf numFmtId="166" fontId="10" fillId="0" borderId="7" xfId="1" applyNumberFormat="1" applyFont="1" applyFill="1" applyBorder="1" applyAlignment="1">
      <alignment horizontal="center" vertical="center" wrapText="1" readingOrder="1"/>
    </xf>
    <xf numFmtId="166" fontId="10" fillId="0" borderId="4" xfId="1" applyNumberFormat="1" applyFont="1" applyFill="1" applyBorder="1" applyAlignment="1">
      <alignment horizontal="center" vertical="center" wrapText="1" readingOrder="1"/>
    </xf>
    <xf numFmtId="166" fontId="11" fillId="0" borderId="37" xfId="1" applyNumberFormat="1" applyFont="1" applyFill="1" applyBorder="1" applyAlignment="1">
      <alignment horizontal="center" vertical="center" wrapText="1" readingOrder="1"/>
    </xf>
    <xf numFmtId="166" fontId="11" fillId="0" borderId="38" xfId="1"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readingOrder="1"/>
    </xf>
    <xf numFmtId="166" fontId="11" fillId="0" borderId="1" xfId="1" applyNumberFormat="1" applyFont="1" applyFill="1" applyBorder="1" applyAlignment="1">
      <alignment horizontal="center" vertical="center" wrapText="1" readingOrder="1"/>
    </xf>
    <xf numFmtId="166" fontId="11" fillId="0" borderId="31" xfId="1" applyNumberFormat="1" applyFont="1" applyFill="1" applyBorder="1" applyAlignment="1">
      <alignment horizontal="center" vertical="center" wrapText="1" readingOrder="1"/>
    </xf>
    <xf numFmtId="166" fontId="11" fillId="0" borderId="3" xfId="1" applyNumberFormat="1" applyFont="1" applyFill="1" applyBorder="1" applyAlignment="1">
      <alignment horizontal="center" vertical="center" wrapText="1" readingOrder="1"/>
    </xf>
    <xf numFmtId="166" fontId="11" fillId="0" borderId="32" xfId="1" applyNumberFormat="1" applyFont="1" applyFill="1" applyBorder="1" applyAlignment="1">
      <alignment horizontal="center" vertical="center" wrapText="1" readingOrder="1"/>
    </xf>
    <xf numFmtId="166" fontId="10" fillId="0" borderId="39" xfId="1" applyNumberFormat="1" applyFont="1" applyFill="1" applyBorder="1" applyAlignment="1">
      <alignment horizontal="center" vertical="center" wrapText="1" readingOrder="1"/>
    </xf>
    <xf numFmtId="0" fontId="31" fillId="2" borderId="1" xfId="0" applyFont="1" applyFill="1" applyBorder="1" applyAlignment="1">
      <alignment horizontal="center" vertical="center" wrapText="1"/>
    </xf>
    <xf numFmtId="0" fontId="32" fillId="4" borderId="1" xfId="0" applyFont="1" applyFill="1" applyBorder="1" applyAlignment="1">
      <alignment horizontal="left" vertical="center" wrapText="1" indent="1" readingOrder="1"/>
    </xf>
    <xf numFmtId="166" fontId="33" fillId="0" borderId="4" xfId="1" applyNumberFormat="1" applyFont="1" applyFill="1" applyBorder="1" applyAlignment="1">
      <alignment horizontal="right" vertical="center" wrapText="1" indent="2" readingOrder="1"/>
    </xf>
    <xf numFmtId="0" fontId="29" fillId="7" borderId="27" xfId="0" applyFont="1" applyFill="1" applyBorder="1" applyAlignment="1">
      <alignment horizontal="left" vertical="center" wrapText="1" indent="1" readingOrder="1"/>
    </xf>
    <xf numFmtId="0" fontId="34" fillId="0" borderId="25" xfId="0" applyFont="1" applyFill="1" applyBorder="1" applyAlignment="1">
      <alignment horizontal="left" vertical="center" wrapText="1" indent="1" readingOrder="1"/>
    </xf>
    <xf numFmtId="0" fontId="29" fillId="7" borderId="1" xfId="0" applyFont="1" applyFill="1" applyBorder="1" applyAlignment="1">
      <alignment horizontal="center" vertical="center" wrapText="1" readingOrder="1"/>
    </xf>
    <xf numFmtId="166" fontId="34" fillId="0" borderId="26" xfId="1" applyNumberFormat="1" applyFont="1" applyFill="1" applyBorder="1" applyAlignment="1">
      <alignment horizontal="right" vertical="center" wrapText="1" indent="2" readingOrder="1"/>
    </xf>
    <xf numFmtId="0" fontId="32" fillId="6" borderId="1" xfId="0" applyFont="1" applyFill="1" applyBorder="1" applyAlignment="1">
      <alignment horizontal="left" vertical="center" wrapText="1" indent="1" readingOrder="1"/>
    </xf>
    <xf numFmtId="0" fontId="35" fillId="0" borderId="24" xfId="0" applyFont="1" applyFill="1" applyBorder="1" applyAlignment="1">
      <alignment horizontal="left" vertical="center" wrapText="1" indent="1" readingOrder="1"/>
    </xf>
    <xf numFmtId="0" fontId="32" fillId="3" borderId="1" xfId="0" applyFont="1" applyFill="1" applyBorder="1" applyAlignment="1">
      <alignment horizontal="center" vertical="center" wrapText="1" readingOrder="1"/>
    </xf>
    <xf numFmtId="166" fontId="35" fillId="0" borderId="24" xfId="1" applyNumberFormat="1" applyFont="1" applyFill="1" applyBorder="1" applyAlignment="1">
      <alignment horizontal="right" vertical="center" wrapText="1" indent="2" readingOrder="1"/>
    </xf>
    <xf numFmtId="166" fontId="33" fillId="0" borderId="40" xfId="1" applyNumberFormat="1" applyFont="1" applyFill="1" applyBorder="1" applyAlignment="1">
      <alignment horizontal="right" vertical="center" wrapText="1" indent="2" readingOrder="1"/>
    </xf>
    <xf numFmtId="166" fontId="33" fillId="0" borderId="12" xfId="1" applyNumberFormat="1" applyFont="1" applyFill="1" applyBorder="1" applyAlignment="1">
      <alignment horizontal="right" vertical="center" wrapText="1" indent="2" readingOrder="1"/>
    </xf>
    <xf numFmtId="0" fontId="32" fillId="8" borderId="1" xfId="0" applyFont="1" applyFill="1" applyBorder="1" applyAlignment="1">
      <alignment horizontal="left" vertical="center" wrapText="1" indent="1" readingOrder="1"/>
    </xf>
    <xf numFmtId="0" fontId="36" fillId="0" borderId="28" xfId="0" applyFont="1" applyFill="1" applyBorder="1" applyAlignment="1">
      <alignment horizontal="left" vertical="center" wrapText="1" indent="1" readingOrder="1"/>
    </xf>
    <xf numFmtId="0" fontId="32" fillId="8" borderId="1" xfId="0" applyFont="1" applyFill="1" applyBorder="1" applyAlignment="1">
      <alignment horizontal="center" vertical="center" wrapText="1" readingOrder="1"/>
    </xf>
    <xf numFmtId="167" fontId="30" fillId="0" borderId="20" xfId="4" applyNumberFormat="1" applyFont="1" applyFill="1" applyBorder="1" applyAlignment="1">
      <alignment horizontal="right" vertical="center" wrapText="1" indent="2" readingOrder="1"/>
    </xf>
    <xf numFmtId="167" fontId="36" fillId="0" borderId="29" xfId="4" applyNumberFormat="1" applyFont="1" applyFill="1" applyBorder="1" applyAlignment="1">
      <alignment horizontal="right" vertical="center" wrapText="1" indent="2" readingOrder="1"/>
    </xf>
    <xf numFmtId="167" fontId="30" fillId="0" borderId="35" xfId="4" applyNumberFormat="1" applyFont="1" applyFill="1" applyBorder="1" applyAlignment="1">
      <alignment horizontal="right" vertical="center" wrapText="1" indent="2" readingOrder="1"/>
    </xf>
    <xf numFmtId="167" fontId="30" fillId="0" borderId="36" xfId="4" applyNumberFormat="1" applyFont="1" applyFill="1" applyBorder="1" applyAlignment="1">
      <alignment horizontal="right" vertical="center" wrapText="1" indent="2" readingOrder="1"/>
    </xf>
    <xf numFmtId="167" fontId="30" fillId="0" borderId="21" xfId="4" applyNumberFormat="1" applyFont="1" applyFill="1" applyBorder="1" applyAlignment="1">
      <alignment horizontal="right" vertical="center" wrapText="1" indent="2" readingOrder="1"/>
    </xf>
    <xf numFmtId="166" fontId="33" fillId="5" borderId="2" xfId="1" applyNumberFormat="1" applyFont="1" applyFill="1" applyBorder="1" applyAlignment="1">
      <alignment horizontal="center" vertical="center" wrapText="1" readingOrder="1"/>
    </xf>
    <xf numFmtId="0" fontId="33" fillId="5" borderId="0" xfId="0" applyFont="1" applyFill="1" applyBorder="1" applyAlignment="1">
      <alignment horizontal="left" vertical="center" wrapText="1" indent="1" readingOrder="1"/>
    </xf>
    <xf numFmtId="0" fontId="33" fillId="5" borderId="8" xfId="0" applyFont="1" applyFill="1" applyBorder="1" applyAlignment="1">
      <alignment horizontal="left" vertical="center" wrapText="1" indent="1" readingOrder="1"/>
    </xf>
    <xf numFmtId="165" fontId="11" fillId="0" borderId="3" xfId="1" applyNumberFormat="1" applyFont="1" applyFill="1" applyBorder="1" applyAlignment="1">
      <alignment horizontal="center" vertical="center" wrapText="1" readingOrder="1"/>
    </xf>
    <xf numFmtId="0" fontId="38" fillId="0" borderId="0" xfId="0" applyFont="1"/>
    <xf numFmtId="0" fontId="32" fillId="6" borderId="8" xfId="0" applyFont="1" applyFill="1" applyBorder="1" applyAlignment="1">
      <alignment horizontal="center" vertical="center" wrapText="1" readingOrder="1"/>
    </xf>
    <xf numFmtId="0" fontId="32" fillId="6" borderId="15" xfId="0" applyFont="1" applyFill="1" applyBorder="1" applyAlignment="1">
      <alignment horizontal="center" vertical="center" wrapText="1" readingOrder="1"/>
    </xf>
    <xf numFmtId="0" fontId="32" fillId="6" borderId="1" xfId="0" applyFont="1" applyFill="1" applyBorder="1" applyAlignment="1">
      <alignment horizontal="center" vertical="center" wrapText="1" readingOrder="1"/>
    </xf>
    <xf numFmtId="0" fontId="40" fillId="8" borderId="1" xfId="0" applyFont="1" applyFill="1" applyBorder="1" applyAlignment="1">
      <alignment horizontal="right" vertical="center" wrapText="1" indent="1" readingOrder="1"/>
    </xf>
    <xf numFmtId="167" fontId="41" fillId="0" borderId="35" xfId="4" applyNumberFormat="1" applyFont="1" applyFill="1" applyBorder="1" applyAlignment="1">
      <alignment horizontal="right" vertical="center" wrapText="1" indent="2" readingOrder="1"/>
    </xf>
    <xf numFmtId="167" fontId="41" fillId="0" borderId="20" xfId="4" applyNumberFormat="1" applyFont="1" applyFill="1" applyBorder="1" applyAlignment="1">
      <alignment horizontal="right" vertical="center" wrapText="1" indent="2" readingOrder="1"/>
    </xf>
    <xf numFmtId="167" fontId="42" fillId="0" borderId="35" xfId="4" applyNumberFormat="1" applyFont="1" applyFill="1" applyBorder="1" applyAlignment="1">
      <alignment horizontal="right" vertical="center" wrapText="1" indent="2" readingOrder="1"/>
    </xf>
    <xf numFmtId="167" fontId="42" fillId="0" borderId="20" xfId="4" applyNumberFormat="1" applyFont="1" applyFill="1" applyBorder="1" applyAlignment="1">
      <alignment horizontal="right" vertical="center" wrapText="1" indent="2" readingOrder="1"/>
    </xf>
    <xf numFmtId="0" fontId="8" fillId="2" borderId="0" xfId="0" applyFont="1" applyFill="1" applyBorder="1" applyAlignment="1">
      <alignment horizontal="left" vertical="center" wrapText="1"/>
    </xf>
    <xf numFmtId="0" fontId="3" fillId="6" borderId="1" xfId="0" applyFont="1" applyFill="1" applyBorder="1" applyAlignment="1">
      <alignment horizontal="center" vertical="center" wrapText="1" readingOrder="1"/>
    </xf>
    <xf numFmtId="0" fontId="43" fillId="2" borderId="1" xfId="0" applyFont="1" applyFill="1" applyBorder="1" applyAlignment="1">
      <alignment horizontal="left" vertical="center" wrapText="1"/>
    </xf>
    <xf numFmtId="0" fontId="43" fillId="0" borderId="0" xfId="0" applyFont="1"/>
    <xf numFmtId="0" fontId="43" fillId="2" borderId="1" xfId="0" applyFont="1" applyFill="1" applyBorder="1" applyAlignment="1">
      <alignment horizontal="left" vertical="center"/>
    </xf>
    <xf numFmtId="164" fontId="11" fillId="0" borderId="3" xfId="1" applyNumberFormat="1" applyFont="1" applyFill="1" applyBorder="1" applyAlignment="1">
      <alignment horizontal="center" vertical="center" wrapText="1" readingOrder="1"/>
    </xf>
    <xf numFmtId="166" fontId="25" fillId="0" borderId="6" xfId="1" applyNumberFormat="1" applyFont="1" applyFill="1" applyBorder="1" applyAlignment="1">
      <alignment horizontal="right" vertical="center" wrapText="1" readingOrder="1"/>
    </xf>
    <xf numFmtId="166" fontId="25" fillId="0" borderId="4" xfId="1" applyNumberFormat="1" applyFont="1" applyFill="1" applyBorder="1" applyAlignment="1">
      <alignment horizontal="right" vertical="center" wrapText="1" readingOrder="1"/>
    </xf>
    <xf numFmtId="171" fontId="5" fillId="0" borderId="0" xfId="0" applyNumberFormat="1" applyFont="1" applyFill="1" applyBorder="1" applyAlignment="1">
      <alignment horizontal="center" vertical="center" wrapText="1" readingOrder="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172" fontId="0" fillId="0" borderId="0" xfId="0" applyNumberFormat="1"/>
    <xf numFmtId="171" fontId="0" fillId="0" borderId="0" xfId="0" applyNumberFormat="1"/>
    <xf numFmtId="166" fontId="0" fillId="0" borderId="0" xfId="0" applyNumberFormat="1"/>
    <xf numFmtId="166" fontId="33" fillId="0" borderId="7" xfId="1" applyNumberFormat="1" applyFont="1" applyFill="1" applyBorder="1" applyAlignment="1">
      <alignment horizontal="right" vertical="center" wrapText="1" readingOrder="1"/>
    </xf>
    <xf numFmtId="169" fontId="33" fillId="0" borderId="7" xfId="1" applyNumberFormat="1" applyFont="1" applyFill="1" applyBorder="1" applyAlignment="1">
      <alignment horizontal="right" vertical="center" wrapText="1" readingOrder="1"/>
    </xf>
    <xf numFmtId="170" fontId="33" fillId="0" borderId="7" xfId="1" applyNumberFormat="1" applyFont="1" applyFill="1" applyBorder="1" applyAlignment="1">
      <alignment horizontal="right" vertical="center" wrapText="1" readingOrder="1"/>
    </xf>
    <xf numFmtId="166" fontId="33" fillId="5" borderId="13" xfId="1" applyNumberFormat="1" applyFont="1" applyFill="1" applyBorder="1" applyAlignment="1">
      <alignment vertical="center" wrapText="1" readingOrder="1"/>
    </xf>
    <xf numFmtId="0" fontId="32" fillId="4" borderId="2" xfId="0" applyFont="1" applyFill="1" applyBorder="1" applyAlignment="1">
      <alignment horizontal="left" vertical="center" wrapText="1" indent="1" readingOrder="1"/>
    </xf>
    <xf numFmtId="166" fontId="33" fillId="5" borderId="10" xfId="1" applyNumberFormat="1" applyFont="1" applyFill="1" applyBorder="1" applyAlignment="1">
      <alignment vertical="center" wrapText="1" readingOrder="1"/>
    </xf>
    <xf numFmtId="166" fontId="33" fillId="5" borderId="9" xfId="1" applyNumberFormat="1" applyFont="1" applyFill="1" applyBorder="1" applyAlignment="1">
      <alignment vertical="center" wrapText="1" readingOrder="1"/>
    </xf>
    <xf numFmtId="166" fontId="33" fillId="0" borderId="41" xfId="1" applyNumberFormat="1" applyFont="1" applyFill="1" applyBorder="1" applyAlignment="1">
      <alignment horizontal="right" vertical="center" wrapText="1" readingOrder="1"/>
    </xf>
    <xf numFmtId="166" fontId="33" fillId="0" borderId="5" xfId="1" applyNumberFormat="1" applyFont="1" applyFill="1" applyBorder="1" applyAlignment="1">
      <alignment horizontal="right" vertical="center" wrapText="1" readingOrder="1"/>
    </xf>
    <xf numFmtId="169" fontId="33" fillId="0" borderId="5" xfId="1" applyNumberFormat="1" applyFont="1" applyFill="1" applyBorder="1" applyAlignment="1">
      <alignment horizontal="right" vertical="center" wrapText="1" readingOrder="1"/>
    </xf>
    <xf numFmtId="169" fontId="33" fillId="0" borderId="41" xfId="1" applyNumberFormat="1" applyFont="1" applyFill="1" applyBorder="1" applyAlignment="1">
      <alignment horizontal="right" vertical="center" wrapText="1" readingOrder="1"/>
    </xf>
    <xf numFmtId="170" fontId="33" fillId="0" borderId="41" xfId="1" applyNumberFormat="1" applyFont="1" applyFill="1" applyBorder="1" applyAlignment="1">
      <alignment horizontal="right" vertical="center" wrapText="1" readingOrder="1"/>
    </xf>
    <xf numFmtId="170" fontId="33" fillId="0" borderId="5" xfId="1" applyNumberFormat="1" applyFont="1" applyFill="1" applyBorder="1" applyAlignment="1">
      <alignment horizontal="right" vertical="center" wrapText="1" readingOrder="1"/>
    </xf>
    <xf numFmtId="169" fontId="33" fillId="5" borderId="13" xfId="1" applyNumberFormat="1" applyFont="1" applyFill="1" applyBorder="1" applyAlignment="1">
      <alignment vertical="center" wrapText="1" readingOrder="1"/>
    </xf>
    <xf numFmtId="168" fontId="33" fillId="5" borderId="14" xfId="1" applyNumberFormat="1" applyFont="1" applyFill="1" applyBorder="1" applyAlignment="1">
      <alignment horizontal="center" vertical="center" wrapText="1" readingOrder="1"/>
    </xf>
    <xf numFmtId="0" fontId="45" fillId="0" borderId="0" xfId="0" applyFont="1"/>
    <xf numFmtId="166" fontId="34" fillId="0" borderId="0" xfId="1" applyNumberFormat="1" applyFont="1" applyFill="1" applyBorder="1" applyAlignment="1">
      <alignment horizontal="right" vertical="center" wrapText="1" indent="2" readingOrder="1"/>
    </xf>
    <xf numFmtId="0" fontId="44" fillId="0" borderId="13" xfId="0" applyFont="1" applyFill="1" applyBorder="1" applyAlignment="1"/>
    <xf numFmtId="0" fontId="32" fillId="8" borderId="8" xfId="0" applyFont="1" applyFill="1" applyBorder="1" applyAlignment="1">
      <alignment horizontal="center" vertical="center" wrapText="1" readingOrder="1"/>
    </xf>
    <xf numFmtId="0" fontId="32" fillId="8" borderId="15" xfId="0" applyFont="1" applyFill="1" applyBorder="1" applyAlignment="1">
      <alignment horizontal="center" vertical="center" wrapText="1" readingOrder="1"/>
    </xf>
    <xf numFmtId="0" fontId="36" fillId="0" borderId="48" xfId="0" applyFont="1" applyFill="1" applyBorder="1" applyAlignment="1">
      <alignment horizontal="left" vertical="center" wrapText="1" indent="1" readingOrder="1"/>
    </xf>
    <xf numFmtId="0" fontId="49" fillId="0" borderId="0" xfId="0" applyFont="1"/>
    <xf numFmtId="0" fontId="32" fillId="8" borderId="2" xfId="0" applyFont="1" applyFill="1" applyBorder="1" applyAlignment="1">
      <alignment horizontal="left" vertical="center" wrapText="1" indent="1" readingOrder="1"/>
    </xf>
    <xf numFmtId="167" fontId="30" fillId="0" borderId="0" xfId="4" applyNumberFormat="1" applyFont="1" applyFill="1" applyBorder="1" applyAlignment="1">
      <alignment horizontal="right" vertical="center" wrapText="1" indent="2" readingOrder="1"/>
    </xf>
    <xf numFmtId="167" fontId="36" fillId="2" borderId="49" xfId="4" applyNumberFormat="1" applyFont="1" applyFill="1" applyBorder="1" applyAlignment="1">
      <alignment horizontal="right" vertical="center" wrapText="1" indent="2" readingOrder="1"/>
    </xf>
    <xf numFmtId="9" fontId="49" fillId="0" borderId="0" xfId="0" applyNumberFormat="1" applyFont="1" applyAlignment="1">
      <alignment horizontal="center"/>
    </xf>
    <xf numFmtId="167" fontId="30" fillId="0" borderId="50" xfId="4" applyNumberFormat="1" applyFont="1" applyFill="1" applyBorder="1" applyAlignment="1">
      <alignment horizontal="right" vertical="center" wrapText="1" indent="2" readingOrder="1"/>
    </xf>
    <xf numFmtId="167" fontId="36" fillId="0" borderId="51" xfId="4" applyNumberFormat="1" applyFont="1" applyFill="1" applyBorder="1" applyAlignment="1">
      <alignment horizontal="right" vertical="center" wrapText="1" indent="2" readingOrder="1"/>
    </xf>
    <xf numFmtId="167" fontId="36" fillId="0" borderId="52" xfId="4" applyNumberFormat="1" applyFont="1" applyFill="1" applyBorder="1" applyAlignment="1">
      <alignment horizontal="right" vertical="center" wrapText="1" indent="2" readingOrder="1"/>
    </xf>
    <xf numFmtId="167" fontId="36" fillId="2" borderId="53" xfId="4" applyNumberFormat="1" applyFont="1" applyFill="1" applyBorder="1" applyAlignment="1">
      <alignment horizontal="right" vertical="center" wrapText="1" indent="2" readingOrder="1"/>
    </xf>
    <xf numFmtId="167" fontId="36" fillId="0" borderId="54" xfId="4" applyNumberFormat="1" applyFont="1" applyFill="1" applyBorder="1" applyAlignment="1">
      <alignment horizontal="right" vertical="center" wrapText="1" indent="2" readingOrder="1"/>
    </xf>
    <xf numFmtId="0" fontId="50" fillId="0" borderId="0" xfId="0" applyFont="1" applyAlignment="1">
      <alignment horizontal="center"/>
    </xf>
    <xf numFmtId="0" fontId="51" fillId="0" borderId="0" xfId="0" applyFont="1" applyBorder="1"/>
    <xf numFmtId="0" fontId="47" fillId="0" borderId="0" xfId="0" applyFont="1" applyBorder="1" applyAlignment="1">
      <alignment vertical="center"/>
    </xf>
    <xf numFmtId="0" fontId="47" fillId="0" borderId="44" xfId="0" applyFont="1" applyBorder="1" applyAlignment="1">
      <alignment vertical="center"/>
    </xf>
    <xf numFmtId="0" fontId="47" fillId="0" borderId="45" xfId="0" applyFont="1" applyBorder="1" applyAlignment="1">
      <alignment vertical="center"/>
    </xf>
    <xf numFmtId="0" fontId="0" fillId="0" borderId="47" xfId="0" applyBorder="1"/>
    <xf numFmtId="0" fontId="0" fillId="0" borderId="45" xfId="0" applyBorder="1"/>
    <xf numFmtId="166" fontId="34" fillId="2" borderId="0" xfId="1" applyNumberFormat="1" applyFont="1" applyFill="1" applyBorder="1" applyAlignment="1">
      <alignment horizontal="right" vertical="center" wrapText="1" indent="2" readingOrder="1"/>
    </xf>
    <xf numFmtId="0" fontId="49" fillId="0" borderId="0" xfId="0" applyFont="1" applyAlignment="1">
      <alignment horizontal="center"/>
    </xf>
    <xf numFmtId="171" fontId="0" fillId="0" borderId="0" xfId="0" applyNumberFormat="1" applyBorder="1"/>
    <xf numFmtId="9" fontId="33" fillId="0" borderId="4" xfId="1" applyNumberFormat="1" applyFont="1" applyFill="1" applyBorder="1" applyAlignment="1">
      <alignment horizontal="right" vertical="center" wrapText="1" indent="2" readingOrder="1"/>
    </xf>
    <xf numFmtId="166" fontId="11" fillId="0" borderId="57" xfId="1" applyNumberFormat="1" applyFont="1" applyFill="1" applyBorder="1" applyAlignment="1">
      <alignment horizontal="center" vertical="center" wrapText="1" readingOrder="1"/>
    </xf>
    <xf numFmtId="166" fontId="11" fillId="0" borderId="56" xfId="1" applyNumberFormat="1" applyFont="1" applyFill="1" applyBorder="1" applyAlignment="1">
      <alignment horizontal="center" vertical="center" wrapText="1" readingOrder="1"/>
    </xf>
    <xf numFmtId="166" fontId="53" fillId="0" borderId="22" xfId="1" applyNumberFormat="1" applyFont="1" applyFill="1" applyBorder="1" applyAlignment="1">
      <alignment horizontal="right" vertical="center" wrapText="1" indent="2" readingOrder="1"/>
    </xf>
    <xf numFmtId="166" fontId="53" fillId="0" borderId="30" xfId="1" applyNumberFormat="1" applyFont="1" applyFill="1" applyBorder="1" applyAlignment="1">
      <alignment horizontal="right" vertical="center" wrapText="1" indent="2" readingOrder="1"/>
    </xf>
    <xf numFmtId="166" fontId="53" fillId="0" borderId="0" xfId="1" applyNumberFormat="1" applyFont="1" applyFill="1" applyBorder="1" applyAlignment="1">
      <alignment horizontal="right" vertical="center" wrapText="1" indent="2" readingOrder="1"/>
    </xf>
    <xf numFmtId="172" fontId="52" fillId="0" borderId="0" xfId="0" applyNumberFormat="1" applyFont="1"/>
    <xf numFmtId="165" fontId="30" fillId="0" borderId="22" xfId="1" applyNumberFormat="1" applyFont="1" applyFill="1" applyBorder="1" applyAlignment="1">
      <alignment horizontal="right" vertical="center" wrapText="1" indent="2" readingOrder="1"/>
    </xf>
    <xf numFmtId="165" fontId="30" fillId="0" borderId="30" xfId="1" applyNumberFormat="1" applyFont="1" applyFill="1" applyBorder="1" applyAlignment="1">
      <alignment horizontal="right" vertical="center" wrapText="1" indent="2" readingOrder="1"/>
    </xf>
    <xf numFmtId="165" fontId="30" fillId="0" borderId="33" xfId="1" applyNumberFormat="1" applyFont="1" applyFill="1" applyBorder="1" applyAlignment="1">
      <alignment horizontal="right" vertical="center" wrapText="1" indent="2" readingOrder="1"/>
    </xf>
    <xf numFmtId="165" fontId="34" fillId="5" borderId="34" xfId="1" applyNumberFormat="1" applyFont="1" applyFill="1" applyBorder="1" applyAlignment="1">
      <alignment horizontal="right" vertical="center" wrapText="1" indent="2" readingOrder="1"/>
    </xf>
    <xf numFmtId="165" fontId="34" fillId="5" borderId="14" xfId="1" applyNumberFormat="1" applyFont="1" applyFill="1" applyBorder="1" applyAlignment="1">
      <alignment horizontal="right" vertical="center" wrapText="1" indent="2" readingOrder="1"/>
    </xf>
    <xf numFmtId="165" fontId="34" fillId="5" borderId="58" xfId="1" applyNumberFormat="1" applyFont="1" applyFill="1" applyBorder="1" applyAlignment="1">
      <alignment horizontal="right" vertical="center" wrapText="1" indent="2" readingOrder="1"/>
    </xf>
    <xf numFmtId="165" fontId="34" fillId="5" borderId="16" xfId="1" applyNumberFormat="1" applyFont="1" applyFill="1" applyBorder="1" applyAlignment="1">
      <alignment horizontal="right" vertical="center" wrapText="1" indent="2" readingOrder="1"/>
    </xf>
    <xf numFmtId="165" fontId="34" fillId="0" borderId="26" xfId="1" applyNumberFormat="1" applyFont="1" applyFill="1" applyBorder="1" applyAlignment="1">
      <alignment horizontal="right" vertical="center" wrapText="1" indent="2" readingOrder="1"/>
    </xf>
    <xf numFmtId="165" fontId="34" fillId="2" borderId="55" xfId="1" applyNumberFormat="1" applyFont="1" applyFill="1" applyBorder="1" applyAlignment="1">
      <alignment horizontal="right" vertical="center" wrapText="1" indent="2" readingOrder="1"/>
    </xf>
    <xf numFmtId="0" fontId="47" fillId="0" borderId="46" xfId="0" applyFont="1" applyBorder="1" applyAlignment="1">
      <alignment vertical="center"/>
    </xf>
    <xf numFmtId="0" fontId="38" fillId="0" borderId="0" xfId="0" applyFont="1" applyAlignment="1">
      <alignment horizontal="left"/>
    </xf>
    <xf numFmtId="172" fontId="52" fillId="0" borderId="55" xfId="0" applyNumberFormat="1" applyFont="1" applyBorder="1"/>
    <xf numFmtId="166" fontId="34" fillId="9" borderId="43" xfId="1" applyNumberFormat="1" applyFont="1" applyFill="1" applyBorder="1" applyAlignment="1">
      <alignment horizontal="right" vertical="center" wrapText="1" indent="2" readingOrder="1"/>
    </xf>
    <xf numFmtId="166" fontId="34" fillId="9" borderId="42" xfId="1" applyNumberFormat="1" applyFont="1" applyFill="1" applyBorder="1" applyAlignment="1">
      <alignment horizontal="right" vertical="center" wrapText="1" indent="2" readingOrder="1"/>
    </xf>
    <xf numFmtId="166" fontId="34" fillId="9" borderId="26" xfId="1" applyNumberFormat="1" applyFont="1" applyFill="1" applyBorder="1" applyAlignment="1">
      <alignment horizontal="right" vertical="center" wrapText="1" indent="2" readingOrder="1"/>
    </xf>
    <xf numFmtId="173" fontId="30" fillId="0" borderId="35" xfId="4" applyNumberFormat="1" applyFont="1" applyFill="1" applyBorder="1" applyAlignment="1">
      <alignment horizontal="right" vertical="center" wrapText="1" indent="2" readingOrder="1"/>
    </xf>
    <xf numFmtId="173" fontId="30" fillId="0" borderId="20" xfId="4" applyNumberFormat="1" applyFont="1" applyFill="1" applyBorder="1" applyAlignment="1">
      <alignment horizontal="right" vertical="center" wrapText="1" indent="2" readingOrder="1"/>
    </xf>
    <xf numFmtId="165" fontId="30" fillId="0" borderId="62" xfId="1" applyNumberFormat="1" applyFont="1" applyFill="1" applyBorder="1" applyAlignment="1">
      <alignment horizontal="right" vertical="center" wrapText="1" indent="2" readingOrder="1"/>
    </xf>
    <xf numFmtId="165" fontId="30" fillId="0" borderId="61" xfId="1" applyNumberFormat="1" applyFont="1" applyFill="1" applyBorder="1" applyAlignment="1">
      <alignment horizontal="right" vertical="center" wrapText="1" indent="2" readingOrder="1"/>
    </xf>
    <xf numFmtId="169" fontId="53" fillId="0" borderId="22" xfId="1" applyNumberFormat="1" applyFont="1" applyFill="1" applyBorder="1" applyAlignment="1">
      <alignment horizontal="right" vertical="center" wrapText="1" indent="2" readingOrder="1"/>
    </xf>
    <xf numFmtId="169" fontId="34" fillId="0" borderId="26" xfId="1" applyNumberFormat="1" applyFont="1" applyFill="1" applyBorder="1" applyAlignment="1">
      <alignment horizontal="right" vertical="center" wrapText="1" indent="2" readingOrder="1"/>
    </xf>
    <xf numFmtId="169" fontId="53" fillId="0" borderId="30" xfId="1" applyNumberFormat="1" applyFont="1" applyFill="1" applyBorder="1" applyAlignment="1">
      <alignment horizontal="right" vertical="center" wrapText="1" indent="2" readingOrder="1"/>
    </xf>
    <xf numFmtId="169" fontId="34" fillId="9" borderId="43" xfId="1" applyNumberFormat="1" applyFont="1" applyFill="1" applyBorder="1" applyAlignment="1">
      <alignment horizontal="right" vertical="center" wrapText="1" indent="2" readingOrder="1"/>
    </xf>
    <xf numFmtId="0" fontId="18" fillId="0" borderId="0" xfId="0" applyFont="1" applyBorder="1" applyAlignment="1">
      <alignment horizontal="center" vertical="center" wrapText="1"/>
    </xf>
    <xf numFmtId="0" fontId="21" fillId="0" borderId="18" xfId="0" applyFont="1" applyBorder="1" applyAlignment="1">
      <alignment horizontal="center" vertical="center"/>
    </xf>
    <xf numFmtId="0" fontId="48" fillId="0" borderId="45" xfId="0" applyFont="1" applyBorder="1" applyAlignment="1">
      <alignment horizontal="left" indent="3"/>
    </xf>
    <xf numFmtId="0" fontId="0" fillId="0" borderId="45" xfId="0" applyBorder="1" applyAlignment="1">
      <alignment horizontal="left" indent="3"/>
    </xf>
    <xf numFmtId="0" fontId="48" fillId="0" borderId="0" xfId="0" applyFont="1" applyAlignment="1">
      <alignment horizontal="left" indent="1"/>
    </xf>
    <xf numFmtId="0" fontId="0" fillId="0" borderId="0" xfId="0" applyAlignment="1">
      <alignment horizontal="left" indent="1"/>
    </xf>
    <xf numFmtId="0" fontId="48" fillId="0" borderId="0" xfId="0" applyFont="1" applyAlignment="1">
      <alignment horizontal="left" indent="3"/>
    </xf>
    <xf numFmtId="0" fontId="0" fillId="0" borderId="0" xfId="0" applyAlignment="1">
      <alignment horizontal="left" indent="3"/>
    </xf>
    <xf numFmtId="0" fontId="3" fillId="3" borderId="2" xfId="0" applyFont="1" applyFill="1" applyBorder="1" applyAlignment="1">
      <alignment horizontal="center" vertical="center" wrapText="1" readingOrder="1"/>
    </xf>
    <xf numFmtId="0" fontId="3" fillId="3" borderId="14" xfId="0" applyFont="1" applyFill="1" applyBorder="1" applyAlignment="1">
      <alignment horizontal="center" vertical="center" wrapText="1" readingOrder="1"/>
    </xf>
    <xf numFmtId="0" fontId="3" fillId="3" borderId="3" xfId="0" applyFont="1" applyFill="1" applyBorder="1" applyAlignment="1">
      <alignment horizontal="center" vertical="center" wrapText="1" readingOrder="1"/>
    </xf>
    <xf numFmtId="0" fontId="47" fillId="0" borderId="0" xfId="0" applyFont="1" applyBorder="1" applyAlignment="1">
      <alignment horizontal="center" vertical="center"/>
    </xf>
    <xf numFmtId="0" fontId="47" fillId="0" borderId="45" xfId="0" applyFont="1" applyBorder="1" applyAlignment="1">
      <alignment horizontal="center" vertical="center"/>
    </xf>
    <xf numFmtId="0" fontId="8" fillId="2" borderId="2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48" fillId="0" borderId="44" xfId="0" applyFont="1" applyBorder="1" applyAlignment="1">
      <alignment horizontal="left" indent="3"/>
    </xf>
    <xf numFmtId="0" fontId="29" fillId="7" borderId="10" xfId="0" applyFont="1" applyFill="1" applyBorder="1" applyAlignment="1">
      <alignment horizontal="center" vertical="center" wrapText="1" readingOrder="1"/>
    </xf>
    <xf numFmtId="0" fontId="29" fillId="7" borderId="13" xfId="0" applyFont="1" applyFill="1" applyBorder="1" applyAlignment="1">
      <alignment horizontal="center" vertical="center" wrapText="1" readingOrder="1"/>
    </xf>
    <xf numFmtId="0" fontId="29" fillId="7" borderId="9" xfId="0" applyFont="1" applyFill="1" applyBorder="1" applyAlignment="1">
      <alignment horizontal="center" vertical="center" wrapText="1" readingOrder="1"/>
    </xf>
    <xf numFmtId="0" fontId="47" fillId="0" borderId="44" xfId="0" applyFont="1" applyBorder="1" applyAlignment="1">
      <alignment horizontal="center" vertical="center"/>
    </xf>
    <xf numFmtId="0" fontId="46" fillId="7" borderId="59" xfId="0" applyFont="1" applyFill="1" applyBorder="1" applyAlignment="1">
      <alignment horizontal="right" vertical="center" wrapText="1" readingOrder="1"/>
    </xf>
    <xf numFmtId="0" fontId="46" fillId="7" borderId="60" xfId="0" applyFont="1" applyFill="1" applyBorder="1" applyAlignment="1">
      <alignment horizontal="right" vertical="center" wrapText="1" readingOrder="1"/>
    </xf>
    <xf numFmtId="0" fontId="48" fillId="0" borderId="46" xfId="0" applyFont="1" applyBorder="1" applyAlignment="1">
      <alignment horizontal="left" indent="3"/>
    </xf>
    <xf numFmtId="0" fontId="47" fillId="0" borderId="46" xfId="0" applyFont="1" applyBorder="1" applyAlignment="1">
      <alignment horizontal="center" vertical="center"/>
    </xf>
    <xf numFmtId="0" fontId="32" fillId="3" borderId="2" xfId="0" applyFont="1" applyFill="1" applyBorder="1" applyAlignment="1">
      <alignment horizontal="center" vertical="center" wrapText="1" readingOrder="1"/>
    </xf>
    <xf numFmtId="0" fontId="32" fillId="3" borderId="14" xfId="0" applyFont="1" applyFill="1" applyBorder="1" applyAlignment="1">
      <alignment horizontal="center" vertical="center" wrapText="1" readingOrder="1"/>
    </xf>
    <xf numFmtId="0" fontId="32" fillId="3" borderId="3" xfId="0" applyFont="1" applyFill="1" applyBorder="1" applyAlignment="1">
      <alignment horizontal="center" vertical="center" wrapText="1" readingOrder="1"/>
    </xf>
    <xf numFmtId="0" fontId="48" fillId="0" borderId="47" xfId="0" applyFont="1" applyBorder="1" applyAlignment="1">
      <alignment horizontal="left" indent="3"/>
    </xf>
    <xf numFmtId="0" fontId="0" fillId="0" borderId="47" xfId="0" applyBorder="1" applyAlignment="1">
      <alignment horizontal="left" indent="3"/>
    </xf>
    <xf numFmtId="0" fontId="37" fillId="8" borderId="23" xfId="0" applyFont="1" applyFill="1" applyBorder="1" applyAlignment="1">
      <alignment horizontal="center"/>
    </xf>
    <xf numFmtId="0" fontId="37" fillId="8" borderId="0" xfId="0" applyFont="1" applyFill="1" applyBorder="1" applyAlignment="1">
      <alignment horizontal="center"/>
    </xf>
    <xf numFmtId="0" fontId="32" fillId="8" borderId="2" xfId="0" applyFont="1" applyFill="1" applyBorder="1" applyAlignment="1">
      <alignment horizontal="center" vertical="center" wrapText="1" readingOrder="1"/>
    </xf>
    <xf numFmtId="0" fontId="32" fillId="8" borderId="3" xfId="0" applyFont="1" applyFill="1" applyBorder="1" applyAlignment="1">
      <alignment horizontal="center" vertical="center" wrapText="1" readingOrder="1"/>
    </xf>
    <xf numFmtId="0" fontId="47" fillId="0" borderId="47" xfId="0" applyFont="1" applyBorder="1" applyAlignment="1">
      <alignment horizontal="center" vertical="center"/>
    </xf>
    <xf numFmtId="0" fontId="37" fillId="8" borderId="10" xfId="0" applyFont="1" applyFill="1" applyBorder="1" applyAlignment="1">
      <alignment horizontal="center"/>
    </xf>
    <xf numFmtId="0" fontId="37" fillId="8" borderId="13" xfId="0" applyFont="1" applyFill="1" applyBorder="1" applyAlignment="1">
      <alignment horizontal="center"/>
    </xf>
    <xf numFmtId="0" fontId="37" fillId="8" borderId="9" xfId="0" applyFont="1" applyFill="1" applyBorder="1" applyAlignment="1">
      <alignment horizontal="center"/>
    </xf>
    <xf numFmtId="0" fontId="32" fillId="3" borderId="10" xfId="0" applyFont="1" applyFill="1" applyBorder="1" applyAlignment="1">
      <alignment horizontal="center" vertical="center" wrapText="1" readingOrder="1"/>
    </xf>
    <xf numFmtId="0" fontId="32" fillId="3" borderId="13" xfId="0" applyFont="1" applyFill="1" applyBorder="1" applyAlignment="1">
      <alignment horizontal="center" vertical="center" wrapText="1" readingOrder="1"/>
    </xf>
    <xf numFmtId="0" fontId="32" fillId="3" borderId="9" xfId="0" applyFont="1" applyFill="1" applyBorder="1" applyAlignment="1">
      <alignment horizontal="center" vertical="center" wrapText="1" readingOrder="1"/>
    </xf>
    <xf numFmtId="166" fontId="33" fillId="5" borderId="15" xfId="0" applyNumberFormat="1" applyFont="1" applyFill="1" applyBorder="1" applyAlignment="1">
      <alignment horizontal="center" vertical="center" wrapText="1" readingOrder="1"/>
    </xf>
    <xf numFmtId="166" fontId="33" fillId="5" borderId="16" xfId="0" applyNumberFormat="1" applyFont="1" applyFill="1" applyBorder="1" applyAlignment="1">
      <alignment horizontal="center" vertical="center" wrapText="1" readingOrder="1"/>
    </xf>
    <xf numFmtId="166" fontId="33" fillId="5" borderId="17" xfId="0" applyNumberFormat="1" applyFont="1" applyFill="1" applyBorder="1" applyAlignment="1">
      <alignment horizontal="center" vertical="center" wrapText="1" readingOrder="1"/>
    </xf>
    <xf numFmtId="0" fontId="3" fillId="6" borderId="1" xfId="0" applyFont="1" applyFill="1" applyBorder="1" applyAlignment="1">
      <alignment horizontal="center" vertical="center" wrapText="1" readingOrder="1"/>
    </xf>
    <xf numFmtId="0" fontId="24" fillId="6" borderId="10" xfId="0" applyFont="1" applyFill="1" applyBorder="1" applyAlignment="1">
      <alignment horizontal="center" vertical="center" wrapText="1" readingOrder="1"/>
    </xf>
    <xf numFmtId="0" fontId="24" fillId="6" borderId="13" xfId="0" applyFont="1" applyFill="1" applyBorder="1" applyAlignment="1">
      <alignment horizontal="center" vertical="center" wrapText="1" readingOrder="1"/>
    </xf>
    <xf numFmtId="0" fontId="24" fillId="6" borderId="9" xfId="0" applyFont="1" applyFill="1" applyBorder="1" applyAlignment="1">
      <alignment horizontal="center" vertical="center" wrapText="1" readingOrder="1"/>
    </xf>
    <xf numFmtId="0" fontId="32" fillId="6" borderId="2" xfId="0" applyFont="1" applyFill="1" applyBorder="1" applyAlignment="1">
      <alignment horizontal="center" vertical="center" wrapText="1" readingOrder="1"/>
    </xf>
    <xf numFmtId="0" fontId="32" fillId="6" borderId="3" xfId="0" applyFont="1" applyFill="1" applyBorder="1" applyAlignment="1">
      <alignment horizontal="center" vertical="center" wrapText="1" readingOrder="1"/>
    </xf>
    <xf numFmtId="0" fontId="44" fillId="6" borderId="2" xfId="0" applyFont="1" applyFill="1" applyBorder="1" applyAlignment="1">
      <alignment horizontal="center"/>
    </xf>
    <xf numFmtId="0" fontId="44" fillId="6" borderId="14" xfId="0" applyFont="1" applyFill="1" applyBorder="1" applyAlignment="1">
      <alignment horizontal="center"/>
    </xf>
    <xf numFmtId="0" fontId="44" fillId="6" borderId="3" xfId="0" applyFont="1" applyFill="1" applyBorder="1" applyAlignment="1">
      <alignment horizontal="center"/>
    </xf>
    <xf numFmtId="0" fontId="44" fillId="6" borderId="10" xfId="0" applyFont="1" applyFill="1" applyBorder="1" applyAlignment="1">
      <alignment horizontal="center"/>
    </xf>
    <xf numFmtId="0" fontId="44" fillId="6" borderId="13" xfId="0" applyFont="1" applyFill="1" applyBorder="1" applyAlignment="1">
      <alignment horizontal="center"/>
    </xf>
    <xf numFmtId="0" fontId="22" fillId="0" borderId="19"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18" xfId="0" applyFont="1" applyBorder="1" applyAlignment="1">
      <alignment horizontal="justify" vertical="center" wrapText="1"/>
    </xf>
    <xf numFmtId="0" fontId="21" fillId="0" borderId="0" xfId="0" applyFont="1" applyAlignment="1">
      <alignment horizontal="center" vertical="center"/>
    </xf>
  </cellXfs>
  <cellStyles count="5">
    <cellStyle name="Collegamento ipertestuale" xfId="2" builtinId="8"/>
    <cellStyle name="Migliaia" xfId="4" builtinId="3"/>
    <cellStyle name="Migliaia 2" xfId="1" xr:uid="{00000000-0005-0000-0000-000002000000}"/>
    <cellStyle name="Normale" xfId="0" builtinId="0"/>
    <cellStyle name="Percentuale" xfId="3" builtinId="5"/>
  </cellStyles>
  <dxfs count="0"/>
  <tableStyles count="0" defaultTableStyle="TableStyleMedium2" defaultPivotStyle="PivotStyleLight16"/>
  <colors>
    <mruColors>
      <color rgb="FF55BE5A"/>
      <color rgb="FF0555FA"/>
      <color rgb="FFC6C6C6"/>
      <color rgb="FF41B9E6"/>
      <color rgb="FFEDE6E8"/>
      <color rgb="FFF2F2F2"/>
      <color rgb="FFE61400"/>
      <color rgb="FFED17E8"/>
      <color rgb="FFFFFFFF"/>
      <color rgb="FF008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Global Power Generation'!A1"/><Relationship Id="rId3" Type="http://schemas.openxmlformats.org/officeDocument/2006/relationships/hyperlink" Target="#Group!A1"/><Relationship Id="rId7" Type="http://schemas.openxmlformats.org/officeDocument/2006/relationships/image" Target="../media/image5.png"/><Relationship Id="rId12"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hyperlink" Target="#Macroscenario!A1"/><Relationship Id="rId6" Type="http://schemas.openxmlformats.org/officeDocument/2006/relationships/hyperlink" Target="#'Global Infrastructure &amp; Network'!A1"/><Relationship Id="rId11" Type="http://schemas.openxmlformats.org/officeDocument/2006/relationships/hyperlink" Target="#Retail!A1"/><Relationship Id="rId5" Type="http://schemas.openxmlformats.org/officeDocument/2006/relationships/image" Target="../media/image4.png"/><Relationship Id="rId10" Type="http://schemas.openxmlformats.org/officeDocument/2006/relationships/image" Target="../media/image7.png"/><Relationship Id="rId4" Type="http://schemas.openxmlformats.org/officeDocument/2006/relationships/hyperlink" Target="#Disclaimer!A1"/><Relationship Id="rId9"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dex!A1"/><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dex!A1"/><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dex!A1"/><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1</xdr:col>
      <xdr:colOff>1771650</xdr:colOff>
      <xdr:row>0</xdr:row>
      <xdr:rowOff>171012</xdr:rowOff>
    </xdr:from>
    <xdr:to>
      <xdr:col>2</xdr:col>
      <xdr:colOff>1673680</xdr:colOff>
      <xdr:row>3</xdr:row>
      <xdr:rowOff>144052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900" y="171012"/>
          <a:ext cx="2283280" cy="830290"/>
        </a:xfrm>
        <a:prstGeom prst="rect">
          <a:avLst/>
        </a:prstGeom>
      </xdr:spPr>
    </xdr:pic>
    <xdr:clientData/>
  </xdr:twoCellAnchor>
  <xdr:twoCellAnchor editAs="oneCell">
    <xdr:from>
      <xdr:col>0</xdr:col>
      <xdr:colOff>941614</xdr:colOff>
      <xdr:row>3</xdr:row>
      <xdr:rowOff>253092</xdr:rowOff>
    </xdr:from>
    <xdr:to>
      <xdr:col>2</xdr:col>
      <xdr:colOff>1779114</xdr:colOff>
      <xdr:row>12</xdr:row>
      <xdr:rowOff>167030</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941614" y="538842"/>
          <a:ext cx="5600000" cy="2689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276225</xdr:colOff>
      <xdr:row>3</xdr:row>
      <xdr:rowOff>85725</xdr:rowOff>
    </xdr:from>
    <xdr:to>
      <xdr:col>3</xdr:col>
      <xdr:colOff>1019178</xdr:colOff>
      <xdr:row>3</xdr:row>
      <xdr:rowOff>371475</xdr:rowOff>
    </xdr:to>
    <xdr:pic>
      <xdr:nvPicPr>
        <xdr:cNvPr id="18" name="Immagine 6">
          <a:hlinkClick xmlns:r="http://schemas.openxmlformats.org/officeDocument/2006/relationships" r:id="rId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stretch>
          <a:fillRect/>
        </a:stretch>
      </xdr:blipFill>
      <xdr:spPr>
        <a:xfrm>
          <a:off x="5906558" y="953558"/>
          <a:ext cx="742953" cy="285750"/>
        </a:xfrm>
        <a:prstGeom prst="rect">
          <a:avLst/>
        </a:prstGeom>
      </xdr:spPr>
    </xdr:pic>
    <xdr:clientData/>
  </xdr:twoCellAnchor>
  <xdr:twoCellAnchor editAs="oneCell">
    <xdr:from>
      <xdr:col>3</xdr:col>
      <xdr:colOff>276225</xdr:colOff>
      <xdr:row>7</xdr:row>
      <xdr:rowOff>98907</xdr:rowOff>
    </xdr:from>
    <xdr:to>
      <xdr:col>3</xdr:col>
      <xdr:colOff>1019178</xdr:colOff>
      <xdr:row>7</xdr:row>
      <xdr:rowOff>384657</xdr:rowOff>
    </xdr:to>
    <xdr:pic>
      <xdr:nvPicPr>
        <xdr:cNvPr id="19" name="Immagine 6">
          <a:hlinkClick xmlns:r="http://schemas.openxmlformats.org/officeDocument/2006/relationships" r:id="rId3"/>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a:stretch>
          <a:fillRect/>
        </a:stretch>
      </xdr:blipFill>
      <xdr:spPr>
        <a:xfrm>
          <a:off x="5906558" y="3453824"/>
          <a:ext cx="742953" cy="285750"/>
        </a:xfrm>
        <a:prstGeom prst="rect">
          <a:avLst/>
        </a:prstGeom>
      </xdr:spPr>
    </xdr:pic>
    <xdr:clientData/>
  </xdr:twoCellAnchor>
  <xdr:twoCellAnchor editAs="oneCell">
    <xdr:from>
      <xdr:col>3</xdr:col>
      <xdr:colOff>276225</xdr:colOff>
      <xdr:row>8</xdr:row>
      <xdr:rowOff>95252</xdr:rowOff>
    </xdr:from>
    <xdr:to>
      <xdr:col>3</xdr:col>
      <xdr:colOff>1019178</xdr:colOff>
      <xdr:row>8</xdr:row>
      <xdr:rowOff>381002</xdr:rowOff>
    </xdr:to>
    <xdr:pic>
      <xdr:nvPicPr>
        <xdr:cNvPr id="24" name="Immagine 6">
          <a:hlinkClick xmlns:r="http://schemas.openxmlformats.org/officeDocument/2006/relationships" r:id="rId4"/>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stretch>
          <a:fillRect/>
        </a:stretch>
      </xdr:blipFill>
      <xdr:spPr>
        <a:xfrm>
          <a:off x="5906558" y="3947585"/>
          <a:ext cx="742953" cy="285750"/>
        </a:xfrm>
        <a:prstGeom prst="rect">
          <a:avLst/>
        </a:prstGeom>
      </xdr:spPr>
    </xdr:pic>
    <xdr:clientData/>
  </xdr:twoCellAnchor>
  <xdr:twoCellAnchor editAs="oneCell">
    <xdr:from>
      <xdr:col>3</xdr:col>
      <xdr:colOff>1047750</xdr:colOff>
      <xdr:row>3</xdr:row>
      <xdr:rowOff>161925</xdr:rowOff>
    </xdr:from>
    <xdr:to>
      <xdr:col>5</xdr:col>
      <xdr:colOff>76200</xdr:colOff>
      <xdr:row>3</xdr:row>
      <xdr:rowOff>381000</xdr:rowOff>
    </xdr:to>
    <xdr:pic>
      <xdr:nvPicPr>
        <xdr:cNvPr id="13" name="Immagin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67500" y="1019175"/>
          <a:ext cx="219075" cy="219075"/>
        </a:xfrm>
        <a:prstGeom prst="rect">
          <a:avLst/>
        </a:prstGeom>
      </xdr:spPr>
    </xdr:pic>
    <xdr:clientData/>
  </xdr:twoCellAnchor>
  <xdr:twoCellAnchor>
    <xdr:from>
      <xdr:col>3</xdr:col>
      <xdr:colOff>521971</xdr:colOff>
      <xdr:row>5</xdr:row>
      <xdr:rowOff>137176</xdr:rowOff>
    </xdr:from>
    <xdr:to>
      <xdr:col>3</xdr:col>
      <xdr:colOff>845971</xdr:colOff>
      <xdr:row>5</xdr:row>
      <xdr:rowOff>464401</xdr:rowOff>
    </xdr:to>
    <xdr:grpSp>
      <xdr:nvGrpSpPr>
        <xdr:cNvPr id="14" name="Gruppo 13">
          <a:hlinkClick xmlns:r="http://schemas.openxmlformats.org/officeDocument/2006/relationships" r:id="rId6"/>
          <a:extLst>
            <a:ext uri="{FF2B5EF4-FFF2-40B4-BE49-F238E27FC236}">
              <a16:creationId xmlns:a16="http://schemas.microsoft.com/office/drawing/2014/main" id="{00000000-0008-0000-0100-00000E000000}"/>
            </a:ext>
          </a:extLst>
        </xdr:cNvPr>
        <xdr:cNvGrpSpPr/>
      </xdr:nvGrpSpPr>
      <xdr:grpSpPr>
        <a:xfrm>
          <a:off x="6141721" y="1985026"/>
          <a:ext cx="324000" cy="327225"/>
          <a:chOff x="624094" y="1292888"/>
          <a:chExt cx="324000" cy="327225"/>
        </a:xfrm>
        <a:effectLst>
          <a:outerShdw blurRad="50800" dist="38100" dir="2700000" algn="tl" rotWithShape="0">
            <a:prstClr val="black">
              <a:alpha val="40000"/>
            </a:prstClr>
          </a:outerShdw>
        </a:effectLst>
      </xdr:grpSpPr>
      <xdr:pic>
        <xdr:nvPicPr>
          <xdr:cNvPr id="39" name="Immagine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40" name="Ovale 39">
            <a:extLst>
              <a:ext uri="{FF2B5EF4-FFF2-40B4-BE49-F238E27FC236}">
                <a16:creationId xmlns:a16="http://schemas.microsoft.com/office/drawing/2014/main" id="{00000000-0008-0000-0100-000028000000}"/>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clientData/>
  </xdr:twoCellAnchor>
  <xdr:twoCellAnchor>
    <xdr:from>
      <xdr:col>3</xdr:col>
      <xdr:colOff>432732</xdr:colOff>
      <xdr:row>4</xdr:row>
      <xdr:rowOff>9525</xdr:rowOff>
    </xdr:from>
    <xdr:to>
      <xdr:col>3</xdr:col>
      <xdr:colOff>935211</xdr:colOff>
      <xdr:row>4</xdr:row>
      <xdr:rowOff>495199</xdr:rowOff>
    </xdr:to>
    <xdr:grpSp>
      <xdr:nvGrpSpPr>
        <xdr:cNvPr id="2" name="Gruppo 1">
          <a:hlinkClick xmlns:r="http://schemas.openxmlformats.org/officeDocument/2006/relationships" r:id="rId8"/>
          <a:extLst>
            <a:ext uri="{FF2B5EF4-FFF2-40B4-BE49-F238E27FC236}">
              <a16:creationId xmlns:a16="http://schemas.microsoft.com/office/drawing/2014/main" id="{00000000-0008-0000-0100-000002000000}"/>
            </a:ext>
          </a:extLst>
        </xdr:cNvPr>
        <xdr:cNvGrpSpPr/>
      </xdr:nvGrpSpPr>
      <xdr:grpSpPr>
        <a:xfrm>
          <a:off x="6052482" y="1362075"/>
          <a:ext cx="502479" cy="485674"/>
          <a:chOff x="9605307" y="1247775"/>
          <a:chExt cx="502479" cy="485674"/>
        </a:xfrm>
      </xdr:grpSpPr>
      <xdr:grpSp>
        <xdr:nvGrpSpPr>
          <xdr:cNvPr id="15" name="Gruppo 14">
            <a:extLst>
              <a:ext uri="{FF2B5EF4-FFF2-40B4-BE49-F238E27FC236}">
                <a16:creationId xmlns:a16="http://schemas.microsoft.com/office/drawing/2014/main" id="{00000000-0008-0000-0100-00000F000000}"/>
              </a:ext>
            </a:extLst>
          </xdr:cNvPr>
          <xdr:cNvGrpSpPr/>
        </xdr:nvGrpSpPr>
        <xdr:grpSpPr>
          <a:xfrm>
            <a:off x="9783786" y="1409449"/>
            <a:ext cx="324000" cy="324000"/>
            <a:chOff x="1812521" y="1413410"/>
            <a:chExt cx="324000" cy="324000"/>
          </a:xfrm>
          <a:effectLst>
            <a:outerShdw blurRad="50800" dist="38100" dir="2700000" algn="tl" rotWithShape="0">
              <a:prstClr val="black">
                <a:alpha val="40000"/>
              </a:prstClr>
            </a:outerShdw>
          </a:effectLst>
        </xdr:grpSpPr>
        <xdr:sp macro="" textlink="">
          <xdr:nvSpPr>
            <xdr:cNvPr id="37" name="Ovale 36">
              <a:extLst>
                <a:ext uri="{FF2B5EF4-FFF2-40B4-BE49-F238E27FC236}">
                  <a16:creationId xmlns:a16="http://schemas.microsoft.com/office/drawing/2014/main" id="{00000000-0008-0000-0100-000025000000}"/>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38" name="Immagine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9"/>
            <a:stretch>
              <a:fillRect/>
            </a:stretch>
          </xdr:blipFill>
          <xdr:spPr>
            <a:xfrm>
              <a:off x="1880233" y="1484942"/>
              <a:ext cx="196923" cy="175042"/>
            </a:xfrm>
            <a:prstGeom prst="rect">
              <a:avLst/>
            </a:prstGeom>
          </xdr:spPr>
        </xdr:pic>
      </xdr:grpSp>
      <xdr:grpSp>
        <xdr:nvGrpSpPr>
          <xdr:cNvPr id="16" name="Gruppo 15">
            <a:extLst>
              <a:ext uri="{FF2B5EF4-FFF2-40B4-BE49-F238E27FC236}">
                <a16:creationId xmlns:a16="http://schemas.microsoft.com/office/drawing/2014/main" id="{00000000-0008-0000-0100-000010000000}"/>
              </a:ext>
            </a:extLst>
          </xdr:cNvPr>
          <xdr:cNvGrpSpPr/>
        </xdr:nvGrpSpPr>
        <xdr:grpSpPr>
          <a:xfrm>
            <a:off x="9605307" y="1247775"/>
            <a:ext cx="324000" cy="324000"/>
            <a:chOff x="7537491" y="1030122"/>
            <a:chExt cx="324000" cy="324000"/>
          </a:xfrm>
          <a:effectLst>
            <a:outerShdw blurRad="50800" dist="38100" dir="2700000" algn="tl" rotWithShape="0">
              <a:prstClr val="black">
                <a:alpha val="40000"/>
              </a:prstClr>
            </a:outerShdw>
          </a:effectLst>
        </xdr:grpSpPr>
        <xdr:sp macro="" textlink="">
          <xdr:nvSpPr>
            <xdr:cNvPr id="33" name="Ovale 32">
              <a:extLst>
                <a:ext uri="{FF2B5EF4-FFF2-40B4-BE49-F238E27FC236}">
                  <a16:creationId xmlns:a16="http://schemas.microsoft.com/office/drawing/2014/main" id="{00000000-0008-0000-0100-000021000000}"/>
                </a:ext>
              </a:extLst>
            </xdr:cNvPr>
            <xdr:cNvSpPr/>
          </xdr:nvSpPr>
          <xdr:spPr>
            <a:xfrm>
              <a:off x="7537491" y="1030122"/>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34" name="Gruppo 33">
              <a:extLst>
                <a:ext uri="{FF2B5EF4-FFF2-40B4-BE49-F238E27FC236}">
                  <a16:creationId xmlns:a16="http://schemas.microsoft.com/office/drawing/2014/main" id="{00000000-0008-0000-0100-000022000000}"/>
                </a:ext>
              </a:extLst>
            </xdr:cNvPr>
            <xdr:cNvGrpSpPr/>
          </xdr:nvGrpSpPr>
          <xdr:grpSpPr>
            <a:xfrm>
              <a:off x="7537491" y="1030122"/>
              <a:ext cx="324000" cy="324000"/>
              <a:chOff x="1521531" y="945094"/>
              <a:chExt cx="324000" cy="324000"/>
            </a:xfrm>
          </xdr:grpSpPr>
          <xdr:pic>
            <xdr:nvPicPr>
              <xdr:cNvPr id="35" name="Immagine 34">
                <a:extLst>
                  <a:ext uri="{FF2B5EF4-FFF2-40B4-BE49-F238E27FC236}">
                    <a16:creationId xmlns:a16="http://schemas.microsoft.com/office/drawing/2014/main" id="{00000000-0008-0000-0100-000023000000}"/>
                  </a:ext>
                </a:extLst>
              </xdr:cNvPr>
              <xdr:cNvPicPr>
                <a:picLocks/>
              </xdr:cNvPicPr>
            </xdr:nvPicPr>
            <xdr:blipFill>
              <a:blip xmlns:r="http://schemas.openxmlformats.org/officeDocument/2006/relationships" r:embed="rId10"/>
              <a:stretch>
                <a:fillRect/>
              </a:stretch>
            </xdr:blipFill>
            <xdr:spPr>
              <a:xfrm>
                <a:off x="1570832" y="975748"/>
                <a:ext cx="242348" cy="252000"/>
              </a:xfrm>
              <a:prstGeom prst="rect">
                <a:avLst/>
              </a:prstGeom>
              <a:solidFill>
                <a:schemeClr val="bg1"/>
              </a:solidFill>
            </xdr:spPr>
          </xdr:pic>
          <xdr:sp macro="" textlink="">
            <xdr:nvSpPr>
              <xdr:cNvPr id="36" name="Ovale 35">
                <a:extLst>
                  <a:ext uri="{FF2B5EF4-FFF2-40B4-BE49-F238E27FC236}">
                    <a16:creationId xmlns:a16="http://schemas.microsoft.com/office/drawing/2014/main" id="{00000000-0008-0000-0100-000024000000}"/>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grpSp>
    <xdr:clientData/>
  </xdr:twoCellAnchor>
  <xdr:twoCellAnchor>
    <xdr:from>
      <xdr:col>3</xdr:col>
      <xdr:colOff>521971</xdr:colOff>
      <xdr:row>6</xdr:row>
      <xdr:rowOff>153540</xdr:rowOff>
    </xdr:from>
    <xdr:to>
      <xdr:col>3</xdr:col>
      <xdr:colOff>845971</xdr:colOff>
      <xdr:row>6</xdr:row>
      <xdr:rowOff>477540</xdr:rowOff>
    </xdr:to>
    <xdr:grpSp>
      <xdr:nvGrpSpPr>
        <xdr:cNvPr id="17" name="Gruppo 16">
          <a:hlinkClick xmlns:r="http://schemas.openxmlformats.org/officeDocument/2006/relationships" r:id="rId11"/>
          <a:extLst>
            <a:ext uri="{FF2B5EF4-FFF2-40B4-BE49-F238E27FC236}">
              <a16:creationId xmlns:a16="http://schemas.microsoft.com/office/drawing/2014/main" id="{00000000-0008-0000-0100-000011000000}"/>
            </a:ext>
          </a:extLst>
        </xdr:cNvPr>
        <xdr:cNvGrpSpPr/>
      </xdr:nvGrpSpPr>
      <xdr:grpSpPr>
        <a:xfrm>
          <a:off x="6141721" y="2496690"/>
          <a:ext cx="324000" cy="324000"/>
          <a:chOff x="6904633" y="1323448"/>
          <a:chExt cx="324000" cy="324000"/>
        </a:xfrm>
        <a:effectLst>
          <a:outerShdw blurRad="50800" dist="38100" dir="2700000" algn="tl" rotWithShape="0">
            <a:prstClr val="black">
              <a:alpha val="40000"/>
            </a:prstClr>
          </a:outerShdw>
        </a:effectLst>
      </xdr:grpSpPr>
      <xdr:sp macro="" textlink="">
        <xdr:nvSpPr>
          <xdr:cNvPr id="23" name="Ovale 22">
            <a:extLst>
              <a:ext uri="{FF2B5EF4-FFF2-40B4-BE49-F238E27FC236}">
                <a16:creationId xmlns:a16="http://schemas.microsoft.com/office/drawing/2014/main" id="{00000000-0008-0000-0100-000017000000}"/>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25" name="Gruppo 24">
            <a:extLst>
              <a:ext uri="{FF2B5EF4-FFF2-40B4-BE49-F238E27FC236}">
                <a16:creationId xmlns:a16="http://schemas.microsoft.com/office/drawing/2014/main" id="{00000000-0008-0000-0100-000019000000}"/>
              </a:ext>
            </a:extLst>
          </xdr:cNvPr>
          <xdr:cNvGrpSpPr/>
        </xdr:nvGrpSpPr>
        <xdr:grpSpPr>
          <a:xfrm>
            <a:off x="6904633" y="1323448"/>
            <a:ext cx="324000" cy="324000"/>
            <a:chOff x="1881468" y="894110"/>
            <a:chExt cx="324000" cy="324000"/>
          </a:xfrm>
        </xdr:grpSpPr>
        <xdr:pic>
          <xdr:nvPicPr>
            <xdr:cNvPr id="26" name="Immagin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2"/>
            <a:stretch>
              <a:fillRect/>
            </a:stretch>
          </xdr:blipFill>
          <xdr:spPr>
            <a:xfrm>
              <a:off x="1926993" y="952671"/>
              <a:ext cx="234000" cy="192101"/>
            </a:xfrm>
            <a:prstGeom prst="rect">
              <a:avLst/>
            </a:prstGeom>
            <a:solidFill>
              <a:schemeClr val="bg1"/>
            </a:solidFill>
          </xdr:spPr>
        </xdr:pic>
        <xdr:sp macro="" textlink="">
          <xdr:nvSpPr>
            <xdr:cNvPr id="27" name="Ovale 26">
              <a:extLst>
                <a:ext uri="{FF2B5EF4-FFF2-40B4-BE49-F238E27FC236}">
                  <a16:creationId xmlns:a16="http://schemas.microsoft.com/office/drawing/2014/main" id="{00000000-0008-0000-0100-00001B000000}"/>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137586</xdr:colOff>
      <xdr:row>1</xdr:row>
      <xdr:rowOff>95250</xdr:rowOff>
    </xdr:to>
    <xdr:pic>
      <xdr:nvPicPr>
        <xdr:cNvPr id="7" name="Immagine 6">
          <a:hlinkClick xmlns:r="http://schemas.openxmlformats.org/officeDocument/2006/relationships" r:id="rId1"/>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1</xdr:col>
      <xdr:colOff>166158</xdr:colOff>
      <xdr:row>0</xdr:row>
      <xdr:rowOff>140757</xdr:rowOff>
    </xdr:from>
    <xdr:to>
      <xdr:col>1</xdr:col>
      <xdr:colOff>385233</xdr:colOff>
      <xdr:row>1</xdr:row>
      <xdr:rowOff>169332</xdr:rowOff>
    </xdr:to>
    <xdr:pic>
      <xdr:nvPicPr>
        <xdr:cNvPr id="8" name="Immagin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twoCellAnchor>
  <xdr:oneCellAnchor>
    <xdr:from>
      <xdr:col>0</xdr:col>
      <xdr:colOff>0</xdr:colOff>
      <xdr:row>36</xdr:row>
      <xdr:rowOff>0</xdr:rowOff>
    </xdr:from>
    <xdr:ext cx="747186" cy="285750"/>
    <xdr:pic>
      <xdr:nvPicPr>
        <xdr:cNvPr id="4" name="Immagine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oneCellAnchor>
  <xdr:oneCellAnchor>
    <xdr:from>
      <xdr:col>1</xdr:col>
      <xdr:colOff>166158</xdr:colOff>
      <xdr:row>36</xdr:row>
      <xdr:rowOff>140757</xdr:rowOff>
    </xdr:from>
    <xdr:ext cx="219075" cy="219075"/>
    <xdr:pic>
      <xdr:nvPicPr>
        <xdr:cNvPr id="5" name="Immagin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137586</xdr:colOff>
      <xdr:row>1</xdr:row>
      <xdr:rowOff>95250</xdr:rowOff>
    </xdr:to>
    <xdr:pic>
      <xdr:nvPicPr>
        <xdr:cNvPr id="20" name="Immagine 6">
          <a:hlinkClick xmlns:r="http://schemas.openxmlformats.org/officeDocument/2006/relationships" r:id="rId1"/>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1</xdr:col>
      <xdr:colOff>166158</xdr:colOff>
      <xdr:row>0</xdr:row>
      <xdr:rowOff>140757</xdr:rowOff>
    </xdr:from>
    <xdr:to>
      <xdr:col>1</xdr:col>
      <xdr:colOff>385233</xdr:colOff>
      <xdr:row>1</xdr:row>
      <xdr:rowOff>169332</xdr:rowOff>
    </xdr:to>
    <xdr:pic>
      <xdr:nvPicPr>
        <xdr:cNvPr id="21" name="Immagine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22" name="Immagine 21">
          <a:hlinkClick xmlns:r="http://schemas.openxmlformats.org/officeDocument/2006/relationships" r:id="rId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1</xdr:col>
      <xdr:colOff>166158</xdr:colOff>
      <xdr:row>0</xdr:row>
      <xdr:rowOff>140757</xdr:rowOff>
    </xdr:from>
    <xdr:to>
      <xdr:col>1</xdr:col>
      <xdr:colOff>385233</xdr:colOff>
      <xdr:row>1</xdr:row>
      <xdr:rowOff>169332</xdr:rowOff>
    </xdr:to>
    <xdr:pic>
      <xdr:nvPicPr>
        <xdr:cNvPr id="23" name="Immagine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twoCellAnchor>
  <xdr:twoCellAnchor>
    <xdr:from>
      <xdr:col>7</xdr:col>
      <xdr:colOff>627529</xdr:colOff>
      <xdr:row>0</xdr:row>
      <xdr:rowOff>134471</xdr:rowOff>
    </xdr:from>
    <xdr:to>
      <xdr:col>8</xdr:col>
      <xdr:colOff>571500</xdr:colOff>
      <xdr:row>3</xdr:row>
      <xdr:rowOff>161824</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6437779" y="134471"/>
          <a:ext cx="665150" cy="598853"/>
          <a:chOff x="9605307" y="1247775"/>
          <a:chExt cx="502479" cy="485674"/>
        </a:xfrm>
      </xdr:grpSpPr>
      <xdr:grpSp>
        <xdr:nvGrpSpPr>
          <xdr:cNvPr id="7" name="Gruppo 6">
            <a:extLst>
              <a:ext uri="{FF2B5EF4-FFF2-40B4-BE49-F238E27FC236}">
                <a16:creationId xmlns:a16="http://schemas.microsoft.com/office/drawing/2014/main" id="{00000000-0008-0000-0300-000007000000}"/>
              </a:ext>
            </a:extLst>
          </xdr:cNvPr>
          <xdr:cNvGrpSpPr/>
        </xdr:nvGrpSpPr>
        <xdr:grpSpPr>
          <a:xfrm>
            <a:off x="9783786" y="1409449"/>
            <a:ext cx="324000" cy="324000"/>
            <a:chOff x="1812521" y="1413410"/>
            <a:chExt cx="324000" cy="324000"/>
          </a:xfrm>
          <a:effectLst>
            <a:outerShdw blurRad="50800" dist="38100" dir="2700000" algn="tl" rotWithShape="0">
              <a:prstClr val="black">
                <a:alpha val="40000"/>
              </a:prstClr>
            </a:outerShdw>
          </a:effectLst>
        </xdr:grpSpPr>
        <xdr:sp macro="" textlink="">
          <xdr:nvSpPr>
            <xdr:cNvPr id="13" name="Ovale 12">
              <a:extLst>
                <a:ext uri="{FF2B5EF4-FFF2-40B4-BE49-F238E27FC236}">
                  <a16:creationId xmlns:a16="http://schemas.microsoft.com/office/drawing/2014/main" id="{00000000-0008-0000-0300-00000D000000}"/>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14" name="Immagin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1880233" y="1484942"/>
              <a:ext cx="196923" cy="175042"/>
            </a:xfrm>
            <a:prstGeom prst="rect">
              <a:avLst/>
            </a:prstGeom>
          </xdr:spPr>
        </xdr:pic>
      </xdr:grpSp>
      <xdr:grpSp>
        <xdr:nvGrpSpPr>
          <xdr:cNvPr id="8" name="Gruppo 7">
            <a:extLst>
              <a:ext uri="{FF2B5EF4-FFF2-40B4-BE49-F238E27FC236}">
                <a16:creationId xmlns:a16="http://schemas.microsoft.com/office/drawing/2014/main" id="{00000000-0008-0000-0300-000008000000}"/>
              </a:ext>
            </a:extLst>
          </xdr:cNvPr>
          <xdr:cNvGrpSpPr/>
        </xdr:nvGrpSpPr>
        <xdr:grpSpPr>
          <a:xfrm>
            <a:off x="9605307" y="1247775"/>
            <a:ext cx="324000" cy="324000"/>
            <a:chOff x="7537491" y="1030122"/>
            <a:chExt cx="324000" cy="324000"/>
          </a:xfrm>
          <a:effectLst>
            <a:outerShdw blurRad="50800" dist="38100" dir="2700000" algn="tl" rotWithShape="0">
              <a:prstClr val="black">
                <a:alpha val="40000"/>
              </a:prstClr>
            </a:outerShdw>
          </a:effectLst>
        </xdr:grpSpPr>
        <xdr:sp macro="" textlink="">
          <xdr:nvSpPr>
            <xdr:cNvPr id="9" name="Ovale 8">
              <a:extLst>
                <a:ext uri="{FF2B5EF4-FFF2-40B4-BE49-F238E27FC236}">
                  <a16:creationId xmlns:a16="http://schemas.microsoft.com/office/drawing/2014/main" id="{00000000-0008-0000-0300-000009000000}"/>
                </a:ext>
              </a:extLst>
            </xdr:cNvPr>
            <xdr:cNvSpPr/>
          </xdr:nvSpPr>
          <xdr:spPr>
            <a:xfrm>
              <a:off x="7537491" y="1030122"/>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10" name="Gruppo 9">
              <a:extLst>
                <a:ext uri="{FF2B5EF4-FFF2-40B4-BE49-F238E27FC236}">
                  <a16:creationId xmlns:a16="http://schemas.microsoft.com/office/drawing/2014/main" id="{00000000-0008-0000-0300-00000A000000}"/>
                </a:ext>
              </a:extLst>
            </xdr:cNvPr>
            <xdr:cNvGrpSpPr/>
          </xdr:nvGrpSpPr>
          <xdr:grpSpPr>
            <a:xfrm>
              <a:off x="7537491" y="1030122"/>
              <a:ext cx="324000" cy="324000"/>
              <a:chOff x="1521531" y="945094"/>
              <a:chExt cx="324000" cy="324000"/>
            </a:xfrm>
          </xdr:grpSpPr>
          <xdr:pic>
            <xdr:nvPicPr>
              <xdr:cNvPr id="11" name="Immagine 10">
                <a:extLst>
                  <a:ext uri="{FF2B5EF4-FFF2-40B4-BE49-F238E27FC236}">
                    <a16:creationId xmlns:a16="http://schemas.microsoft.com/office/drawing/2014/main" id="{00000000-0008-0000-0300-00000B000000}"/>
                  </a:ext>
                </a:extLst>
              </xdr:cNvPr>
              <xdr:cNvPicPr>
                <a:picLocks/>
              </xdr:cNvPicPr>
            </xdr:nvPicPr>
            <xdr:blipFill>
              <a:blip xmlns:r="http://schemas.openxmlformats.org/officeDocument/2006/relationships" r:embed="rId5"/>
              <a:stretch>
                <a:fillRect/>
              </a:stretch>
            </xdr:blipFill>
            <xdr:spPr>
              <a:xfrm>
                <a:off x="1570832" y="975748"/>
                <a:ext cx="242348" cy="252000"/>
              </a:xfrm>
              <a:prstGeom prst="rect">
                <a:avLst/>
              </a:prstGeom>
              <a:solidFill>
                <a:schemeClr val="bg1"/>
              </a:solidFill>
            </xdr:spPr>
          </xdr:pic>
          <xdr:sp macro="" textlink="">
            <xdr:nvSpPr>
              <xdr:cNvPr id="12" name="Ovale 11">
                <a:extLst>
                  <a:ext uri="{FF2B5EF4-FFF2-40B4-BE49-F238E27FC236}">
                    <a16:creationId xmlns:a16="http://schemas.microsoft.com/office/drawing/2014/main" id="{00000000-0008-0000-0300-00000C000000}"/>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grpSp>
    <xdr:clientData/>
  </xdr:twoCellAnchor>
  <xdr:twoCellAnchor editAs="oneCell">
    <xdr:from>
      <xdr:col>0</xdr:col>
      <xdr:colOff>0</xdr:colOff>
      <xdr:row>42</xdr:row>
      <xdr:rowOff>0</xdr:rowOff>
    </xdr:from>
    <xdr:to>
      <xdr:col>1</xdr:col>
      <xdr:colOff>137586</xdr:colOff>
      <xdr:row>43</xdr:row>
      <xdr:rowOff>95250</xdr:rowOff>
    </xdr:to>
    <xdr:pic>
      <xdr:nvPicPr>
        <xdr:cNvPr id="15" name="Immagine 14">
          <a:hlinkClick xmlns:r="http://schemas.openxmlformats.org/officeDocument/2006/relationships" r:id="rId1"/>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0" y="18983325"/>
          <a:ext cx="747186" cy="285750"/>
        </a:xfrm>
        <a:prstGeom prst="rect">
          <a:avLst/>
        </a:prstGeom>
      </xdr:spPr>
    </xdr:pic>
    <xdr:clientData/>
  </xdr:twoCellAnchor>
  <xdr:oneCellAnchor>
    <xdr:from>
      <xdr:col>0</xdr:col>
      <xdr:colOff>0</xdr:colOff>
      <xdr:row>42</xdr:row>
      <xdr:rowOff>0</xdr:rowOff>
    </xdr:from>
    <xdr:ext cx="747186" cy="285750"/>
    <xdr:pic>
      <xdr:nvPicPr>
        <xdr:cNvPr id="24" name="Immagine 6">
          <a:hlinkClick xmlns:r="http://schemas.openxmlformats.org/officeDocument/2006/relationships" r:id="rId1"/>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oneCellAnchor>
  <xdr:oneCellAnchor>
    <xdr:from>
      <xdr:col>1</xdr:col>
      <xdr:colOff>166158</xdr:colOff>
      <xdr:row>42</xdr:row>
      <xdr:rowOff>140757</xdr:rowOff>
    </xdr:from>
    <xdr:ext cx="219075" cy="219075"/>
    <xdr:pic>
      <xdr:nvPicPr>
        <xdr:cNvPr id="25" name="Immagine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oneCellAnchor>
  <xdr:oneCellAnchor>
    <xdr:from>
      <xdr:col>0</xdr:col>
      <xdr:colOff>0</xdr:colOff>
      <xdr:row>42</xdr:row>
      <xdr:rowOff>0</xdr:rowOff>
    </xdr:from>
    <xdr:ext cx="747186" cy="285750"/>
    <xdr:pic>
      <xdr:nvPicPr>
        <xdr:cNvPr id="26" name="Immagine 25">
          <a:hlinkClick xmlns:r="http://schemas.openxmlformats.org/officeDocument/2006/relationships" r:id="rId1"/>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oneCellAnchor>
  <xdr:oneCellAnchor>
    <xdr:from>
      <xdr:col>1</xdr:col>
      <xdr:colOff>166158</xdr:colOff>
      <xdr:row>42</xdr:row>
      <xdr:rowOff>140757</xdr:rowOff>
    </xdr:from>
    <xdr:ext cx="219075" cy="219075"/>
    <xdr:pic>
      <xdr:nvPicPr>
        <xdr:cNvPr id="27" name="Immagine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137586</xdr:colOff>
      <xdr:row>1</xdr:row>
      <xdr:rowOff>95250</xdr:rowOff>
    </xdr:to>
    <xdr:pic>
      <xdr:nvPicPr>
        <xdr:cNvPr id="7" name="Immagine 6">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9" name="Immagine 8">
          <a:hlinkClick xmlns:r="http://schemas.openxmlformats.org/officeDocument/2006/relationships" r:id="rId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11" name="Immagine 6">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1</xdr:col>
      <xdr:colOff>166158</xdr:colOff>
      <xdr:row>0</xdr:row>
      <xdr:rowOff>140757</xdr:rowOff>
    </xdr:from>
    <xdr:to>
      <xdr:col>1</xdr:col>
      <xdr:colOff>385233</xdr:colOff>
      <xdr:row>1</xdr:row>
      <xdr:rowOff>169332</xdr:rowOff>
    </xdr:to>
    <xdr:pic>
      <xdr:nvPicPr>
        <xdr:cNvPr id="12" name="Immagin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13" name="Immagine 12">
          <a:hlinkClick xmlns:r="http://schemas.openxmlformats.org/officeDocument/2006/relationships" r:id="rId1"/>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1</xdr:col>
      <xdr:colOff>166158</xdr:colOff>
      <xdr:row>0</xdr:row>
      <xdr:rowOff>140757</xdr:rowOff>
    </xdr:from>
    <xdr:to>
      <xdr:col>1</xdr:col>
      <xdr:colOff>385233</xdr:colOff>
      <xdr:row>1</xdr:row>
      <xdr:rowOff>169332</xdr:rowOff>
    </xdr:to>
    <xdr:pic>
      <xdr:nvPicPr>
        <xdr:cNvPr id="14" name="Immagine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twoCellAnchor>
  <xdr:twoCellAnchor>
    <xdr:from>
      <xdr:col>3</xdr:col>
      <xdr:colOff>295275</xdr:colOff>
      <xdr:row>2</xdr:row>
      <xdr:rowOff>9525</xdr:rowOff>
    </xdr:from>
    <xdr:to>
      <xdr:col>4</xdr:col>
      <xdr:colOff>38250</xdr:colOff>
      <xdr:row>3</xdr:row>
      <xdr:rowOff>146250</xdr:rowOff>
    </xdr:to>
    <xdr:grpSp>
      <xdr:nvGrpSpPr>
        <xdr:cNvPr id="8" name="Gruppo 7">
          <a:extLst>
            <a:ext uri="{FF2B5EF4-FFF2-40B4-BE49-F238E27FC236}">
              <a16:creationId xmlns:a16="http://schemas.microsoft.com/office/drawing/2014/main" id="{00000000-0008-0000-0400-000008000000}"/>
            </a:ext>
          </a:extLst>
        </xdr:cNvPr>
        <xdr:cNvGrpSpPr/>
      </xdr:nvGrpSpPr>
      <xdr:grpSpPr>
        <a:xfrm>
          <a:off x="3105150" y="390525"/>
          <a:ext cx="324000" cy="327225"/>
          <a:chOff x="624094" y="1292888"/>
          <a:chExt cx="324000" cy="327225"/>
        </a:xfrm>
        <a:effectLst>
          <a:outerShdw blurRad="50800" dist="38100" dir="2700000" algn="tl" rotWithShape="0">
            <a:prstClr val="black">
              <a:alpha val="40000"/>
            </a:prstClr>
          </a:outerShdw>
        </a:effectLst>
      </xdr:grpSpPr>
      <xdr:pic>
        <xdr:nvPicPr>
          <xdr:cNvPr id="10" name="Immagin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15" name="Ovale 14">
            <a:extLst>
              <a:ext uri="{FF2B5EF4-FFF2-40B4-BE49-F238E27FC236}">
                <a16:creationId xmlns:a16="http://schemas.microsoft.com/office/drawing/2014/main" id="{00000000-0008-0000-0400-00000F000000}"/>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clientData/>
  </xdr:twoCellAnchor>
  <xdr:twoCellAnchor editAs="oneCell">
    <xdr:from>
      <xdr:col>0</xdr:col>
      <xdr:colOff>0</xdr:colOff>
      <xdr:row>15</xdr:row>
      <xdr:rowOff>0</xdr:rowOff>
    </xdr:from>
    <xdr:to>
      <xdr:col>1</xdr:col>
      <xdr:colOff>137586</xdr:colOff>
      <xdr:row>16</xdr:row>
      <xdr:rowOff>95250</xdr:rowOff>
    </xdr:to>
    <xdr:pic>
      <xdr:nvPicPr>
        <xdr:cNvPr id="18" name="Immagine 17">
          <a:hlinkClick xmlns:r="http://schemas.openxmlformats.org/officeDocument/2006/relationships" r:id="rId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stretch>
          <a:fillRect/>
        </a:stretch>
      </xdr:blipFill>
      <xdr:spPr>
        <a:xfrm>
          <a:off x="0" y="8010525"/>
          <a:ext cx="747186" cy="285750"/>
        </a:xfrm>
        <a:prstGeom prst="rect">
          <a:avLst/>
        </a:prstGeom>
      </xdr:spPr>
    </xdr:pic>
    <xdr:clientData/>
  </xdr:twoCellAnchor>
  <xdr:oneCellAnchor>
    <xdr:from>
      <xdr:col>0</xdr:col>
      <xdr:colOff>0</xdr:colOff>
      <xdr:row>15</xdr:row>
      <xdr:rowOff>0</xdr:rowOff>
    </xdr:from>
    <xdr:ext cx="747186" cy="285750"/>
    <xdr:pic>
      <xdr:nvPicPr>
        <xdr:cNvPr id="19" name="Immagine 6">
          <a:hlinkClick xmlns:r="http://schemas.openxmlformats.org/officeDocument/2006/relationships" r:id="rId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stretch>
          <a:fillRect/>
        </a:stretch>
      </xdr:blipFill>
      <xdr:spPr>
        <a:xfrm>
          <a:off x="0" y="8010525"/>
          <a:ext cx="747186" cy="285750"/>
        </a:xfrm>
        <a:prstGeom prst="rect">
          <a:avLst/>
        </a:prstGeom>
      </xdr:spPr>
    </xdr:pic>
    <xdr:clientData/>
  </xdr:oneCellAnchor>
  <xdr:oneCellAnchor>
    <xdr:from>
      <xdr:col>1</xdr:col>
      <xdr:colOff>166158</xdr:colOff>
      <xdr:row>15</xdr:row>
      <xdr:rowOff>140757</xdr:rowOff>
    </xdr:from>
    <xdr:ext cx="219075" cy="219075"/>
    <xdr:pic>
      <xdr:nvPicPr>
        <xdr:cNvPr id="20" name="Immagin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8151282"/>
          <a:ext cx="219075" cy="219075"/>
        </a:xfrm>
        <a:prstGeom prst="rect">
          <a:avLst/>
        </a:prstGeom>
      </xdr:spPr>
    </xdr:pic>
    <xdr:clientData/>
  </xdr:oneCellAnchor>
  <xdr:oneCellAnchor>
    <xdr:from>
      <xdr:col>0</xdr:col>
      <xdr:colOff>0</xdr:colOff>
      <xdr:row>15</xdr:row>
      <xdr:rowOff>0</xdr:rowOff>
    </xdr:from>
    <xdr:ext cx="747186" cy="285750"/>
    <xdr:pic>
      <xdr:nvPicPr>
        <xdr:cNvPr id="21" name="Immagine 20">
          <a:hlinkClick xmlns:r="http://schemas.openxmlformats.org/officeDocument/2006/relationships" r:id="rId1"/>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stretch>
          <a:fillRect/>
        </a:stretch>
      </xdr:blipFill>
      <xdr:spPr>
        <a:xfrm>
          <a:off x="0" y="8010525"/>
          <a:ext cx="747186" cy="285750"/>
        </a:xfrm>
        <a:prstGeom prst="rect">
          <a:avLst/>
        </a:prstGeom>
      </xdr:spPr>
    </xdr:pic>
    <xdr:clientData/>
  </xdr:oneCellAnchor>
  <xdr:oneCellAnchor>
    <xdr:from>
      <xdr:col>1</xdr:col>
      <xdr:colOff>166158</xdr:colOff>
      <xdr:row>15</xdr:row>
      <xdr:rowOff>140757</xdr:rowOff>
    </xdr:from>
    <xdr:ext cx="219075" cy="219075"/>
    <xdr:pic>
      <xdr:nvPicPr>
        <xdr:cNvPr id="22" name="Immagine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8151282"/>
          <a:ext cx="219075" cy="2190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137586</xdr:colOff>
      <xdr:row>1</xdr:row>
      <xdr:rowOff>95250</xdr:rowOff>
    </xdr:to>
    <xdr:pic>
      <xdr:nvPicPr>
        <xdr:cNvPr id="14" name="Immagine 6">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16" name="Immagine 15">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17" name="Immagine 16">
          <a:hlinkClick xmlns:r="http://schemas.openxmlformats.org/officeDocument/2006/relationships" r:id="rId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18" name="Immagine 6">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1</xdr:col>
      <xdr:colOff>166158</xdr:colOff>
      <xdr:row>0</xdr:row>
      <xdr:rowOff>140757</xdr:rowOff>
    </xdr:from>
    <xdr:to>
      <xdr:col>1</xdr:col>
      <xdr:colOff>385233</xdr:colOff>
      <xdr:row>1</xdr:row>
      <xdr:rowOff>169332</xdr:rowOff>
    </xdr:to>
    <xdr:pic>
      <xdr:nvPicPr>
        <xdr:cNvPr id="19" name="Immagine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20" name="Immagine 19">
          <a:hlinkClick xmlns:r="http://schemas.openxmlformats.org/officeDocument/2006/relationships" r:id="rId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1</xdr:col>
      <xdr:colOff>166158</xdr:colOff>
      <xdr:row>0</xdr:row>
      <xdr:rowOff>140757</xdr:rowOff>
    </xdr:from>
    <xdr:to>
      <xdr:col>1</xdr:col>
      <xdr:colOff>385233</xdr:colOff>
      <xdr:row>1</xdr:row>
      <xdr:rowOff>169332</xdr:rowOff>
    </xdr:to>
    <xdr:pic>
      <xdr:nvPicPr>
        <xdr:cNvPr id="21" name="Immagine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twoCellAnchor>
  <xdr:twoCellAnchor>
    <xdr:from>
      <xdr:col>3</xdr:col>
      <xdr:colOff>695325</xdr:colOff>
      <xdr:row>2</xdr:row>
      <xdr:rowOff>19050</xdr:rowOff>
    </xdr:from>
    <xdr:to>
      <xdr:col>4</xdr:col>
      <xdr:colOff>247800</xdr:colOff>
      <xdr:row>3</xdr:row>
      <xdr:rowOff>152550</xdr:rowOff>
    </xdr:to>
    <xdr:grpSp>
      <xdr:nvGrpSpPr>
        <xdr:cNvPr id="15" name="Gruppo 14">
          <a:extLst>
            <a:ext uri="{FF2B5EF4-FFF2-40B4-BE49-F238E27FC236}">
              <a16:creationId xmlns:a16="http://schemas.microsoft.com/office/drawing/2014/main" id="{00000000-0008-0000-0500-00000F000000}"/>
            </a:ext>
          </a:extLst>
        </xdr:cNvPr>
        <xdr:cNvGrpSpPr/>
      </xdr:nvGrpSpPr>
      <xdr:grpSpPr>
        <a:xfrm>
          <a:off x="3676650" y="400050"/>
          <a:ext cx="324000" cy="324000"/>
          <a:chOff x="6904633" y="1323448"/>
          <a:chExt cx="324000" cy="324000"/>
        </a:xfrm>
        <a:effectLst>
          <a:outerShdw blurRad="50800" dist="38100" dir="2700000" algn="tl" rotWithShape="0">
            <a:prstClr val="black">
              <a:alpha val="40000"/>
            </a:prstClr>
          </a:outerShdw>
        </a:effectLst>
      </xdr:grpSpPr>
      <xdr:sp macro="" textlink="">
        <xdr:nvSpPr>
          <xdr:cNvPr id="22" name="Ovale 21">
            <a:extLst>
              <a:ext uri="{FF2B5EF4-FFF2-40B4-BE49-F238E27FC236}">
                <a16:creationId xmlns:a16="http://schemas.microsoft.com/office/drawing/2014/main" id="{00000000-0008-0000-0500-000016000000}"/>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solidFill>
                <a:schemeClr val="bg1"/>
              </a:solidFill>
            </a:endParaRPr>
          </a:p>
        </xdr:txBody>
      </xdr:sp>
      <xdr:grpSp>
        <xdr:nvGrpSpPr>
          <xdr:cNvPr id="23" name="Gruppo 22">
            <a:extLst>
              <a:ext uri="{FF2B5EF4-FFF2-40B4-BE49-F238E27FC236}">
                <a16:creationId xmlns:a16="http://schemas.microsoft.com/office/drawing/2014/main" id="{00000000-0008-0000-0500-000017000000}"/>
              </a:ext>
            </a:extLst>
          </xdr:cNvPr>
          <xdr:cNvGrpSpPr/>
        </xdr:nvGrpSpPr>
        <xdr:grpSpPr>
          <a:xfrm>
            <a:off x="6904633" y="1323448"/>
            <a:ext cx="324000" cy="324000"/>
            <a:chOff x="1881468" y="894110"/>
            <a:chExt cx="324000" cy="324000"/>
          </a:xfrm>
        </xdr:grpSpPr>
        <xdr:pic>
          <xdr:nvPicPr>
            <xdr:cNvPr id="24" name="Immagine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4"/>
            <a:stretch>
              <a:fillRect/>
            </a:stretch>
          </xdr:blipFill>
          <xdr:spPr>
            <a:xfrm>
              <a:off x="1926993" y="952671"/>
              <a:ext cx="234000" cy="192101"/>
            </a:xfrm>
            <a:prstGeom prst="rect">
              <a:avLst/>
            </a:prstGeom>
            <a:solidFill>
              <a:schemeClr val="bg1"/>
            </a:solidFill>
          </xdr:spPr>
        </xdr:pic>
        <xdr:sp macro="" textlink="">
          <xdr:nvSpPr>
            <xdr:cNvPr id="25" name="Ovale 24">
              <a:extLst>
                <a:ext uri="{FF2B5EF4-FFF2-40B4-BE49-F238E27FC236}">
                  <a16:creationId xmlns:a16="http://schemas.microsoft.com/office/drawing/2014/main" id="{00000000-0008-0000-0500-000019000000}"/>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solidFill>
                  <a:schemeClr val="bg1"/>
                </a:solidFill>
              </a:endParaRPr>
            </a:p>
          </xdr:txBody>
        </xdr:sp>
      </xdr:grpSp>
    </xdr:grpSp>
    <xdr:clientData/>
  </xdr:twoCellAnchor>
  <xdr:oneCellAnchor>
    <xdr:from>
      <xdr:col>0</xdr:col>
      <xdr:colOff>0</xdr:colOff>
      <xdr:row>57</xdr:row>
      <xdr:rowOff>0</xdr:rowOff>
    </xdr:from>
    <xdr:ext cx="747186" cy="285750"/>
    <xdr:pic>
      <xdr:nvPicPr>
        <xdr:cNvPr id="33" name="Immagine 6">
          <a:hlinkClick xmlns:r="http://schemas.openxmlformats.org/officeDocument/2006/relationships" r:id="rId1"/>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oneCellAnchor>
  <xdr:oneCellAnchor>
    <xdr:from>
      <xdr:col>0</xdr:col>
      <xdr:colOff>0</xdr:colOff>
      <xdr:row>57</xdr:row>
      <xdr:rowOff>0</xdr:rowOff>
    </xdr:from>
    <xdr:ext cx="747186" cy="285750"/>
    <xdr:pic>
      <xdr:nvPicPr>
        <xdr:cNvPr id="34" name="Immagine 33">
          <a:hlinkClick xmlns:r="http://schemas.openxmlformats.org/officeDocument/2006/relationships" r:id="rId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oneCellAnchor>
  <xdr:oneCellAnchor>
    <xdr:from>
      <xdr:col>0</xdr:col>
      <xdr:colOff>0</xdr:colOff>
      <xdr:row>57</xdr:row>
      <xdr:rowOff>0</xdr:rowOff>
    </xdr:from>
    <xdr:ext cx="747186" cy="285750"/>
    <xdr:pic>
      <xdr:nvPicPr>
        <xdr:cNvPr id="35" name="Immagine 34">
          <a:hlinkClick xmlns:r="http://schemas.openxmlformats.org/officeDocument/2006/relationships" r:id="rId1"/>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oneCellAnchor>
  <xdr:oneCellAnchor>
    <xdr:from>
      <xdr:col>0</xdr:col>
      <xdr:colOff>0</xdr:colOff>
      <xdr:row>57</xdr:row>
      <xdr:rowOff>0</xdr:rowOff>
    </xdr:from>
    <xdr:ext cx="747186" cy="285750"/>
    <xdr:pic>
      <xdr:nvPicPr>
        <xdr:cNvPr id="36" name="Immagine 6">
          <a:hlinkClick xmlns:r="http://schemas.openxmlformats.org/officeDocument/2006/relationships" r:id="rId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oneCellAnchor>
  <xdr:oneCellAnchor>
    <xdr:from>
      <xdr:col>1</xdr:col>
      <xdr:colOff>166158</xdr:colOff>
      <xdr:row>57</xdr:row>
      <xdr:rowOff>140757</xdr:rowOff>
    </xdr:from>
    <xdr:ext cx="219075" cy="219075"/>
    <xdr:pic>
      <xdr:nvPicPr>
        <xdr:cNvPr id="37" name="Immagine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oneCellAnchor>
  <xdr:oneCellAnchor>
    <xdr:from>
      <xdr:col>0</xdr:col>
      <xdr:colOff>0</xdr:colOff>
      <xdr:row>57</xdr:row>
      <xdr:rowOff>0</xdr:rowOff>
    </xdr:from>
    <xdr:ext cx="747186" cy="285750"/>
    <xdr:pic>
      <xdr:nvPicPr>
        <xdr:cNvPr id="38" name="Immagine 37">
          <a:hlinkClick xmlns:r="http://schemas.openxmlformats.org/officeDocument/2006/relationships" r:id="rId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oneCellAnchor>
  <xdr:oneCellAnchor>
    <xdr:from>
      <xdr:col>1</xdr:col>
      <xdr:colOff>166158</xdr:colOff>
      <xdr:row>57</xdr:row>
      <xdr:rowOff>140757</xdr:rowOff>
    </xdr:from>
    <xdr:ext cx="219075" cy="219075"/>
    <xdr:pic>
      <xdr:nvPicPr>
        <xdr:cNvPr id="39" name="Immagin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137586</xdr:colOff>
      <xdr:row>1</xdr:row>
      <xdr:rowOff>95250</xdr:rowOff>
    </xdr:to>
    <xdr:pic>
      <xdr:nvPicPr>
        <xdr:cNvPr id="7" name="Immagine 6">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9" name="Immagine 8">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10" name="Immagine 9">
          <a:hlinkClick xmlns:r="http://schemas.openxmlformats.org/officeDocument/2006/relationships" r:id="rId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11" name="Immagine 6">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1</xdr:col>
      <xdr:colOff>166158</xdr:colOff>
      <xdr:row>0</xdr:row>
      <xdr:rowOff>140757</xdr:rowOff>
    </xdr:from>
    <xdr:to>
      <xdr:col>1</xdr:col>
      <xdr:colOff>385233</xdr:colOff>
      <xdr:row>1</xdr:row>
      <xdr:rowOff>169332</xdr:rowOff>
    </xdr:to>
    <xdr:pic>
      <xdr:nvPicPr>
        <xdr:cNvPr id="12" name="Immagin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13" name="Immagine 12">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1</xdr:col>
      <xdr:colOff>166158</xdr:colOff>
      <xdr:row>0</xdr:row>
      <xdr:rowOff>140757</xdr:rowOff>
    </xdr:from>
    <xdr:to>
      <xdr:col>1</xdr:col>
      <xdr:colOff>385233</xdr:colOff>
      <xdr:row>1</xdr:row>
      <xdr:rowOff>169332</xdr:rowOff>
    </xdr:to>
    <xdr:pic>
      <xdr:nvPicPr>
        <xdr:cNvPr id="14" name="Immagine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twoCellAnchor>
  <xdr:oneCellAnchor>
    <xdr:from>
      <xdr:col>0</xdr:col>
      <xdr:colOff>0</xdr:colOff>
      <xdr:row>71</xdr:row>
      <xdr:rowOff>0</xdr:rowOff>
    </xdr:from>
    <xdr:ext cx="747186" cy="285750"/>
    <xdr:pic>
      <xdr:nvPicPr>
        <xdr:cNvPr id="15" name="Immagine 14">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oneCellAnchor>
  <xdr:oneCellAnchor>
    <xdr:from>
      <xdr:col>0</xdr:col>
      <xdr:colOff>0</xdr:colOff>
      <xdr:row>71</xdr:row>
      <xdr:rowOff>0</xdr:rowOff>
    </xdr:from>
    <xdr:ext cx="747186" cy="285750"/>
    <xdr:pic>
      <xdr:nvPicPr>
        <xdr:cNvPr id="16" name="Immagine 15">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oneCellAnchor>
  <xdr:oneCellAnchor>
    <xdr:from>
      <xdr:col>0</xdr:col>
      <xdr:colOff>0</xdr:colOff>
      <xdr:row>71</xdr:row>
      <xdr:rowOff>0</xdr:rowOff>
    </xdr:from>
    <xdr:ext cx="747186" cy="285750"/>
    <xdr:pic>
      <xdr:nvPicPr>
        <xdr:cNvPr id="17" name="Immagine 16">
          <a:hlinkClick xmlns:r="http://schemas.openxmlformats.org/officeDocument/2006/relationships" r:id="rId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oneCellAnchor>
  <xdr:oneCellAnchor>
    <xdr:from>
      <xdr:col>0</xdr:col>
      <xdr:colOff>0</xdr:colOff>
      <xdr:row>71</xdr:row>
      <xdr:rowOff>0</xdr:rowOff>
    </xdr:from>
    <xdr:ext cx="747186" cy="285750"/>
    <xdr:pic>
      <xdr:nvPicPr>
        <xdr:cNvPr id="18" name="Immagine 6">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oneCellAnchor>
  <xdr:oneCellAnchor>
    <xdr:from>
      <xdr:col>1</xdr:col>
      <xdr:colOff>166158</xdr:colOff>
      <xdr:row>71</xdr:row>
      <xdr:rowOff>140757</xdr:rowOff>
    </xdr:from>
    <xdr:ext cx="219075" cy="219075"/>
    <xdr:pic>
      <xdr:nvPicPr>
        <xdr:cNvPr id="19" name="Immagine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oneCellAnchor>
  <xdr:oneCellAnchor>
    <xdr:from>
      <xdr:col>0</xdr:col>
      <xdr:colOff>0</xdr:colOff>
      <xdr:row>71</xdr:row>
      <xdr:rowOff>0</xdr:rowOff>
    </xdr:from>
    <xdr:ext cx="747186" cy="285750"/>
    <xdr:pic>
      <xdr:nvPicPr>
        <xdr:cNvPr id="20" name="Immagine 19">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oneCellAnchor>
  <xdr:oneCellAnchor>
    <xdr:from>
      <xdr:col>1</xdr:col>
      <xdr:colOff>166158</xdr:colOff>
      <xdr:row>71</xdr:row>
      <xdr:rowOff>140757</xdr:rowOff>
    </xdr:from>
    <xdr:ext cx="219075" cy="219075"/>
    <xdr:pic>
      <xdr:nvPicPr>
        <xdr:cNvPr id="21" name="Immagine 20">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133353</xdr:colOff>
      <xdr:row>1</xdr:row>
      <xdr:rowOff>95250</xdr:rowOff>
    </xdr:to>
    <xdr:pic>
      <xdr:nvPicPr>
        <xdr:cNvPr id="4" name="Immagine 6">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6" name="Immagine 5">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7" name="Immagine 6">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8" name="Immagine 7">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9" name="Immagine 6">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1</xdr:col>
      <xdr:colOff>166158</xdr:colOff>
      <xdr:row>0</xdr:row>
      <xdr:rowOff>140757</xdr:rowOff>
    </xdr:from>
    <xdr:to>
      <xdr:col>1</xdr:col>
      <xdr:colOff>385233</xdr:colOff>
      <xdr:row>1</xdr:row>
      <xdr:rowOff>169332</xdr:rowOff>
    </xdr:to>
    <xdr:pic>
      <xdr:nvPicPr>
        <xdr:cNvPr id="10" name="Immagin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twoCellAnchor>
  <xdr:twoCellAnchor editAs="oneCell">
    <xdr:from>
      <xdr:col>0</xdr:col>
      <xdr:colOff>0</xdr:colOff>
      <xdr:row>0</xdr:row>
      <xdr:rowOff>0</xdr:rowOff>
    </xdr:from>
    <xdr:to>
      <xdr:col>1</xdr:col>
      <xdr:colOff>137586</xdr:colOff>
      <xdr:row>1</xdr:row>
      <xdr:rowOff>95250</xdr:rowOff>
    </xdr:to>
    <xdr:pic>
      <xdr:nvPicPr>
        <xdr:cNvPr id="11" name="Immagine 10">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stretch>
          <a:fillRect/>
        </a:stretch>
      </xdr:blipFill>
      <xdr:spPr>
        <a:xfrm>
          <a:off x="0" y="0"/>
          <a:ext cx="747186" cy="285750"/>
        </a:xfrm>
        <a:prstGeom prst="rect">
          <a:avLst/>
        </a:prstGeom>
      </xdr:spPr>
    </xdr:pic>
    <xdr:clientData/>
  </xdr:twoCellAnchor>
  <xdr:twoCellAnchor editAs="oneCell">
    <xdr:from>
      <xdr:col>1</xdr:col>
      <xdr:colOff>166158</xdr:colOff>
      <xdr:row>0</xdr:row>
      <xdr:rowOff>140757</xdr:rowOff>
    </xdr:from>
    <xdr:to>
      <xdr:col>1</xdr:col>
      <xdr:colOff>385233</xdr:colOff>
      <xdr:row>1</xdr:row>
      <xdr:rowOff>169332</xdr:rowOff>
    </xdr:to>
    <xdr:pic>
      <xdr:nvPicPr>
        <xdr:cNvPr id="12" name="Immagin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758" y="140757"/>
          <a:ext cx="219075" cy="21907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el.com/investors" TargetMode="External"/><Relationship Id="rId1" Type="http://schemas.openxmlformats.org/officeDocument/2006/relationships/hyperlink" Target="mailto:investor.relations@ene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pageSetUpPr fitToPage="1"/>
  </sheetPr>
  <dimension ref="A1:I27"/>
  <sheetViews>
    <sheetView showGridLines="0" zoomScale="80" zoomScaleNormal="80" zoomScaleSheetLayoutView="40" workbookViewId="0">
      <selection activeCell="E11" sqref="E11"/>
    </sheetView>
  </sheetViews>
  <sheetFormatPr defaultColWidth="11.42578125" defaultRowHeight="15" x14ac:dyDescent="0.25"/>
  <cols>
    <col min="1" max="3" width="35.7109375" customWidth="1"/>
  </cols>
  <sheetData>
    <row r="1" spans="1:9" ht="22.5" x14ac:dyDescent="0.3">
      <c r="A1" s="19"/>
      <c r="B1" s="19"/>
      <c r="C1" s="17"/>
      <c r="D1" s="17"/>
      <c r="E1" s="17"/>
      <c r="F1" s="17"/>
      <c r="G1" s="17"/>
      <c r="H1" s="16"/>
      <c r="I1" s="16"/>
    </row>
    <row r="2" spans="1:9" ht="22.5" x14ac:dyDescent="0.3">
      <c r="A2" s="19"/>
      <c r="B2" s="19"/>
      <c r="C2" s="17"/>
      <c r="D2" s="17"/>
      <c r="E2" s="17"/>
      <c r="F2" s="17"/>
      <c r="G2" s="17"/>
      <c r="H2" s="16"/>
      <c r="I2" s="16"/>
    </row>
    <row r="3" spans="1:9" ht="22.5" x14ac:dyDescent="0.3">
      <c r="A3" s="19"/>
      <c r="B3" s="19"/>
      <c r="C3" s="17"/>
      <c r="D3" s="17"/>
      <c r="E3" s="17"/>
      <c r="F3" s="17"/>
      <c r="G3" s="17"/>
      <c r="H3" s="16"/>
      <c r="I3" s="16"/>
    </row>
    <row r="4" spans="1:9" ht="27" x14ac:dyDescent="0.35">
      <c r="A4" s="33"/>
      <c r="B4" s="20"/>
      <c r="C4" s="17"/>
      <c r="D4" s="17"/>
      <c r="E4" s="139"/>
      <c r="F4" s="17"/>
      <c r="G4" s="17"/>
      <c r="H4" s="16"/>
      <c r="I4" s="16"/>
    </row>
    <row r="5" spans="1:9" ht="34.5" x14ac:dyDescent="0.45">
      <c r="A5" s="17"/>
      <c r="B5" s="17"/>
      <c r="C5" s="21"/>
      <c r="D5" s="17"/>
      <c r="E5" s="139"/>
      <c r="F5" s="17"/>
      <c r="G5" s="17"/>
      <c r="H5" s="16"/>
      <c r="I5" s="16"/>
    </row>
    <row r="6" spans="1:9" ht="22.5" x14ac:dyDescent="0.3">
      <c r="A6" s="17"/>
      <c r="B6" s="17"/>
      <c r="C6" s="17"/>
      <c r="D6" s="17"/>
      <c r="E6" s="139"/>
      <c r="F6" s="17"/>
      <c r="G6" s="17"/>
      <c r="H6" s="16"/>
      <c r="I6" s="16"/>
    </row>
    <row r="7" spans="1:9" ht="22.5" x14ac:dyDescent="0.3">
      <c r="A7" s="17"/>
      <c r="B7" s="17"/>
      <c r="C7" s="17"/>
      <c r="D7" s="17"/>
      <c r="E7" s="139"/>
      <c r="F7" s="17"/>
      <c r="G7" s="17"/>
      <c r="H7" s="16"/>
      <c r="I7" s="16"/>
    </row>
    <row r="8" spans="1:9" ht="22.5" x14ac:dyDescent="0.3">
      <c r="A8" s="17"/>
      <c r="B8" s="17"/>
      <c r="C8" s="17"/>
      <c r="D8" s="17"/>
      <c r="E8" s="17"/>
      <c r="F8" s="17"/>
      <c r="G8" s="17"/>
      <c r="H8" s="16"/>
      <c r="I8" s="16"/>
    </row>
    <row r="9" spans="1:9" ht="22.5" x14ac:dyDescent="0.3">
      <c r="A9" s="17"/>
      <c r="B9" s="17"/>
      <c r="C9" s="17"/>
      <c r="D9" s="17"/>
      <c r="E9" s="17"/>
      <c r="F9" s="17"/>
      <c r="G9" s="17"/>
      <c r="H9" s="16"/>
      <c r="I9" s="16"/>
    </row>
    <row r="10" spans="1:9" ht="22.5" x14ac:dyDescent="0.3">
      <c r="A10" s="17"/>
      <c r="B10" s="17"/>
      <c r="C10" s="17"/>
      <c r="D10" s="17"/>
      <c r="E10" s="17"/>
      <c r="F10" s="17"/>
      <c r="G10" s="17"/>
      <c r="H10" s="16"/>
      <c r="I10" s="16"/>
    </row>
    <row r="11" spans="1:9" ht="22.5" x14ac:dyDescent="0.3">
      <c r="A11" s="17"/>
      <c r="B11" s="17"/>
      <c r="C11" s="17"/>
      <c r="D11" s="17"/>
      <c r="E11" s="17"/>
      <c r="F11" s="17"/>
      <c r="G11" s="17"/>
      <c r="H11" s="16"/>
      <c r="I11" s="16"/>
    </row>
    <row r="12" spans="1:9" ht="22.5" x14ac:dyDescent="0.3">
      <c r="A12" s="17"/>
      <c r="B12" s="17"/>
      <c r="C12" s="17"/>
      <c r="D12" s="17"/>
      <c r="E12" s="17"/>
      <c r="F12" s="17"/>
      <c r="G12" s="17"/>
      <c r="H12" s="16"/>
      <c r="I12" s="16"/>
    </row>
    <row r="13" spans="1:9" ht="117.75" customHeight="1" x14ac:dyDescent="0.25">
      <c r="A13" s="178" t="s">
        <v>92</v>
      </c>
      <c r="B13" s="178"/>
      <c r="C13" s="178"/>
      <c r="D13" s="103"/>
      <c r="E13" s="103"/>
      <c r="F13" s="103"/>
      <c r="G13" s="103"/>
      <c r="H13" s="103"/>
      <c r="I13" s="103"/>
    </row>
    <row r="14" spans="1:9" ht="22.5" customHeight="1" x14ac:dyDescent="0.25">
      <c r="A14" s="102"/>
      <c r="B14" s="102"/>
      <c r="C14" s="102"/>
      <c r="D14" s="18"/>
      <c r="E14" s="18"/>
      <c r="F14" s="18"/>
      <c r="G14" s="18"/>
      <c r="H14" s="18"/>
      <c r="I14" s="18"/>
    </row>
    <row r="15" spans="1:9" s="35" customFormat="1" ht="18" x14ac:dyDescent="0.25">
      <c r="A15" s="34"/>
      <c r="B15" s="34" t="s">
        <v>26</v>
      </c>
      <c r="C15" s="34"/>
      <c r="D15" s="34"/>
      <c r="E15" s="34"/>
      <c r="F15" s="34"/>
      <c r="G15" s="34"/>
      <c r="H15" s="34"/>
      <c r="I15" s="34"/>
    </row>
    <row r="16" spans="1:9" s="35" customFormat="1" ht="18" x14ac:dyDescent="0.25">
      <c r="A16" s="36"/>
      <c r="B16" s="36" t="s">
        <v>27</v>
      </c>
      <c r="C16" s="36"/>
      <c r="D16" s="36"/>
      <c r="E16" s="36"/>
      <c r="F16" s="36"/>
      <c r="G16" s="36"/>
      <c r="H16" s="36"/>
      <c r="I16" s="36"/>
    </row>
    <row r="17" spans="1:9" s="35" customFormat="1" ht="18" x14ac:dyDescent="0.25">
      <c r="A17" s="37"/>
      <c r="B17" s="37" t="s">
        <v>28</v>
      </c>
      <c r="C17" s="37"/>
      <c r="D17" s="37"/>
      <c r="E17" s="37"/>
      <c r="F17" s="37"/>
      <c r="G17" s="37"/>
      <c r="H17" s="37"/>
      <c r="I17" s="37"/>
    </row>
    <row r="18" spans="1:9" s="35" customFormat="1" ht="18" x14ac:dyDescent="0.25">
      <c r="A18" s="25"/>
      <c r="B18" s="25"/>
      <c r="C18" s="25"/>
      <c r="D18" s="25"/>
      <c r="E18" s="25"/>
      <c r="F18" s="25"/>
      <c r="G18" s="25"/>
      <c r="H18" s="25"/>
      <c r="I18" s="25"/>
    </row>
    <row r="19" spans="1:9" s="35" customFormat="1" ht="18" x14ac:dyDescent="0.25">
      <c r="A19" s="34"/>
      <c r="B19" s="34" t="s">
        <v>29</v>
      </c>
      <c r="C19" s="34"/>
      <c r="D19" s="34"/>
      <c r="E19" s="34"/>
      <c r="F19" s="34"/>
      <c r="G19" s="34"/>
      <c r="H19" s="34"/>
      <c r="I19" s="34"/>
    </row>
    <row r="20" spans="1:9" s="35" customFormat="1" ht="18" x14ac:dyDescent="0.25">
      <c r="A20" s="36"/>
      <c r="B20" s="36" t="s">
        <v>30</v>
      </c>
      <c r="C20" s="36"/>
      <c r="D20" s="36"/>
      <c r="E20" s="36"/>
      <c r="F20" s="36"/>
      <c r="G20" s="36"/>
      <c r="H20" s="36"/>
      <c r="I20" s="36"/>
    </row>
    <row r="21" spans="1:9" ht="22.5" x14ac:dyDescent="0.3">
      <c r="A21" s="17"/>
      <c r="B21" s="17"/>
      <c r="C21" s="17"/>
      <c r="D21" s="17"/>
      <c r="E21" s="17"/>
      <c r="F21" s="17"/>
      <c r="G21" s="17"/>
      <c r="H21" s="16"/>
      <c r="I21" s="16"/>
    </row>
    <row r="22" spans="1:9" x14ac:dyDescent="0.25">
      <c r="A22" s="16"/>
      <c r="B22" s="16"/>
      <c r="C22" s="16"/>
      <c r="D22" s="16"/>
      <c r="E22" s="16"/>
      <c r="F22" s="16"/>
      <c r="G22" s="16"/>
      <c r="H22" s="16"/>
      <c r="I22" s="16"/>
    </row>
    <row r="23" spans="1:9" x14ac:dyDescent="0.25">
      <c r="A23" s="16"/>
      <c r="B23" s="16"/>
      <c r="C23" s="16"/>
      <c r="D23" s="16"/>
      <c r="E23" s="16"/>
      <c r="F23" s="16"/>
      <c r="G23" s="16"/>
      <c r="H23" s="16"/>
      <c r="I23" s="16"/>
    </row>
    <row r="24" spans="1:9" x14ac:dyDescent="0.25">
      <c r="A24" s="16"/>
      <c r="B24" s="16"/>
      <c r="C24" s="16"/>
      <c r="D24" s="16"/>
      <c r="E24" s="16"/>
      <c r="F24" s="16"/>
      <c r="G24" s="16"/>
      <c r="H24" s="16"/>
      <c r="I24" s="16"/>
    </row>
    <row r="25" spans="1:9" x14ac:dyDescent="0.25">
      <c r="A25" s="16"/>
      <c r="B25" s="16"/>
      <c r="C25" s="16"/>
      <c r="D25" s="16"/>
      <c r="E25" s="16"/>
      <c r="F25" s="16"/>
      <c r="G25" s="16"/>
      <c r="H25" s="16"/>
      <c r="I25" s="16"/>
    </row>
    <row r="26" spans="1:9" x14ac:dyDescent="0.25">
      <c r="A26" s="16"/>
      <c r="B26" s="16"/>
      <c r="C26" s="16"/>
      <c r="D26" s="16"/>
      <c r="E26" s="16"/>
      <c r="F26" s="16"/>
      <c r="G26" s="16"/>
      <c r="H26" s="16"/>
      <c r="I26" s="16"/>
    </row>
    <row r="27" spans="1:9" x14ac:dyDescent="0.25">
      <c r="A27" s="16"/>
      <c r="B27" s="16"/>
      <c r="C27" s="16"/>
      <c r="D27" s="16"/>
      <c r="E27" s="16"/>
      <c r="F27" s="16"/>
      <c r="G27" s="16"/>
      <c r="H27" s="16"/>
      <c r="I27" s="16"/>
    </row>
  </sheetData>
  <mergeCells count="1">
    <mergeCell ref="A13:C13"/>
  </mergeCells>
  <hyperlinks>
    <hyperlink ref="B16" r:id="rId1" xr:uid="{00000000-0004-0000-0000-000000000000}"/>
    <hyperlink ref="B20" r:id="rId2" xr:uid="{00000000-0004-0000-0000-000001000000}"/>
  </hyperlinks>
  <printOptions horizontalCentered="1" verticalCentered="1"/>
  <pageMargins left="0.23622047244094491" right="0.23622047244094491" top="0.74803149606299213" bottom="0.74803149606299213" header="0.31496062992125984" footer="0.31496062992125984"/>
  <pageSetup paperSize="9" scale="44" orientation="portrait" r:id="rId3"/>
  <headerFooter differentFirst="1">
    <oddFooter>&amp;R&amp;P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DE6E8"/>
  </sheetPr>
  <dimension ref="C1:K9"/>
  <sheetViews>
    <sheetView showGridLines="0" topLeftCell="A7" zoomScaleNormal="100" workbookViewId="0">
      <selection activeCell="K11" sqref="K11"/>
    </sheetView>
  </sheetViews>
  <sheetFormatPr defaultColWidth="9.140625" defaultRowHeight="15" x14ac:dyDescent="0.25"/>
  <cols>
    <col min="2" max="2" width="6" customWidth="1"/>
    <col min="3" max="3" width="69.140625" customWidth="1"/>
    <col min="4" max="4" width="16.7109375" customWidth="1"/>
    <col min="5" max="5" width="1.140625" customWidth="1"/>
  </cols>
  <sheetData>
    <row r="1" spans="3:11" x14ac:dyDescent="0.25">
      <c r="C1" s="22"/>
    </row>
    <row r="2" spans="3:11" ht="18.75" x14ac:dyDescent="0.3">
      <c r="C2" s="23"/>
      <c r="D2" s="23"/>
      <c r="E2" s="23"/>
    </row>
    <row r="3" spans="3:11" ht="33.75" customHeight="1" thickBot="1" x14ac:dyDescent="0.35">
      <c r="C3" s="179" t="s">
        <v>31</v>
      </c>
      <c r="D3" s="179"/>
      <c r="E3" s="23"/>
    </row>
    <row r="4" spans="3:11" ht="39" customHeight="1" x14ac:dyDescent="0.3">
      <c r="C4" s="24" t="s">
        <v>32</v>
      </c>
      <c r="D4" s="25"/>
      <c r="F4" t="s">
        <v>83</v>
      </c>
      <c r="H4" s="23"/>
    </row>
    <row r="5" spans="3:11" ht="39" customHeight="1" x14ac:dyDescent="0.3">
      <c r="C5" s="24" t="s">
        <v>75</v>
      </c>
      <c r="D5" s="25"/>
      <c r="H5" s="23"/>
      <c r="K5" s="23"/>
    </row>
    <row r="6" spans="3:11" ht="39" customHeight="1" x14ac:dyDescent="0.3">
      <c r="C6" s="24" t="s">
        <v>85</v>
      </c>
      <c r="D6" s="25"/>
      <c r="H6" s="23"/>
      <c r="K6" s="23"/>
    </row>
    <row r="7" spans="3:11" ht="39" customHeight="1" x14ac:dyDescent="0.3">
      <c r="C7" s="24" t="s">
        <v>76</v>
      </c>
      <c r="D7" s="25"/>
      <c r="H7" s="23"/>
      <c r="K7" s="23"/>
    </row>
    <row r="8" spans="3:11" ht="39" customHeight="1" x14ac:dyDescent="0.3">
      <c r="C8" s="24" t="s">
        <v>77</v>
      </c>
      <c r="D8" s="25"/>
      <c r="H8" s="23"/>
      <c r="K8" s="23"/>
    </row>
    <row r="9" spans="3:11" ht="39" customHeight="1" thickBot="1" x14ac:dyDescent="0.35">
      <c r="C9" s="26" t="s">
        <v>78</v>
      </c>
      <c r="D9" s="27"/>
      <c r="H9" s="23"/>
    </row>
  </sheetData>
  <mergeCells count="1">
    <mergeCell ref="C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6C6C6"/>
  </sheetPr>
  <dimension ref="B2:N38"/>
  <sheetViews>
    <sheetView showGridLines="0" topLeftCell="A19" zoomScale="85" zoomScaleNormal="85" workbookViewId="0">
      <selection activeCell="O32" sqref="O32"/>
    </sheetView>
  </sheetViews>
  <sheetFormatPr defaultColWidth="9.140625" defaultRowHeight="15" x14ac:dyDescent="0.25"/>
  <cols>
    <col min="2" max="2" width="23.7109375" customWidth="1"/>
    <col min="3" max="11" width="8.7109375" customWidth="1"/>
    <col min="12" max="13" width="10.42578125" bestFit="1" customWidth="1"/>
    <col min="14" max="14" width="11" bestFit="1" customWidth="1"/>
  </cols>
  <sheetData>
    <row r="2" spans="2:14" x14ac:dyDescent="0.25">
      <c r="B2" s="184" t="s">
        <v>84</v>
      </c>
      <c r="C2" s="185"/>
    </row>
    <row r="3" spans="2:14" x14ac:dyDescent="0.25">
      <c r="B3" s="189" t="s">
        <v>32</v>
      </c>
      <c r="C3" s="189"/>
      <c r="D3" s="189"/>
      <c r="E3" s="189"/>
      <c r="F3" s="189"/>
      <c r="G3" s="189"/>
      <c r="H3" s="189"/>
      <c r="I3" s="189"/>
      <c r="J3" s="189"/>
      <c r="K3" s="189"/>
      <c r="L3" s="189"/>
    </row>
    <row r="4" spans="2:14" ht="15.75" thickBot="1" x14ac:dyDescent="0.3">
      <c r="B4" s="190"/>
      <c r="C4" s="190"/>
      <c r="D4" s="190"/>
      <c r="E4" s="190"/>
      <c r="F4" s="190"/>
      <c r="G4" s="190"/>
      <c r="H4" s="190"/>
      <c r="I4" s="190"/>
      <c r="J4" s="190"/>
      <c r="K4" s="190"/>
      <c r="L4" s="190"/>
      <c r="M4" s="182"/>
      <c r="N4" s="183"/>
    </row>
    <row r="6" spans="2:14" x14ac:dyDescent="0.25">
      <c r="B6" s="96" t="s">
        <v>37</v>
      </c>
    </row>
    <row r="8" spans="2:14" ht="15.75" customHeight="1" x14ac:dyDescent="0.25">
      <c r="B8" s="1"/>
      <c r="C8" s="186" t="s">
        <v>35</v>
      </c>
      <c r="D8" s="187"/>
      <c r="E8" s="188"/>
      <c r="F8" s="186" t="s">
        <v>36</v>
      </c>
      <c r="G8" s="187"/>
      <c r="H8" s="188"/>
      <c r="I8" s="186" t="s">
        <v>49</v>
      </c>
      <c r="J8" s="187"/>
      <c r="K8" s="188"/>
    </row>
    <row r="9" spans="2:14" x14ac:dyDescent="0.25">
      <c r="B9" s="2"/>
      <c r="C9" s="3">
        <v>2021</v>
      </c>
      <c r="D9" s="3">
        <f>+C9+1</f>
        <v>2022</v>
      </c>
      <c r="E9" s="3">
        <f>+D9+1</f>
        <v>2023</v>
      </c>
      <c r="F9" s="3">
        <f t="shared" ref="F9:K9" si="0">+C9</f>
        <v>2021</v>
      </c>
      <c r="G9" s="3">
        <f t="shared" si="0"/>
        <v>2022</v>
      </c>
      <c r="H9" s="3">
        <f t="shared" si="0"/>
        <v>2023</v>
      </c>
      <c r="I9" s="3">
        <f t="shared" si="0"/>
        <v>2021</v>
      </c>
      <c r="J9" s="3">
        <f t="shared" si="0"/>
        <v>2022</v>
      </c>
      <c r="K9" s="3">
        <f t="shared" si="0"/>
        <v>2023</v>
      </c>
      <c r="N9" s="11"/>
    </row>
    <row r="10" spans="2:14" x14ac:dyDescent="0.25">
      <c r="B10" s="4" t="s">
        <v>0</v>
      </c>
      <c r="C10" s="46">
        <v>5.0999999999999996</v>
      </c>
      <c r="D10" s="46">
        <v>2.8</v>
      </c>
      <c r="E10" s="47">
        <v>1.4</v>
      </c>
      <c r="F10" s="48">
        <v>1</v>
      </c>
      <c r="G10" s="48">
        <v>1</v>
      </c>
      <c r="H10" s="47">
        <v>1.2</v>
      </c>
      <c r="I10" s="99" t="s">
        <v>53</v>
      </c>
      <c r="J10" s="99" t="s">
        <v>53</v>
      </c>
      <c r="K10" s="100" t="s">
        <v>39</v>
      </c>
      <c r="N10" s="11"/>
    </row>
    <row r="11" spans="2:14" x14ac:dyDescent="0.25">
      <c r="B11" s="4" t="s">
        <v>1</v>
      </c>
      <c r="C11" s="46">
        <v>7.7</v>
      </c>
      <c r="D11" s="46">
        <v>3.9</v>
      </c>
      <c r="E11" s="47">
        <v>1.9</v>
      </c>
      <c r="F11" s="48">
        <v>1.1000000000000001</v>
      </c>
      <c r="G11" s="48">
        <v>1.3</v>
      </c>
      <c r="H11" s="48">
        <v>1.4</v>
      </c>
      <c r="I11" s="99" t="s">
        <v>53</v>
      </c>
      <c r="J11" s="99" t="s">
        <v>53</v>
      </c>
      <c r="K11" s="100" t="s">
        <v>39</v>
      </c>
      <c r="N11" s="11"/>
    </row>
    <row r="12" spans="2:14" x14ac:dyDescent="0.25">
      <c r="B12" s="4" t="s">
        <v>59</v>
      </c>
      <c r="C12" s="49"/>
      <c r="D12" s="49"/>
      <c r="E12" s="41"/>
      <c r="F12" s="40"/>
      <c r="G12" s="40"/>
      <c r="H12" s="41"/>
      <c r="I12" s="40"/>
      <c r="J12" s="40"/>
      <c r="K12" s="50"/>
    </row>
    <row r="13" spans="2:14" x14ac:dyDescent="0.25">
      <c r="B13" s="5" t="s">
        <v>2</v>
      </c>
      <c r="C13" s="51">
        <v>4</v>
      </c>
      <c r="D13" s="51">
        <v>2.2999999999999998</v>
      </c>
      <c r="E13" s="52">
        <v>2</v>
      </c>
      <c r="F13" s="51">
        <v>34.6</v>
      </c>
      <c r="G13" s="51">
        <v>24.8</v>
      </c>
      <c r="H13" s="150">
        <v>18.100000000000001</v>
      </c>
      <c r="I13" s="53">
        <v>109.5</v>
      </c>
      <c r="J13" s="53">
        <v>120.4</v>
      </c>
      <c r="K13" s="53">
        <v>131.1</v>
      </c>
    </row>
    <row r="14" spans="2:14" x14ac:dyDescent="0.25">
      <c r="B14" s="6" t="s">
        <v>3</v>
      </c>
      <c r="C14" s="54">
        <v>4.8</v>
      </c>
      <c r="D14" s="54">
        <v>2.5</v>
      </c>
      <c r="E14" s="55">
        <v>2.4</v>
      </c>
      <c r="F14" s="54">
        <v>2.2000000000000002</v>
      </c>
      <c r="G14" s="54">
        <v>3.2</v>
      </c>
      <c r="H14" s="149">
        <v>3.5</v>
      </c>
      <c r="I14" s="56">
        <v>4.8</v>
      </c>
      <c r="J14" s="56">
        <v>4.5999999999999996</v>
      </c>
      <c r="K14" s="56">
        <v>4.5999999999999996</v>
      </c>
    </row>
    <row r="15" spans="2:14" x14ac:dyDescent="0.25">
      <c r="B15" s="6" t="s">
        <v>4</v>
      </c>
      <c r="C15" s="54">
        <v>5.2</v>
      </c>
      <c r="D15" s="54">
        <v>4.3</v>
      </c>
      <c r="E15" s="55">
        <v>3.9</v>
      </c>
      <c r="F15" s="54">
        <v>2.2999999999999998</v>
      </c>
      <c r="G15" s="54">
        <v>2.5</v>
      </c>
      <c r="H15" s="55">
        <v>2.8</v>
      </c>
      <c r="I15" s="83">
        <v>805.7</v>
      </c>
      <c r="J15" s="83">
        <v>776.3</v>
      </c>
      <c r="K15" s="83">
        <v>783.2</v>
      </c>
    </row>
    <row r="16" spans="2:14" x14ac:dyDescent="0.25">
      <c r="B16" s="6" t="s">
        <v>5</v>
      </c>
      <c r="C16" s="54">
        <v>4</v>
      </c>
      <c r="D16" s="54">
        <v>4.3</v>
      </c>
      <c r="E16" s="55">
        <v>3.8</v>
      </c>
      <c r="F16" s="54">
        <v>3</v>
      </c>
      <c r="G16" s="54">
        <v>3.1</v>
      </c>
      <c r="H16" s="55">
        <v>3</v>
      </c>
      <c r="I16" s="83">
        <v>3710.6</v>
      </c>
      <c r="J16" s="83">
        <v>3617.9</v>
      </c>
      <c r="K16" s="83">
        <v>3646.2</v>
      </c>
    </row>
    <row r="17" spans="2:11" x14ac:dyDescent="0.25">
      <c r="B17" s="6" t="s">
        <v>6</v>
      </c>
      <c r="C17" s="46">
        <v>6.9</v>
      </c>
      <c r="D17" s="46">
        <v>4.4000000000000004</v>
      </c>
      <c r="E17" s="57">
        <v>4</v>
      </c>
      <c r="F17" s="46">
        <v>2</v>
      </c>
      <c r="G17" s="46">
        <v>2.2999999999999998</v>
      </c>
      <c r="H17" s="57">
        <v>2.4</v>
      </c>
      <c r="I17" s="48">
        <v>3.7</v>
      </c>
      <c r="J17" s="48">
        <v>3.7</v>
      </c>
      <c r="K17" s="48">
        <v>3.8</v>
      </c>
    </row>
    <row r="18" spans="2:11" x14ac:dyDescent="0.25">
      <c r="B18" s="4" t="s">
        <v>60</v>
      </c>
      <c r="C18" s="49"/>
      <c r="D18" s="49"/>
      <c r="E18" s="41"/>
      <c r="F18" s="40"/>
      <c r="G18" s="40"/>
      <c r="H18" s="41"/>
      <c r="I18" s="40"/>
      <c r="J18" s="40"/>
      <c r="K18" s="58"/>
    </row>
    <row r="19" spans="2:11" x14ac:dyDescent="0.25">
      <c r="B19" s="5" t="s">
        <v>7</v>
      </c>
      <c r="C19" s="51">
        <v>3.1</v>
      </c>
      <c r="D19" s="51">
        <v>2.5</v>
      </c>
      <c r="E19" s="52">
        <v>2.2000000000000002</v>
      </c>
      <c r="F19" s="51">
        <v>2.9</v>
      </c>
      <c r="G19" s="51">
        <v>2.7</v>
      </c>
      <c r="H19" s="52">
        <v>2.7</v>
      </c>
      <c r="I19" s="56">
        <v>4.9000000000000004</v>
      </c>
      <c r="J19" s="56">
        <v>4.9000000000000004</v>
      </c>
      <c r="K19" s="56">
        <v>4.9000000000000004</v>
      </c>
    </row>
    <row r="20" spans="2:11" x14ac:dyDescent="0.25">
      <c r="B20" s="6" t="s">
        <v>8</v>
      </c>
      <c r="C20" s="46">
        <v>4.9000000000000004</v>
      </c>
      <c r="D20" s="46">
        <v>3.8</v>
      </c>
      <c r="E20" s="57">
        <v>1.9</v>
      </c>
      <c r="F20" s="46">
        <v>4.0999999999999996</v>
      </c>
      <c r="G20" s="46">
        <v>3.6</v>
      </c>
      <c r="H20" s="57">
        <v>3.9</v>
      </c>
      <c r="I20" s="48">
        <v>77</v>
      </c>
      <c r="J20" s="48">
        <v>76.8</v>
      </c>
      <c r="K20" s="48">
        <v>78.3</v>
      </c>
    </row>
    <row r="21" spans="2:11" x14ac:dyDescent="0.25">
      <c r="B21" s="4" t="s">
        <v>61</v>
      </c>
      <c r="C21" s="49"/>
      <c r="D21" s="49"/>
      <c r="E21" s="41"/>
      <c r="F21" s="40"/>
      <c r="G21" s="40"/>
      <c r="H21" s="41"/>
      <c r="I21" s="40"/>
      <c r="J21" s="40"/>
      <c r="K21" s="58"/>
    </row>
    <row r="22" spans="2:11" x14ac:dyDescent="0.25">
      <c r="B22" s="5" t="s">
        <v>10</v>
      </c>
      <c r="C22" s="51">
        <v>8.9</v>
      </c>
      <c r="D22" s="51">
        <v>3.6</v>
      </c>
      <c r="E22" s="52">
        <v>1.5</v>
      </c>
      <c r="F22" s="51">
        <v>1.2</v>
      </c>
      <c r="G22" s="51">
        <v>2</v>
      </c>
      <c r="H22" s="52">
        <v>2</v>
      </c>
      <c r="I22" s="98">
        <v>1.1200000000000001</v>
      </c>
      <c r="J22" s="98">
        <v>1.1299999999999999</v>
      </c>
      <c r="K22" s="98">
        <v>1.1399999999999999</v>
      </c>
    </row>
    <row r="23" spans="2:11" x14ac:dyDescent="0.25">
      <c r="B23" s="6" t="s">
        <v>11</v>
      </c>
      <c r="C23" s="46">
        <v>3.2</v>
      </c>
      <c r="D23" s="46">
        <v>2.1</v>
      </c>
      <c r="E23" s="57">
        <v>2</v>
      </c>
      <c r="F23" s="46">
        <v>3.4</v>
      </c>
      <c r="G23" s="46">
        <v>3.3</v>
      </c>
      <c r="H23" s="57">
        <v>3.2</v>
      </c>
      <c r="I23" s="48">
        <v>24.7</v>
      </c>
      <c r="J23" s="48">
        <v>24.7</v>
      </c>
      <c r="K23" s="48">
        <v>25.1</v>
      </c>
    </row>
    <row r="24" spans="2:11" x14ac:dyDescent="0.25">
      <c r="B24" s="84" t="s">
        <v>50</v>
      </c>
    </row>
    <row r="26" spans="2:11" x14ac:dyDescent="0.25">
      <c r="B26" s="95" t="s">
        <v>40</v>
      </c>
    </row>
    <row r="27" spans="2:11" x14ac:dyDescent="0.25">
      <c r="B27" s="9"/>
    </row>
    <row r="28" spans="2:11" x14ac:dyDescent="0.25">
      <c r="C28" s="3" t="s">
        <v>80</v>
      </c>
      <c r="D28" s="3">
        <f t="shared" ref="D28:F28" si="1">C9</f>
        <v>2021</v>
      </c>
      <c r="E28" s="3">
        <f t="shared" si="1"/>
        <v>2022</v>
      </c>
      <c r="F28" s="3">
        <f t="shared" si="1"/>
        <v>2023</v>
      </c>
      <c r="G28" s="8"/>
    </row>
    <row r="29" spans="2:11" x14ac:dyDescent="0.25">
      <c r="B29" s="4" t="s">
        <v>65</v>
      </c>
      <c r="C29" s="39">
        <v>8.5</v>
      </c>
      <c r="D29" s="39">
        <v>14</v>
      </c>
      <c r="E29" s="39">
        <v>15.5</v>
      </c>
      <c r="F29" s="39">
        <v>17</v>
      </c>
      <c r="G29" s="7"/>
      <c r="H29" s="11"/>
    </row>
    <row r="30" spans="2:11" x14ac:dyDescent="0.25">
      <c r="B30" s="4" t="s">
        <v>66</v>
      </c>
      <c r="C30" s="39">
        <v>2</v>
      </c>
      <c r="D30" s="39">
        <v>2.4</v>
      </c>
      <c r="E30" s="39">
        <v>2.6</v>
      </c>
      <c r="F30" s="39">
        <v>2.7</v>
      </c>
      <c r="G30" s="7"/>
    </row>
    <row r="31" spans="2:11" x14ac:dyDescent="0.25">
      <c r="B31" s="4" t="s">
        <v>67</v>
      </c>
      <c r="C31" s="39">
        <v>10.3</v>
      </c>
      <c r="D31" s="39">
        <v>15.8</v>
      </c>
      <c r="E31" s="39">
        <v>17.2</v>
      </c>
      <c r="F31" s="39">
        <v>18.600000000000001</v>
      </c>
      <c r="G31" s="7"/>
    </row>
    <row r="32" spans="2:11" x14ac:dyDescent="0.25">
      <c r="B32" s="4" t="s">
        <v>68</v>
      </c>
      <c r="C32" s="39">
        <v>39</v>
      </c>
      <c r="D32" s="39">
        <v>48</v>
      </c>
      <c r="E32" s="39">
        <v>55</v>
      </c>
      <c r="F32" s="39">
        <v>59</v>
      </c>
      <c r="G32" s="7"/>
    </row>
    <row r="33" spans="2:12" x14ac:dyDescent="0.25">
      <c r="B33" s="4" t="s">
        <v>69</v>
      </c>
      <c r="C33" s="39">
        <v>48</v>
      </c>
      <c r="D33" s="39">
        <v>57</v>
      </c>
      <c r="E33" s="39">
        <v>61</v>
      </c>
      <c r="F33" s="39">
        <v>63</v>
      </c>
      <c r="G33" s="7"/>
    </row>
    <row r="34" spans="2:12" x14ac:dyDescent="0.25">
      <c r="B34" s="4" t="s">
        <v>70</v>
      </c>
      <c r="C34" s="39">
        <v>25</v>
      </c>
      <c r="D34" s="39">
        <v>30</v>
      </c>
      <c r="E34" s="39">
        <v>31</v>
      </c>
      <c r="F34" s="39">
        <v>32</v>
      </c>
      <c r="G34" s="7"/>
    </row>
    <row r="37" spans="2:12" x14ac:dyDescent="0.25">
      <c r="B37" s="140"/>
      <c r="C37" s="140"/>
      <c r="D37" s="140"/>
      <c r="E37" s="140"/>
      <c r="F37" s="140"/>
      <c r="G37" s="140"/>
      <c r="H37" s="140"/>
      <c r="I37" s="140"/>
      <c r="J37" s="140"/>
      <c r="K37" s="140"/>
      <c r="L37" s="140"/>
    </row>
    <row r="38" spans="2:12" ht="15.75" thickBot="1" x14ac:dyDescent="0.3">
      <c r="B38" s="180" t="s">
        <v>84</v>
      </c>
      <c r="C38" s="181"/>
      <c r="D38" s="142"/>
      <c r="E38" s="142"/>
      <c r="F38" s="142"/>
      <c r="G38" s="142"/>
      <c r="H38" s="142"/>
      <c r="I38" s="142"/>
      <c r="J38" s="142"/>
      <c r="K38" s="142"/>
      <c r="L38" s="142"/>
    </row>
  </sheetData>
  <mergeCells count="7">
    <mergeCell ref="B38:C38"/>
    <mergeCell ref="M4:N4"/>
    <mergeCell ref="B2:C2"/>
    <mergeCell ref="C8:E8"/>
    <mergeCell ref="F8:H8"/>
    <mergeCell ref="I8:K8"/>
    <mergeCell ref="B3:L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5BE5A"/>
  </sheetPr>
  <dimension ref="B1:Z44"/>
  <sheetViews>
    <sheetView showGridLines="0" topLeftCell="A22" zoomScale="70" zoomScaleNormal="70" workbookViewId="0">
      <selection activeCell="F41" sqref="F41"/>
    </sheetView>
  </sheetViews>
  <sheetFormatPr defaultColWidth="9.140625" defaultRowHeight="15" x14ac:dyDescent="0.25"/>
  <cols>
    <col min="2" max="2" width="23.85546875" customWidth="1"/>
    <col min="3" max="22" width="10.7109375" customWidth="1"/>
    <col min="23" max="28" width="10.85546875" bestFit="1" customWidth="1"/>
    <col min="29" max="29" width="12.85546875" bestFit="1" customWidth="1"/>
    <col min="30" max="32" width="10.7109375" bestFit="1" customWidth="1"/>
  </cols>
  <sheetData>
    <row r="1" spans="2:26" x14ac:dyDescent="0.25">
      <c r="F1" s="15"/>
    </row>
    <row r="2" spans="2:26" x14ac:dyDescent="0.25">
      <c r="B2" s="184" t="s">
        <v>84</v>
      </c>
      <c r="C2" s="184"/>
      <c r="F2" s="15"/>
    </row>
    <row r="3" spans="2:26" x14ac:dyDescent="0.25">
      <c r="B3" s="189" t="s">
        <v>75</v>
      </c>
      <c r="C3" s="189"/>
      <c r="D3" s="189"/>
      <c r="E3" s="189"/>
      <c r="F3" s="189"/>
      <c r="G3" s="189"/>
      <c r="H3" s="189"/>
      <c r="I3" s="189"/>
      <c r="J3" s="189"/>
      <c r="K3" s="189"/>
      <c r="L3" s="189"/>
      <c r="M3" s="189"/>
      <c r="N3" s="189"/>
      <c r="O3" s="189"/>
      <c r="P3" s="189"/>
      <c r="Q3" s="189"/>
      <c r="R3" s="189"/>
      <c r="S3" s="189"/>
      <c r="T3" s="189"/>
      <c r="U3" s="189"/>
      <c r="V3" s="189"/>
    </row>
    <row r="4" spans="2:26" ht="15.75" thickBot="1" x14ac:dyDescent="0.3">
      <c r="B4" s="197"/>
      <c r="C4" s="197"/>
      <c r="D4" s="197"/>
      <c r="E4" s="197"/>
      <c r="F4" s="197"/>
      <c r="G4" s="197"/>
      <c r="H4" s="197"/>
      <c r="I4" s="197"/>
      <c r="J4" s="197"/>
      <c r="K4" s="197"/>
      <c r="L4" s="197"/>
      <c r="M4" s="197"/>
      <c r="N4" s="197"/>
      <c r="O4" s="197"/>
      <c r="P4" s="197"/>
      <c r="Q4" s="197"/>
      <c r="R4" s="197"/>
      <c r="S4" s="197"/>
      <c r="T4" s="197"/>
      <c r="U4" s="197"/>
      <c r="V4" s="197"/>
      <c r="W4" s="182"/>
      <c r="X4" s="183"/>
    </row>
    <row r="5" spans="2:26" x14ac:dyDescent="0.25">
      <c r="F5" s="15"/>
    </row>
    <row r="6" spans="2:26" x14ac:dyDescent="0.25">
      <c r="B6" s="122" t="s">
        <v>109</v>
      </c>
      <c r="W6" s="104"/>
      <c r="X6" s="104"/>
      <c r="Y6" s="104"/>
      <c r="Z6" s="104"/>
    </row>
    <row r="8" spans="2:26" x14ac:dyDescent="0.25">
      <c r="C8" s="194" t="s">
        <v>16</v>
      </c>
      <c r="D8" s="195"/>
      <c r="E8" s="196"/>
      <c r="F8" s="194" t="s">
        <v>17</v>
      </c>
      <c r="G8" s="195"/>
      <c r="H8" s="196"/>
      <c r="I8" s="194" t="s">
        <v>18</v>
      </c>
      <c r="J8" s="195"/>
      <c r="K8" s="196"/>
      <c r="L8" s="194" t="s">
        <v>19</v>
      </c>
      <c r="M8" s="195"/>
      <c r="N8" s="196"/>
      <c r="O8" s="194" t="s">
        <v>15</v>
      </c>
      <c r="P8" s="195"/>
      <c r="Q8" s="196"/>
      <c r="R8" s="104"/>
      <c r="S8" s="104"/>
      <c r="T8" s="104"/>
      <c r="U8" s="104"/>
      <c r="V8" s="104"/>
    </row>
    <row r="9" spans="2:26" x14ac:dyDescent="0.25">
      <c r="C9" s="64">
        <v>2021</v>
      </c>
      <c r="D9" s="64">
        <f>+C9+1</f>
        <v>2022</v>
      </c>
      <c r="E9" s="64">
        <f>+D9+1</f>
        <v>2023</v>
      </c>
      <c r="F9" s="64">
        <f t="shared" ref="F9:Q9" si="0">+C9</f>
        <v>2021</v>
      </c>
      <c r="G9" s="64">
        <f t="shared" si="0"/>
        <v>2022</v>
      </c>
      <c r="H9" s="64">
        <f t="shared" si="0"/>
        <v>2023</v>
      </c>
      <c r="I9" s="64">
        <f t="shared" si="0"/>
        <v>2021</v>
      </c>
      <c r="J9" s="64">
        <f t="shared" si="0"/>
        <v>2022</v>
      </c>
      <c r="K9" s="64">
        <f t="shared" si="0"/>
        <v>2023</v>
      </c>
      <c r="L9" s="64">
        <f t="shared" si="0"/>
        <v>2021</v>
      </c>
      <c r="M9" s="64">
        <f t="shared" si="0"/>
        <v>2022</v>
      </c>
      <c r="N9" s="64">
        <f t="shared" si="0"/>
        <v>2023</v>
      </c>
      <c r="O9" s="64">
        <f t="shared" si="0"/>
        <v>2021</v>
      </c>
      <c r="P9" s="64">
        <f t="shared" si="0"/>
        <v>2022</v>
      </c>
      <c r="Q9" s="64">
        <f t="shared" si="0"/>
        <v>2023</v>
      </c>
      <c r="R9" s="104"/>
    </row>
    <row r="10" spans="2:26" x14ac:dyDescent="0.25">
      <c r="B10" s="62" t="s">
        <v>0</v>
      </c>
      <c r="C10" s="155">
        <v>19.3</v>
      </c>
      <c r="D10" s="156">
        <v>0</v>
      </c>
      <c r="E10" s="157">
        <v>0</v>
      </c>
      <c r="F10" s="155">
        <v>128.69999999999999</v>
      </c>
      <c r="G10" s="156">
        <v>0</v>
      </c>
      <c r="H10" s="157">
        <v>360</v>
      </c>
      <c r="I10" s="155">
        <v>6.4</v>
      </c>
      <c r="J10" s="156">
        <v>15.5</v>
      </c>
      <c r="K10" s="157">
        <v>0</v>
      </c>
      <c r="L10" s="155">
        <v>17</v>
      </c>
      <c r="M10" s="156">
        <v>532.4</v>
      </c>
      <c r="N10" s="157">
        <v>445</v>
      </c>
      <c r="O10" s="158">
        <v>171.4</v>
      </c>
      <c r="P10" s="159">
        <v>547.9</v>
      </c>
      <c r="Q10" s="159">
        <v>805</v>
      </c>
      <c r="R10" s="104"/>
      <c r="S10" s="104"/>
      <c r="T10" s="104"/>
      <c r="U10" s="104"/>
    </row>
    <row r="11" spans="2:26" ht="15" customHeight="1" x14ac:dyDescent="0.25">
      <c r="B11" s="62" t="s">
        <v>1</v>
      </c>
      <c r="C11" s="155">
        <v>3.6</v>
      </c>
      <c r="D11" s="156">
        <v>5.7</v>
      </c>
      <c r="E11" s="157">
        <v>0</v>
      </c>
      <c r="F11" s="155">
        <v>34</v>
      </c>
      <c r="G11" s="156">
        <v>396</v>
      </c>
      <c r="H11" s="157">
        <v>450</v>
      </c>
      <c r="I11" s="155">
        <v>0</v>
      </c>
      <c r="J11" s="156">
        <v>0</v>
      </c>
      <c r="K11" s="157">
        <v>0</v>
      </c>
      <c r="L11" s="173">
        <v>705.1</v>
      </c>
      <c r="M11" s="172">
        <v>1024.2</v>
      </c>
      <c r="N11" s="157">
        <v>1250</v>
      </c>
      <c r="O11" s="158">
        <v>742.7</v>
      </c>
      <c r="P11" s="159">
        <v>1425.9</v>
      </c>
      <c r="Q11" s="159">
        <v>1700</v>
      </c>
      <c r="R11" s="104"/>
      <c r="S11" s="104"/>
      <c r="T11" s="104"/>
      <c r="U11" s="104"/>
      <c r="Y11" s="11"/>
    </row>
    <row r="12" spans="2:26" x14ac:dyDescent="0.25">
      <c r="B12" s="62" t="s">
        <v>59</v>
      </c>
      <c r="C12" s="155">
        <v>0</v>
      </c>
      <c r="D12" s="156">
        <v>3</v>
      </c>
      <c r="E12" s="157">
        <v>3</v>
      </c>
      <c r="F12" s="155">
        <v>1019.9</v>
      </c>
      <c r="G12" s="156">
        <v>601</v>
      </c>
      <c r="H12" s="157">
        <v>600</v>
      </c>
      <c r="I12" s="155">
        <v>28.3</v>
      </c>
      <c r="J12" s="156">
        <v>0</v>
      </c>
      <c r="K12" s="157">
        <v>0</v>
      </c>
      <c r="L12" s="155">
        <v>1370</v>
      </c>
      <c r="M12" s="156">
        <v>1261.9000000000001</v>
      </c>
      <c r="N12" s="157">
        <v>470</v>
      </c>
      <c r="O12" s="158">
        <v>2418.3000000000002</v>
      </c>
      <c r="P12" s="159">
        <v>1865.9</v>
      </c>
      <c r="Q12" s="159">
        <v>1073</v>
      </c>
      <c r="R12" s="104"/>
      <c r="S12" s="104"/>
      <c r="T12" s="104"/>
      <c r="U12" s="104"/>
    </row>
    <row r="13" spans="2:26" ht="15" customHeight="1" x14ac:dyDescent="0.25">
      <c r="B13" s="62" t="s">
        <v>60</v>
      </c>
      <c r="C13" s="155">
        <v>0</v>
      </c>
      <c r="D13" s="156">
        <v>0</v>
      </c>
      <c r="E13" s="157">
        <v>0</v>
      </c>
      <c r="F13" s="155">
        <v>201</v>
      </c>
      <c r="G13" s="156">
        <v>511</v>
      </c>
      <c r="H13" s="157">
        <v>721.3</v>
      </c>
      <c r="I13" s="155">
        <v>0</v>
      </c>
      <c r="J13" s="156">
        <v>0</v>
      </c>
      <c r="K13" s="157">
        <v>0</v>
      </c>
      <c r="L13" s="155">
        <v>6.5</v>
      </c>
      <c r="M13" s="156">
        <v>20</v>
      </c>
      <c r="N13" s="157">
        <v>50</v>
      </c>
      <c r="O13" s="158">
        <v>207.5</v>
      </c>
      <c r="P13" s="159">
        <v>531</v>
      </c>
      <c r="Q13" s="159">
        <v>771.3</v>
      </c>
      <c r="R13" s="104"/>
      <c r="S13" s="104"/>
      <c r="T13" s="104"/>
      <c r="U13" s="104"/>
    </row>
    <row r="14" spans="2:26" ht="15" customHeight="1" x14ac:dyDescent="0.25">
      <c r="B14" s="62" t="s">
        <v>61</v>
      </c>
      <c r="C14" s="155">
        <v>0</v>
      </c>
      <c r="D14" s="156">
        <v>0</v>
      </c>
      <c r="E14" s="157">
        <v>0</v>
      </c>
      <c r="F14" s="155">
        <v>490</v>
      </c>
      <c r="G14" s="156">
        <v>550</v>
      </c>
      <c r="H14" s="157">
        <v>300</v>
      </c>
      <c r="I14" s="155">
        <v>0</v>
      </c>
      <c r="J14" s="156">
        <v>0</v>
      </c>
      <c r="K14" s="157">
        <v>0</v>
      </c>
      <c r="L14" s="155">
        <v>465</v>
      </c>
      <c r="M14" s="156">
        <v>730</v>
      </c>
      <c r="N14" s="157">
        <v>550</v>
      </c>
      <c r="O14" s="158">
        <v>955</v>
      </c>
      <c r="P14" s="159">
        <v>1280</v>
      </c>
      <c r="Q14" s="159">
        <v>850</v>
      </c>
      <c r="R14" s="104"/>
      <c r="S14" s="104"/>
      <c r="T14" s="104"/>
      <c r="U14" s="104"/>
    </row>
    <row r="15" spans="2:26" ht="15" customHeight="1" x14ac:dyDescent="0.25">
      <c r="B15" s="62" t="s">
        <v>9</v>
      </c>
      <c r="C15" s="155">
        <v>0</v>
      </c>
      <c r="D15" s="156">
        <v>0</v>
      </c>
      <c r="E15" s="157">
        <v>0</v>
      </c>
      <c r="F15" s="155">
        <v>0</v>
      </c>
      <c r="G15" s="156">
        <v>0</v>
      </c>
      <c r="H15" s="157">
        <v>0</v>
      </c>
      <c r="I15" s="155">
        <v>0</v>
      </c>
      <c r="J15" s="156">
        <v>0</v>
      </c>
      <c r="K15" s="157">
        <v>0</v>
      </c>
      <c r="L15" s="155">
        <v>0</v>
      </c>
      <c r="M15" s="156">
        <v>0</v>
      </c>
      <c r="N15" s="157">
        <v>0</v>
      </c>
      <c r="O15" s="160">
        <v>0</v>
      </c>
      <c r="P15" s="161">
        <v>0</v>
      </c>
      <c r="Q15" s="161">
        <v>0</v>
      </c>
      <c r="R15" s="104"/>
      <c r="S15" s="104"/>
      <c r="T15" s="104"/>
      <c r="U15" s="104"/>
    </row>
    <row r="16" spans="2:26" ht="15" customHeight="1" x14ac:dyDescent="0.25">
      <c r="B16" s="63" t="s">
        <v>15</v>
      </c>
      <c r="C16" s="162">
        <v>22.9</v>
      </c>
      <c r="D16" s="162">
        <v>8.6999999999999993</v>
      </c>
      <c r="E16" s="162">
        <v>3</v>
      </c>
      <c r="F16" s="162">
        <v>1873.6</v>
      </c>
      <c r="G16" s="162">
        <v>2058</v>
      </c>
      <c r="H16" s="162">
        <v>2431.3000000000002</v>
      </c>
      <c r="I16" s="162">
        <v>34.700000000000003</v>
      </c>
      <c r="J16" s="162">
        <v>15.5</v>
      </c>
      <c r="K16" s="162">
        <v>0</v>
      </c>
      <c r="L16" s="162">
        <v>2563.6</v>
      </c>
      <c r="M16" s="162">
        <v>3568.5</v>
      </c>
      <c r="N16" s="162">
        <v>2765</v>
      </c>
      <c r="O16" s="163">
        <v>4494.8999999999996</v>
      </c>
      <c r="P16" s="163">
        <v>5650.7</v>
      </c>
      <c r="Q16" s="163">
        <v>5199.3</v>
      </c>
      <c r="R16" s="104"/>
      <c r="S16" s="104"/>
      <c r="T16" s="104"/>
      <c r="U16" s="104"/>
    </row>
    <row r="17" spans="2:22" ht="15" customHeight="1" x14ac:dyDescent="0.25">
      <c r="C17" s="154"/>
      <c r="D17" s="154"/>
      <c r="E17" s="154"/>
      <c r="F17" s="154"/>
      <c r="G17" s="154"/>
      <c r="H17" s="154"/>
      <c r="I17" s="154"/>
      <c r="J17" s="154"/>
      <c r="K17" s="154"/>
      <c r="L17" s="154"/>
      <c r="M17" s="198" t="s">
        <v>81</v>
      </c>
      <c r="N17" s="199"/>
      <c r="O17" s="160">
        <v>1324</v>
      </c>
      <c r="P17" s="161">
        <v>807</v>
      </c>
      <c r="Q17" s="161">
        <v>1990</v>
      </c>
      <c r="R17" s="104"/>
      <c r="S17" s="104"/>
      <c r="T17" s="104"/>
      <c r="U17" s="104"/>
    </row>
    <row r="18" spans="2:22" ht="15" customHeight="1" x14ac:dyDescent="0.25">
      <c r="B18" s="84"/>
      <c r="C18" s="154"/>
      <c r="D18" s="154"/>
      <c r="E18" s="154"/>
      <c r="F18" s="154"/>
      <c r="G18" s="154"/>
      <c r="H18" s="154"/>
      <c r="I18" s="154"/>
      <c r="J18" s="154"/>
      <c r="K18" s="154"/>
      <c r="L18" s="154"/>
      <c r="M18" s="166"/>
      <c r="N18" s="63" t="s">
        <v>15</v>
      </c>
      <c r="O18" s="163">
        <v>5818.9</v>
      </c>
      <c r="P18" s="163">
        <v>6457.7</v>
      </c>
      <c r="Q18" s="163">
        <v>7189.3</v>
      </c>
      <c r="R18" s="104"/>
      <c r="S18" s="104"/>
    </row>
    <row r="19" spans="2:22" ht="15" customHeight="1" x14ac:dyDescent="0.25">
      <c r="R19" s="104"/>
      <c r="S19" s="104"/>
      <c r="T19" s="104"/>
      <c r="U19" s="104"/>
      <c r="V19" s="104"/>
    </row>
    <row r="20" spans="2:22" ht="15" customHeight="1" x14ac:dyDescent="0.25">
      <c r="B20" s="191" t="s">
        <v>102</v>
      </c>
      <c r="C20" s="192"/>
      <c r="D20" s="192"/>
      <c r="E20" s="192"/>
      <c r="F20" s="192"/>
    </row>
    <row r="22" spans="2:22" x14ac:dyDescent="0.25">
      <c r="C22" s="194" t="s">
        <v>74</v>
      </c>
      <c r="D22" s="195"/>
      <c r="E22" s="195"/>
      <c r="F22" s="196"/>
    </row>
    <row r="23" spans="2:22" ht="15" customHeight="1" x14ac:dyDescent="0.25">
      <c r="C23" s="64">
        <f>+C9</f>
        <v>2021</v>
      </c>
      <c r="D23" s="64">
        <f>+C23+1</f>
        <v>2022</v>
      </c>
      <c r="E23" s="64">
        <f>+D23+1</f>
        <v>2023</v>
      </c>
      <c r="F23" s="64" t="s">
        <v>15</v>
      </c>
    </row>
    <row r="24" spans="2:22" x14ac:dyDescent="0.25">
      <c r="B24" s="62" t="s">
        <v>0</v>
      </c>
      <c r="C24" s="174">
        <v>0</v>
      </c>
      <c r="D24" s="152">
        <v>2.5</v>
      </c>
      <c r="E24" s="152">
        <v>0.7</v>
      </c>
      <c r="F24" s="167">
        <v>3.2</v>
      </c>
      <c r="G24" s="147"/>
    </row>
    <row r="25" spans="2:22" ht="15" customHeight="1" x14ac:dyDescent="0.25">
      <c r="B25" s="62" t="s">
        <v>1</v>
      </c>
      <c r="C25" s="174">
        <v>0</v>
      </c>
      <c r="D25" s="152">
        <v>1.6</v>
      </c>
      <c r="E25" s="152">
        <v>3.6</v>
      </c>
      <c r="F25" s="167">
        <v>5.2</v>
      </c>
      <c r="G25" s="16"/>
    </row>
    <row r="26" spans="2:22" x14ac:dyDescent="0.25">
      <c r="B26" s="62" t="s">
        <v>59</v>
      </c>
      <c r="C26" s="174">
        <v>0</v>
      </c>
      <c r="D26" s="152">
        <v>1.1000000000000001</v>
      </c>
      <c r="E26" s="152">
        <v>9.4</v>
      </c>
      <c r="F26" s="167">
        <v>10.5</v>
      </c>
      <c r="G26" s="16"/>
    </row>
    <row r="27" spans="2:22" x14ac:dyDescent="0.25">
      <c r="B27" s="62" t="s">
        <v>60</v>
      </c>
      <c r="C27" s="174">
        <v>0</v>
      </c>
      <c r="D27" s="152">
        <v>0.9</v>
      </c>
      <c r="E27" s="152">
        <v>0.7</v>
      </c>
      <c r="F27" s="167">
        <v>1.7000000000000002</v>
      </c>
      <c r="G27" s="16"/>
    </row>
    <row r="28" spans="2:22" x14ac:dyDescent="0.25">
      <c r="B28" s="62" t="s">
        <v>61</v>
      </c>
      <c r="C28" s="174">
        <v>0</v>
      </c>
      <c r="D28" s="153">
        <v>3.3</v>
      </c>
      <c r="E28" s="153">
        <v>4.4000000000000004</v>
      </c>
      <c r="F28" s="167">
        <v>7.7</v>
      </c>
      <c r="G28" s="16"/>
    </row>
    <row r="29" spans="2:22" x14ac:dyDescent="0.25">
      <c r="B29" s="62" t="s">
        <v>9</v>
      </c>
      <c r="C29" s="174">
        <v>0</v>
      </c>
      <c r="D29" s="152">
        <v>2</v>
      </c>
      <c r="E29" s="152">
        <v>3.2</v>
      </c>
      <c r="F29" s="168">
        <v>5.2</v>
      </c>
      <c r="G29" s="16"/>
    </row>
    <row r="30" spans="2:22" x14ac:dyDescent="0.25">
      <c r="B30" s="63" t="s">
        <v>15</v>
      </c>
      <c r="C30" s="175">
        <v>0.1</v>
      </c>
      <c r="D30" s="65">
        <v>11.499999999999998</v>
      </c>
      <c r="E30" s="65">
        <v>21.799999999999997</v>
      </c>
      <c r="F30" s="169">
        <v>33.399999999999991</v>
      </c>
    </row>
    <row r="31" spans="2:22" x14ac:dyDescent="0.25">
      <c r="B31" s="84" t="s">
        <v>101</v>
      </c>
      <c r="C31" s="123"/>
      <c r="D31" s="123"/>
      <c r="E31" s="123"/>
      <c r="F31" s="145"/>
    </row>
    <row r="33" spans="2:22" x14ac:dyDescent="0.25">
      <c r="B33" s="191" t="s">
        <v>103</v>
      </c>
      <c r="C33" s="192"/>
      <c r="D33" s="192"/>
      <c r="E33" s="192"/>
    </row>
    <row r="35" spans="2:22" x14ac:dyDescent="0.25">
      <c r="C35" s="194" t="s">
        <v>74</v>
      </c>
      <c r="D35" s="195"/>
      <c r="E35" s="195"/>
      <c r="F35" s="196"/>
    </row>
    <row r="36" spans="2:22" ht="15" customHeight="1" x14ac:dyDescent="0.25">
      <c r="C36" s="64">
        <f t="shared" ref="C36:E36" si="1">C23</f>
        <v>2021</v>
      </c>
      <c r="D36" s="64">
        <f t="shared" si="1"/>
        <v>2022</v>
      </c>
      <c r="E36" s="64">
        <f t="shared" si="1"/>
        <v>2023</v>
      </c>
      <c r="F36" s="64" t="s">
        <v>15</v>
      </c>
    </row>
    <row r="37" spans="2:22" x14ac:dyDescent="0.25">
      <c r="B37" s="62" t="s">
        <v>17</v>
      </c>
      <c r="C37" s="174">
        <v>0</v>
      </c>
      <c r="D37" s="152">
        <v>3.5</v>
      </c>
      <c r="E37" s="152">
        <v>7.4</v>
      </c>
      <c r="F37" s="167">
        <v>10.8</v>
      </c>
      <c r="G37" s="16"/>
    </row>
    <row r="38" spans="2:22" ht="15" customHeight="1" x14ac:dyDescent="0.25">
      <c r="B38" s="62" t="s">
        <v>79</v>
      </c>
      <c r="C38" s="151">
        <v>0.1</v>
      </c>
      <c r="D38" s="152">
        <v>7.9</v>
      </c>
      <c r="E38" s="152">
        <v>14.5</v>
      </c>
      <c r="F38" s="167">
        <v>22.5</v>
      </c>
      <c r="G38" s="16"/>
    </row>
    <row r="39" spans="2:22" x14ac:dyDescent="0.25">
      <c r="B39" s="62" t="s">
        <v>16</v>
      </c>
      <c r="C39" s="174">
        <v>0</v>
      </c>
      <c r="D39" s="176">
        <v>0</v>
      </c>
      <c r="E39" s="176">
        <v>0</v>
      </c>
      <c r="F39" s="177">
        <v>0.1</v>
      </c>
      <c r="G39" s="16"/>
    </row>
    <row r="40" spans="2:22" x14ac:dyDescent="0.25">
      <c r="B40" s="62" t="s">
        <v>18</v>
      </c>
      <c r="C40" s="174">
        <v>0</v>
      </c>
      <c r="D40" s="176">
        <v>0</v>
      </c>
      <c r="E40" s="152">
        <v>0</v>
      </c>
      <c r="F40" s="177">
        <v>0</v>
      </c>
      <c r="G40" s="16"/>
    </row>
    <row r="41" spans="2:22" x14ac:dyDescent="0.25">
      <c r="B41" s="63" t="s">
        <v>15</v>
      </c>
      <c r="C41" s="65">
        <v>0.1</v>
      </c>
      <c r="D41" s="65">
        <v>11.5</v>
      </c>
      <c r="E41" s="65">
        <v>21.799999999999997</v>
      </c>
      <c r="F41" s="169">
        <v>33.4</v>
      </c>
    </row>
    <row r="42" spans="2:22" x14ac:dyDescent="0.25">
      <c r="B42" s="84" t="s">
        <v>101</v>
      </c>
    </row>
    <row r="43" spans="2:22" x14ac:dyDescent="0.25">
      <c r="B43" s="140"/>
      <c r="C43" s="140"/>
      <c r="D43" s="140"/>
      <c r="E43" s="140"/>
      <c r="F43" s="140"/>
      <c r="G43" s="140"/>
      <c r="H43" s="140"/>
      <c r="I43" s="140"/>
      <c r="J43" s="140"/>
      <c r="K43" s="140"/>
      <c r="L43" s="140"/>
      <c r="M43" s="140"/>
      <c r="N43" s="140"/>
      <c r="O43" s="140"/>
      <c r="P43" s="140"/>
      <c r="Q43" s="140"/>
      <c r="R43" s="140"/>
      <c r="S43" s="140"/>
      <c r="T43" s="140"/>
      <c r="U43" s="140"/>
      <c r="V43" s="140"/>
    </row>
    <row r="44" spans="2:22" ht="15.75" thickBot="1" x14ac:dyDescent="0.3">
      <c r="B44" s="193" t="s">
        <v>84</v>
      </c>
      <c r="C44" s="193"/>
      <c r="D44" s="141"/>
      <c r="E44" s="141"/>
      <c r="F44" s="141"/>
      <c r="G44" s="141"/>
      <c r="H44" s="141"/>
      <c r="I44" s="141"/>
      <c r="J44" s="141"/>
      <c r="K44" s="141"/>
      <c r="L44" s="141"/>
      <c r="M44" s="141"/>
      <c r="N44" s="141"/>
      <c r="O44" s="141"/>
      <c r="P44" s="141"/>
      <c r="Q44" s="141"/>
      <c r="R44" s="141"/>
      <c r="S44" s="141"/>
      <c r="T44" s="141"/>
      <c r="U44" s="141"/>
      <c r="V44" s="141"/>
    </row>
  </sheetData>
  <mergeCells count="14">
    <mergeCell ref="B2:C2"/>
    <mergeCell ref="B3:V4"/>
    <mergeCell ref="M17:N17"/>
    <mergeCell ref="W4:X4"/>
    <mergeCell ref="C8:E8"/>
    <mergeCell ref="F8:H8"/>
    <mergeCell ref="I8:K8"/>
    <mergeCell ref="L8:N8"/>
    <mergeCell ref="O8:Q8"/>
    <mergeCell ref="B20:F20"/>
    <mergeCell ref="B44:C44"/>
    <mergeCell ref="C22:F22"/>
    <mergeCell ref="C35:F35"/>
    <mergeCell ref="B33:E3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555FA"/>
  </sheetPr>
  <dimension ref="A1:U17"/>
  <sheetViews>
    <sheetView showGridLines="0" topLeftCell="A7" zoomScaleNormal="100" workbookViewId="0">
      <selection activeCell="I12" sqref="I12"/>
    </sheetView>
  </sheetViews>
  <sheetFormatPr defaultColWidth="11.42578125" defaultRowHeight="15" x14ac:dyDescent="0.25"/>
  <cols>
    <col min="1" max="1" width="9.140625" customWidth="1"/>
    <col min="2" max="2" width="24.28515625" customWidth="1"/>
    <col min="3" max="14" width="8.7109375" customWidth="1"/>
    <col min="17" max="17" width="11.28515625" customWidth="1"/>
    <col min="21" max="21" width="10.85546875" customWidth="1"/>
  </cols>
  <sheetData>
    <row r="1" spans="1:21" x14ac:dyDescent="0.25">
      <c r="F1" s="15"/>
    </row>
    <row r="2" spans="1:21" x14ac:dyDescent="0.25">
      <c r="B2" s="184" t="s">
        <v>84</v>
      </c>
      <c r="C2" s="185"/>
      <c r="F2" s="15"/>
    </row>
    <row r="3" spans="1:21" x14ac:dyDescent="0.25">
      <c r="B3" s="189" t="s">
        <v>85</v>
      </c>
      <c r="C3" s="189"/>
      <c r="D3" s="189"/>
      <c r="E3" s="189"/>
      <c r="F3" s="189"/>
      <c r="G3" s="189"/>
      <c r="H3" s="189"/>
      <c r="I3" s="189"/>
      <c r="J3" s="189"/>
      <c r="K3" s="189"/>
      <c r="L3" s="189"/>
      <c r="M3" s="189"/>
      <c r="N3" s="189"/>
    </row>
    <row r="4" spans="1:21" ht="15.75" thickBot="1" x14ac:dyDescent="0.3">
      <c r="B4" s="201"/>
      <c r="C4" s="201"/>
      <c r="D4" s="201"/>
      <c r="E4" s="201"/>
      <c r="F4" s="201"/>
      <c r="G4" s="201"/>
      <c r="H4" s="201"/>
      <c r="I4" s="201"/>
      <c r="J4" s="201"/>
      <c r="K4" s="201"/>
      <c r="L4" s="201"/>
      <c r="M4" s="201"/>
      <c r="N4" s="201"/>
      <c r="O4" s="182"/>
      <c r="P4" s="183"/>
    </row>
    <row r="5" spans="1:21" x14ac:dyDescent="0.25">
      <c r="F5" s="15"/>
    </row>
    <row r="6" spans="1:21" x14ac:dyDescent="0.25">
      <c r="B6" s="97" t="s">
        <v>104</v>
      </c>
      <c r="C6" s="7"/>
      <c r="D6" s="7"/>
      <c r="E6" s="7"/>
      <c r="F6" s="7"/>
      <c r="G6" s="7"/>
      <c r="H6" s="7"/>
      <c r="I6" s="7"/>
      <c r="J6" s="7"/>
      <c r="K6" s="7"/>
      <c r="L6" s="7"/>
      <c r="M6" s="7"/>
      <c r="N6" s="7"/>
      <c r="O6" s="7"/>
      <c r="P6" s="7"/>
      <c r="Q6" s="7"/>
      <c r="R6" s="7"/>
      <c r="S6" s="7"/>
      <c r="T6" s="7"/>
      <c r="U6" s="7"/>
    </row>
    <row r="7" spans="1:21" s="32" customFormat="1" x14ac:dyDescent="0.25">
      <c r="A7"/>
    </row>
    <row r="8" spans="1:21" ht="21" customHeight="1" x14ac:dyDescent="0.25">
      <c r="B8" s="12"/>
      <c r="C8" s="202" t="s">
        <v>48</v>
      </c>
      <c r="D8" s="203"/>
      <c r="E8" s="202" t="s">
        <v>47</v>
      </c>
      <c r="F8" s="204"/>
      <c r="G8" s="202" t="s">
        <v>52</v>
      </c>
      <c r="H8" s="203"/>
    </row>
    <row r="9" spans="1:21" x14ac:dyDescent="0.25">
      <c r="B9" s="2"/>
      <c r="C9" s="68" t="s">
        <v>80</v>
      </c>
      <c r="D9" s="68">
        <v>2023</v>
      </c>
      <c r="E9" s="68" t="s">
        <v>80</v>
      </c>
      <c r="F9" s="68">
        <v>2023</v>
      </c>
      <c r="G9" s="68" t="s">
        <v>80</v>
      </c>
      <c r="H9" s="68">
        <v>2023</v>
      </c>
      <c r="K9" s="11"/>
    </row>
    <row r="10" spans="1:21" x14ac:dyDescent="0.25">
      <c r="B10" s="66" t="s">
        <v>0</v>
      </c>
      <c r="C10" s="61">
        <v>203.4</v>
      </c>
      <c r="D10" s="70">
        <v>219.1</v>
      </c>
      <c r="E10" s="71">
        <v>31.4</v>
      </c>
      <c r="F10" s="70">
        <v>31.6</v>
      </c>
      <c r="G10" s="71">
        <v>31.3</v>
      </c>
      <c r="H10" s="71">
        <v>31.6</v>
      </c>
      <c r="K10" s="11"/>
    </row>
    <row r="11" spans="1:21" x14ac:dyDescent="0.25">
      <c r="B11" s="66" t="s">
        <v>1</v>
      </c>
      <c r="C11" s="61">
        <v>119.2</v>
      </c>
      <c r="D11" s="70">
        <v>131.19999999999999</v>
      </c>
      <c r="E11" s="71">
        <v>12.3</v>
      </c>
      <c r="F11" s="70">
        <v>12.5</v>
      </c>
      <c r="G11" s="71">
        <v>12.4</v>
      </c>
      <c r="H11" s="71">
        <v>12.6</v>
      </c>
      <c r="K11" s="11"/>
    </row>
    <row r="12" spans="1:21" x14ac:dyDescent="0.25">
      <c r="B12" s="66" t="s">
        <v>59</v>
      </c>
      <c r="C12" s="61">
        <v>130.30000000000001</v>
      </c>
      <c r="D12" s="70">
        <v>145.30000000000001</v>
      </c>
      <c r="E12" s="71">
        <v>27.7</v>
      </c>
      <c r="F12" s="70">
        <v>29.6</v>
      </c>
      <c r="G12" s="71">
        <v>0.4</v>
      </c>
      <c r="H12" s="71">
        <v>3.5</v>
      </c>
    </row>
    <row r="13" spans="1:21" x14ac:dyDescent="0.25">
      <c r="B13" s="66" t="s">
        <v>60</v>
      </c>
      <c r="C13" s="61">
        <v>15.4</v>
      </c>
      <c r="D13" s="70">
        <v>16.399999999999999</v>
      </c>
      <c r="E13" s="71">
        <v>3</v>
      </c>
      <c r="F13" s="70">
        <v>3.1</v>
      </c>
      <c r="G13" s="71">
        <v>0.7</v>
      </c>
      <c r="H13" s="71">
        <v>1.3</v>
      </c>
    </row>
    <row r="14" spans="1:21" x14ac:dyDescent="0.25">
      <c r="B14" s="67" t="s">
        <v>15</v>
      </c>
      <c r="C14" s="69">
        <v>468.3</v>
      </c>
      <c r="D14" s="69">
        <v>512</v>
      </c>
      <c r="E14" s="69">
        <v>74.400000000000006</v>
      </c>
      <c r="F14" s="69">
        <v>76.8</v>
      </c>
      <c r="G14" s="69">
        <v>44.9</v>
      </c>
      <c r="H14" s="69">
        <v>49</v>
      </c>
    </row>
    <row r="15" spans="1:21" x14ac:dyDescent="0.25">
      <c r="B15" s="84" t="s">
        <v>101</v>
      </c>
      <c r="C15" s="106"/>
      <c r="D15" s="106"/>
      <c r="E15" s="106"/>
      <c r="F15" s="106"/>
      <c r="G15" s="106"/>
      <c r="H15" s="106"/>
      <c r="I15" s="106"/>
      <c r="J15" s="106"/>
      <c r="K15" s="106"/>
      <c r="L15" s="106"/>
      <c r="M15" s="106"/>
      <c r="N15" s="106"/>
    </row>
    <row r="16" spans="1:21" x14ac:dyDescent="0.25">
      <c r="B16" s="140"/>
      <c r="C16" s="140"/>
      <c r="D16" s="140"/>
      <c r="E16" s="140"/>
      <c r="F16" s="140"/>
      <c r="G16" s="140"/>
      <c r="H16" s="140"/>
      <c r="I16" s="140"/>
      <c r="J16" s="140"/>
      <c r="K16" s="140"/>
      <c r="L16" s="140"/>
      <c r="M16" s="140"/>
      <c r="N16" s="140"/>
    </row>
    <row r="17" spans="2:14" ht="15.75" thickBot="1" x14ac:dyDescent="0.3">
      <c r="B17" s="200" t="s">
        <v>84</v>
      </c>
      <c r="C17" s="200"/>
      <c r="D17" s="164"/>
      <c r="E17" s="164"/>
      <c r="F17" s="164"/>
      <c r="G17" s="164"/>
      <c r="H17" s="164"/>
      <c r="I17" s="164"/>
      <c r="J17" s="164"/>
      <c r="K17" s="164"/>
      <c r="L17" s="164"/>
      <c r="M17" s="164"/>
      <c r="N17" s="164"/>
    </row>
  </sheetData>
  <mergeCells count="7">
    <mergeCell ref="B17:C17"/>
    <mergeCell ref="O4:P4"/>
    <mergeCell ref="B3:N4"/>
    <mergeCell ref="B2:C2"/>
    <mergeCell ref="C8:D8"/>
    <mergeCell ref="E8:F8"/>
    <mergeCell ref="G8:H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1B9E6"/>
  </sheetPr>
  <dimension ref="A2:XFD59"/>
  <sheetViews>
    <sheetView showGridLines="0" tabSelected="1" topLeftCell="E7" zoomScaleNormal="100" workbookViewId="0">
      <selection activeCell="J19" sqref="J19"/>
    </sheetView>
  </sheetViews>
  <sheetFormatPr defaultColWidth="11.42578125" defaultRowHeight="15" x14ac:dyDescent="0.25"/>
  <cols>
    <col min="1" max="1" width="9.140625" customWidth="1"/>
    <col min="2" max="2" width="24" customWidth="1"/>
    <col min="3" max="4" width="11.5703125" bestFit="1" customWidth="1"/>
    <col min="5" max="5" width="10.28515625" bestFit="1" customWidth="1"/>
    <col min="6" max="6" width="13" customWidth="1"/>
    <col min="7" max="7" width="11.5703125" bestFit="1" customWidth="1"/>
    <col min="8" max="8" width="10.28515625" bestFit="1" customWidth="1"/>
    <col min="9" max="10" width="11.5703125" bestFit="1" customWidth="1"/>
    <col min="11" max="11" width="11" bestFit="1" customWidth="1"/>
    <col min="12" max="18" width="11.5703125" bestFit="1" customWidth="1"/>
  </cols>
  <sheetData>
    <row r="2" spans="2:12" x14ac:dyDescent="0.25">
      <c r="B2" s="184" t="s">
        <v>84</v>
      </c>
      <c r="C2" s="185"/>
    </row>
    <row r="3" spans="2:12" x14ac:dyDescent="0.25">
      <c r="B3" s="189" t="s">
        <v>76</v>
      </c>
      <c r="C3" s="189"/>
      <c r="D3" s="189"/>
      <c r="E3" s="189"/>
      <c r="F3" s="189"/>
      <c r="G3" s="189"/>
      <c r="H3" s="189"/>
      <c r="I3" s="189"/>
      <c r="J3" s="189"/>
    </row>
    <row r="4" spans="2:12" ht="15.75" thickBot="1" x14ac:dyDescent="0.3">
      <c r="B4" s="211"/>
      <c r="C4" s="211"/>
      <c r="D4" s="211"/>
      <c r="E4" s="211"/>
      <c r="F4" s="211"/>
      <c r="G4" s="211"/>
      <c r="H4" s="211"/>
      <c r="I4" s="211"/>
      <c r="J4" s="211"/>
      <c r="K4" s="182"/>
      <c r="L4" s="183"/>
    </row>
    <row r="5" spans="2:12" x14ac:dyDescent="0.25">
      <c r="B5" s="30"/>
    </row>
    <row r="6" spans="2:12" x14ac:dyDescent="0.25">
      <c r="B6" s="29" t="s">
        <v>107</v>
      </c>
    </row>
    <row r="8" spans="2:12" x14ac:dyDescent="0.25">
      <c r="C8" s="212" t="s">
        <v>55</v>
      </c>
      <c r="D8" s="213"/>
      <c r="E8" s="213"/>
      <c r="F8" s="214"/>
      <c r="G8" s="212" t="s">
        <v>56</v>
      </c>
      <c r="H8" s="213"/>
      <c r="I8" s="213"/>
      <c r="J8" s="214"/>
    </row>
    <row r="9" spans="2:12" ht="15" customHeight="1" x14ac:dyDescent="0.25">
      <c r="B9" s="12"/>
      <c r="C9" s="209" t="s">
        <v>24</v>
      </c>
      <c r="D9" s="210"/>
      <c r="E9" s="209" t="s">
        <v>25</v>
      </c>
      <c r="F9" s="210"/>
      <c r="G9" s="209" t="s">
        <v>24</v>
      </c>
      <c r="H9" s="210"/>
      <c r="I9" s="209" t="s">
        <v>54</v>
      </c>
      <c r="J9" s="210"/>
    </row>
    <row r="10" spans="2:12" x14ac:dyDescent="0.25">
      <c r="B10" s="2"/>
      <c r="C10" s="74" t="str">
        <f>+'Global Infrastructure &amp; Network'!C9</f>
        <v>2020E</v>
      </c>
      <c r="D10" s="74">
        <f>+'Global Infrastructure &amp; Network'!D9</f>
        <v>2023</v>
      </c>
      <c r="E10" s="74" t="str">
        <f t="shared" ref="E10:J10" si="0">+C10</f>
        <v>2020E</v>
      </c>
      <c r="F10" s="74">
        <f t="shared" si="0"/>
        <v>2023</v>
      </c>
      <c r="G10" s="74" t="str">
        <f t="shared" si="0"/>
        <v>2020E</v>
      </c>
      <c r="H10" s="74">
        <f t="shared" si="0"/>
        <v>2023</v>
      </c>
      <c r="I10" s="74" t="str">
        <f t="shared" si="0"/>
        <v>2020E</v>
      </c>
      <c r="J10" s="74">
        <f t="shared" si="0"/>
        <v>2023</v>
      </c>
    </row>
    <row r="11" spans="2:12" x14ac:dyDescent="0.25">
      <c r="B11" s="72" t="s">
        <v>0</v>
      </c>
      <c r="C11" s="77">
        <v>22.7</v>
      </c>
      <c r="D11" s="75">
        <v>18.7</v>
      </c>
      <c r="E11" s="77">
        <v>98</v>
      </c>
      <c r="F11" s="75">
        <v>94.9</v>
      </c>
      <c r="G11" s="77">
        <v>4.2</v>
      </c>
      <c r="H11" s="75">
        <v>4.5</v>
      </c>
      <c r="I11" s="77">
        <v>4.5</v>
      </c>
      <c r="J11" s="75">
        <v>4.2</v>
      </c>
    </row>
    <row r="12" spans="2:12" x14ac:dyDescent="0.25">
      <c r="B12" s="88" t="s">
        <v>64</v>
      </c>
      <c r="C12" s="89">
        <v>9.6999999999999993</v>
      </c>
      <c r="D12" s="90">
        <f>+D11</f>
        <v>18.7</v>
      </c>
      <c r="E12" s="89">
        <v>64.400000000000006</v>
      </c>
      <c r="F12" s="90">
        <f>+F11</f>
        <v>94.9</v>
      </c>
      <c r="G12" s="89">
        <v>4.2</v>
      </c>
      <c r="H12" s="90">
        <v>4.5</v>
      </c>
      <c r="I12" s="89">
        <v>4.5</v>
      </c>
      <c r="J12" s="90">
        <v>4.2</v>
      </c>
    </row>
    <row r="13" spans="2:12" x14ac:dyDescent="0.25">
      <c r="B13" s="88" t="s">
        <v>63</v>
      </c>
      <c r="C13" s="89">
        <v>13</v>
      </c>
      <c r="D13" s="90" t="s">
        <v>116</v>
      </c>
      <c r="E13" s="89">
        <v>33.700000000000003</v>
      </c>
      <c r="F13" s="90">
        <v>0</v>
      </c>
      <c r="G13" s="89">
        <v>0</v>
      </c>
      <c r="H13" s="90">
        <v>0</v>
      </c>
      <c r="I13" s="89">
        <v>0</v>
      </c>
      <c r="J13" s="90">
        <v>0</v>
      </c>
    </row>
    <row r="14" spans="2:12" x14ac:dyDescent="0.25">
      <c r="B14" s="72" t="s">
        <v>100</v>
      </c>
      <c r="C14" s="77">
        <v>10.5</v>
      </c>
      <c r="D14" s="75">
        <v>10.6</v>
      </c>
      <c r="E14" s="77">
        <v>91.4</v>
      </c>
      <c r="F14" s="75">
        <v>98.6</v>
      </c>
      <c r="G14" s="77">
        <v>1.7</v>
      </c>
      <c r="H14" s="75">
        <v>1.8</v>
      </c>
      <c r="I14" s="77">
        <v>5.0999999999999996</v>
      </c>
      <c r="J14" s="75">
        <v>5.3</v>
      </c>
    </row>
    <row r="15" spans="2:12" x14ac:dyDescent="0.25">
      <c r="B15" s="88" t="s">
        <v>64</v>
      </c>
      <c r="C15" s="91">
        <v>5.7</v>
      </c>
      <c r="D15" s="92">
        <v>6.1</v>
      </c>
      <c r="E15" s="91">
        <v>78.5</v>
      </c>
      <c r="F15" s="92">
        <v>85.8</v>
      </c>
      <c r="G15" s="91">
        <v>1.4</v>
      </c>
      <c r="H15" s="92">
        <v>1.6</v>
      </c>
      <c r="I15" s="91">
        <v>5</v>
      </c>
      <c r="J15" s="92">
        <v>5.2</v>
      </c>
    </row>
    <row r="16" spans="2:12" x14ac:dyDescent="0.25">
      <c r="B16" s="88" t="s">
        <v>63</v>
      </c>
      <c r="C16" s="91">
        <v>4.8</v>
      </c>
      <c r="D16" s="92">
        <v>4.5</v>
      </c>
      <c r="E16" s="91">
        <v>13</v>
      </c>
      <c r="F16" s="92">
        <v>12.8</v>
      </c>
      <c r="G16" s="91">
        <v>0.2</v>
      </c>
      <c r="H16" s="92">
        <v>0.2</v>
      </c>
      <c r="I16" s="91">
        <v>0.1</v>
      </c>
      <c r="J16" s="92">
        <v>0.1</v>
      </c>
    </row>
    <row r="17" spans="1:16384" x14ac:dyDescent="0.25">
      <c r="B17" s="72" t="s">
        <v>59</v>
      </c>
      <c r="C17" s="77">
        <v>27.7</v>
      </c>
      <c r="D17" s="75">
        <v>29.3</v>
      </c>
      <c r="E17" s="77">
        <v>132.80000000000001</v>
      </c>
      <c r="F17" s="75">
        <v>158.19999999999999</v>
      </c>
      <c r="G17" s="170">
        <v>0</v>
      </c>
      <c r="H17" s="171">
        <v>0</v>
      </c>
      <c r="I17" s="77">
        <v>0.1</v>
      </c>
      <c r="J17" s="75">
        <v>0.5</v>
      </c>
    </row>
    <row r="18" spans="1:16384" x14ac:dyDescent="0.25">
      <c r="B18" s="72" t="s">
        <v>60</v>
      </c>
      <c r="C18" s="78">
        <v>3</v>
      </c>
      <c r="D18" s="79">
        <v>3.3</v>
      </c>
      <c r="E18" s="78">
        <v>8.9</v>
      </c>
      <c r="F18" s="79">
        <v>11.5</v>
      </c>
      <c r="G18" s="78">
        <v>0.1</v>
      </c>
      <c r="H18" s="79">
        <v>0.1</v>
      </c>
      <c r="I18" s="78">
        <v>0.1</v>
      </c>
      <c r="J18" s="79">
        <v>0.2</v>
      </c>
    </row>
    <row r="19" spans="1:16384" x14ac:dyDescent="0.25">
      <c r="B19" s="73" t="s">
        <v>15</v>
      </c>
      <c r="C19" s="76">
        <v>63.9</v>
      </c>
      <c r="D19" s="76">
        <v>61.8</v>
      </c>
      <c r="E19" s="76">
        <v>331.2</v>
      </c>
      <c r="F19" s="76">
        <v>363.2</v>
      </c>
      <c r="G19" s="76">
        <v>5.9</v>
      </c>
      <c r="H19" s="76">
        <v>6.5</v>
      </c>
      <c r="I19" s="76">
        <v>9.8000000000000007</v>
      </c>
      <c r="J19" s="76">
        <v>10.3</v>
      </c>
    </row>
    <row r="20" spans="1:16384" x14ac:dyDescent="0.25">
      <c r="B20" s="84" t="s">
        <v>101</v>
      </c>
      <c r="C20" s="105"/>
      <c r="D20" s="105"/>
      <c r="E20" s="105"/>
      <c r="F20" s="105"/>
      <c r="G20" s="105"/>
      <c r="H20" s="105"/>
      <c r="I20" s="105"/>
      <c r="J20" s="105"/>
    </row>
    <row r="21" spans="1:16384" x14ac:dyDescent="0.25">
      <c r="B21" s="165" t="s">
        <v>108</v>
      </c>
    </row>
    <row r="23" spans="1:16384" x14ac:dyDescent="0.25">
      <c r="A23" s="29"/>
      <c r="B23" s="29" t="s">
        <v>110</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5" spans="1:16384" x14ac:dyDescent="0.25">
      <c r="C25" s="207" t="s">
        <v>24</v>
      </c>
      <c r="D25" s="208"/>
      <c r="E25" s="208"/>
      <c r="F25" s="146" t="s">
        <v>94</v>
      </c>
    </row>
    <row r="26" spans="1:16384" ht="17.25" x14ac:dyDescent="0.25">
      <c r="B26" s="2"/>
      <c r="C26" s="125" t="s">
        <v>63</v>
      </c>
      <c r="D26" s="126" t="s">
        <v>87</v>
      </c>
      <c r="E26" s="127" t="s">
        <v>15</v>
      </c>
      <c r="F26" s="146" t="s">
        <v>96</v>
      </c>
    </row>
    <row r="27" spans="1:16384" x14ac:dyDescent="0.25">
      <c r="B27" s="129" t="s">
        <v>89</v>
      </c>
      <c r="C27" s="130">
        <v>2.2999999999999998</v>
      </c>
      <c r="D27" s="130">
        <v>4.9000000000000004</v>
      </c>
      <c r="E27" s="131">
        <v>7.1</v>
      </c>
      <c r="F27" s="132">
        <v>0.38</v>
      </c>
    </row>
    <row r="28" spans="1:16384" x14ac:dyDescent="0.25">
      <c r="B28" s="129" t="s">
        <v>90</v>
      </c>
      <c r="C28" s="133">
        <v>13</v>
      </c>
      <c r="D28" s="133">
        <v>16.5</v>
      </c>
      <c r="E28" s="131">
        <v>29.6</v>
      </c>
      <c r="F28" s="132">
        <v>0.47</v>
      </c>
    </row>
    <row r="29" spans="1:16384" x14ac:dyDescent="0.25">
      <c r="B29" s="73" t="s">
        <v>15</v>
      </c>
      <c r="C29" s="134">
        <v>15.3</v>
      </c>
      <c r="D29" s="135">
        <v>21.4</v>
      </c>
      <c r="E29" s="136">
        <v>36.700000000000003</v>
      </c>
      <c r="F29" s="137"/>
    </row>
    <row r="30" spans="1:16384" ht="17.25" x14ac:dyDescent="0.25">
      <c r="B30" s="128" t="s">
        <v>88</v>
      </c>
      <c r="C30" s="132">
        <v>0.85</v>
      </c>
      <c r="D30" s="132" t="s">
        <v>97</v>
      </c>
    </row>
    <row r="33" spans="2:6" x14ac:dyDescent="0.25">
      <c r="C33" s="207" t="s">
        <v>91</v>
      </c>
      <c r="D33" s="208"/>
      <c r="E33" s="208"/>
      <c r="F33" s="146" t="s">
        <v>94</v>
      </c>
    </row>
    <row r="34" spans="2:6" ht="17.25" x14ac:dyDescent="0.25">
      <c r="B34" s="2"/>
      <c r="C34" s="125" t="s">
        <v>63</v>
      </c>
      <c r="D34" s="126" t="s">
        <v>87</v>
      </c>
      <c r="E34" s="127" t="s">
        <v>15</v>
      </c>
      <c r="F34" s="146" t="s">
        <v>96</v>
      </c>
    </row>
    <row r="35" spans="2:6" x14ac:dyDescent="0.25">
      <c r="B35" s="129" t="s">
        <v>89</v>
      </c>
      <c r="C35" s="130">
        <v>11.3</v>
      </c>
      <c r="D35" s="130">
        <v>188.5</v>
      </c>
      <c r="E35" s="131">
        <v>199.8</v>
      </c>
      <c r="F35" s="132">
        <v>0.25</v>
      </c>
    </row>
    <row r="36" spans="2:6" x14ac:dyDescent="0.25">
      <c r="B36" s="129" t="s">
        <v>90</v>
      </c>
      <c r="C36" s="133">
        <v>30.6</v>
      </c>
      <c r="D36" s="133">
        <v>38.9</v>
      </c>
      <c r="E36" s="131">
        <v>69.5</v>
      </c>
      <c r="F36" s="132">
        <v>0.44</v>
      </c>
    </row>
    <row r="37" spans="2:6" x14ac:dyDescent="0.25">
      <c r="B37" s="73" t="s">
        <v>15</v>
      </c>
      <c r="C37" s="134">
        <v>41.9</v>
      </c>
      <c r="D37" s="135">
        <v>227.4</v>
      </c>
      <c r="E37" s="136">
        <v>269.3</v>
      </c>
      <c r="F37" s="137"/>
    </row>
    <row r="38" spans="2:6" ht="17.25" x14ac:dyDescent="0.25">
      <c r="B38" s="128" t="s">
        <v>88</v>
      </c>
      <c r="C38" s="132">
        <v>0.8</v>
      </c>
      <c r="D38" s="132" t="s">
        <v>95</v>
      </c>
    </row>
    <row r="39" spans="2:6" x14ac:dyDescent="0.25">
      <c r="B39" s="84" t="s">
        <v>105</v>
      </c>
    </row>
    <row r="41" spans="2:6" x14ac:dyDescent="0.25">
      <c r="B41" s="29" t="s">
        <v>111</v>
      </c>
    </row>
    <row r="42" spans="2:6" ht="21" x14ac:dyDescent="0.35">
      <c r="B42" s="138"/>
      <c r="C42" s="138"/>
      <c r="D42" s="138"/>
      <c r="E42" s="138"/>
      <c r="F42" s="138"/>
    </row>
    <row r="43" spans="2:6" x14ac:dyDescent="0.25">
      <c r="C43" s="207" t="s">
        <v>24</v>
      </c>
      <c r="D43" s="208"/>
      <c r="E43" s="208"/>
      <c r="F43" s="146" t="s">
        <v>94</v>
      </c>
    </row>
    <row r="44" spans="2:6" ht="17.25" customHeight="1" x14ac:dyDescent="0.25">
      <c r="B44" s="2"/>
      <c r="C44" s="125" t="s">
        <v>63</v>
      </c>
      <c r="D44" s="126" t="s">
        <v>87</v>
      </c>
      <c r="E44" s="127" t="s">
        <v>15</v>
      </c>
      <c r="F44" s="146" t="s">
        <v>98</v>
      </c>
    </row>
    <row r="45" spans="2:6" x14ac:dyDescent="0.25">
      <c r="B45" s="129" t="s">
        <v>89</v>
      </c>
      <c r="C45" s="130">
        <v>0.3</v>
      </c>
      <c r="D45" s="130">
        <v>0.8</v>
      </c>
      <c r="E45" s="131">
        <v>1.1000000000000001</v>
      </c>
      <c r="F45" s="132">
        <v>0.34100000000000003</v>
      </c>
    </row>
    <row r="46" spans="2:6" x14ac:dyDescent="0.25">
      <c r="B46" s="129" t="s">
        <v>90</v>
      </c>
      <c r="C46" s="133">
        <v>10.8</v>
      </c>
      <c r="D46" s="133">
        <v>17.600000000000001</v>
      </c>
      <c r="E46" s="131">
        <v>28.4</v>
      </c>
      <c r="F46" s="132">
        <v>0.34300000000000003</v>
      </c>
    </row>
    <row r="47" spans="2:6" x14ac:dyDescent="0.25">
      <c r="B47" s="73" t="s">
        <v>15</v>
      </c>
      <c r="C47" s="134">
        <v>11</v>
      </c>
      <c r="D47" s="135">
        <v>18.399999999999999</v>
      </c>
      <c r="E47" s="136">
        <v>29.4</v>
      </c>
      <c r="F47" s="137"/>
    </row>
    <row r="48" spans="2:6" ht="17.25" customHeight="1" x14ac:dyDescent="0.25">
      <c r="B48" s="128" t="s">
        <v>99</v>
      </c>
      <c r="C48" s="132">
        <v>0.434</v>
      </c>
      <c r="D48" s="132">
        <v>0.28799999999999998</v>
      </c>
    </row>
    <row r="51" spans="2:10" x14ac:dyDescent="0.25">
      <c r="C51" s="207" t="s">
        <v>91</v>
      </c>
      <c r="D51" s="208"/>
      <c r="E51" s="208"/>
      <c r="F51" s="146" t="s">
        <v>94</v>
      </c>
    </row>
    <row r="52" spans="2:10" ht="17.25" customHeight="1" x14ac:dyDescent="0.25">
      <c r="B52" s="2"/>
      <c r="C52" s="125" t="s">
        <v>63</v>
      </c>
      <c r="D52" s="126" t="s">
        <v>87</v>
      </c>
      <c r="E52" s="127" t="s">
        <v>15</v>
      </c>
      <c r="F52" s="146" t="s">
        <v>98</v>
      </c>
    </row>
    <row r="53" spans="2:10" x14ac:dyDescent="0.25">
      <c r="B53" s="129" t="s">
        <v>89</v>
      </c>
      <c r="C53" s="130">
        <v>1.4</v>
      </c>
      <c r="D53" s="130">
        <v>151.1</v>
      </c>
      <c r="E53" s="131">
        <v>152.5</v>
      </c>
      <c r="F53" s="132">
        <v>0.3</v>
      </c>
    </row>
    <row r="54" spans="2:10" x14ac:dyDescent="0.25">
      <c r="B54" s="129" t="s">
        <v>90</v>
      </c>
      <c r="C54" s="133">
        <v>26.1</v>
      </c>
      <c r="D54" s="133">
        <v>54.7</v>
      </c>
      <c r="E54" s="131">
        <v>80.8</v>
      </c>
      <c r="F54" s="132">
        <v>0.32</v>
      </c>
    </row>
    <row r="55" spans="2:10" x14ac:dyDescent="0.25">
      <c r="B55" s="73" t="s">
        <v>15</v>
      </c>
      <c r="C55" s="134">
        <v>27.5</v>
      </c>
      <c r="D55" s="135">
        <v>205.8</v>
      </c>
      <c r="E55" s="136">
        <v>233.3</v>
      </c>
      <c r="F55" s="137"/>
    </row>
    <row r="56" spans="2:10" ht="17.25" customHeight="1" x14ac:dyDescent="0.25">
      <c r="B56" s="128" t="s">
        <v>99</v>
      </c>
      <c r="C56" s="132">
        <v>0.47299999999999998</v>
      </c>
      <c r="D56" s="132">
        <v>0.33</v>
      </c>
    </row>
    <row r="57" spans="2:10" x14ac:dyDescent="0.25">
      <c r="B57" s="84" t="s">
        <v>106</v>
      </c>
    </row>
    <row r="59" spans="2:10" ht="15.75" thickBot="1" x14ac:dyDescent="0.3">
      <c r="B59" s="205" t="s">
        <v>84</v>
      </c>
      <c r="C59" s="206"/>
      <c r="D59" s="143"/>
      <c r="E59" s="143"/>
      <c r="F59" s="143"/>
      <c r="G59" s="143"/>
      <c r="H59" s="143"/>
      <c r="I59" s="143"/>
      <c r="J59" s="143"/>
    </row>
  </sheetData>
  <mergeCells count="14">
    <mergeCell ref="K4:L4"/>
    <mergeCell ref="I9:J9"/>
    <mergeCell ref="G9:H9"/>
    <mergeCell ref="C8:F8"/>
    <mergeCell ref="G8:J8"/>
    <mergeCell ref="B59:C59"/>
    <mergeCell ref="B2:C2"/>
    <mergeCell ref="C25:E25"/>
    <mergeCell ref="C9:D9"/>
    <mergeCell ref="E9:F9"/>
    <mergeCell ref="C33:E33"/>
    <mergeCell ref="C43:E43"/>
    <mergeCell ref="C51:E51"/>
    <mergeCell ref="B3:J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C6C6"/>
    <pageSetUpPr fitToPage="1"/>
  </sheetPr>
  <dimension ref="B2:AD75"/>
  <sheetViews>
    <sheetView showGridLines="0" topLeftCell="A49" zoomScale="80" zoomScaleNormal="80" workbookViewId="0">
      <selection activeCell="O66" sqref="O66"/>
    </sheetView>
  </sheetViews>
  <sheetFormatPr defaultColWidth="11.42578125" defaultRowHeight="15" x14ac:dyDescent="0.25"/>
  <cols>
    <col min="1" max="1" width="9.140625" customWidth="1"/>
    <col min="2" max="2" width="28.28515625" customWidth="1"/>
    <col min="3" max="3" width="9.5703125" bestFit="1" customWidth="1"/>
    <col min="4" max="4" width="11.28515625" bestFit="1" customWidth="1"/>
    <col min="5" max="5" width="9.5703125" bestFit="1" customWidth="1"/>
    <col min="6" max="6" width="8.85546875" bestFit="1" customWidth="1"/>
    <col min="7" max="7" width="9.5703125" bestFit="1" customWidth="1"/>
    <col min="8" max="8" width="9.28515625" bestFit="1" customWidth="1"/>
    <col min="9" max="9" width="9.5703125" bestFit="1" customWidth="1"/>
    <col min="10" max="10" width="9.28515625" bestFit="1" customWidth="1"/>
    <col min="11" max="30" width="8.28515625" customWidth="1"/>
    <col min="31" max="31" width="12.7109375" bestFit="1" customWidth="1"/>
    <col min="32" max="32" width="15.5703125" bestFit="1" customWidth="1"/>
    <col min="33" max="33" width="12.85546875" bestFit="1" customWidth="1"/>
    <col min="34" max="34" width="12.7109375" bestFit="1" customWidth="1"/>
    <col min="35" max="35" width="15.5703125" bestFit="1" customWidth="1"/>
  </cols>
  <sheetData>
    <row r="2" spans="2:26" x14ac:dyDescent="0.25">
      <c r="B2" s="184" t="s">
        <v>84</v>
      </c>
      <c r="C2" s="185"/>
    </row>
    <row r="3" spans="2:26" x14ac:dyDescent="0.25">
      <c r="B3" s="189" t="s">
        <v>86</v>
      </c>
      <c r="C3" s="189"/>
      <c r="D3" s="189"/>
      <c r="E3" s="189"/>
      <c r="F3" s="189"/>
      <c r="G3" s="189"/>
      <c r="H3" s="189"/>
      <c r="I3" s="189"/>
      <c r="J3" s="189"/>
      <c r="K3" s="189"/>
      <c r="L3" s="189"/>
      <c r="M3" s="189"/>
      <c r="N3" s="189"/>
      <c r="O3" s="189"/>
      <c r="P3" s="189"/>
      <c r="Q3" s="189"/>
      <c r="R3" s="189"/>
      <c r="S3" s="189"/>
      <c r="T3" s="189"/>
      <c r="U3" s="189"/>
      <c r="V3" s="189"/>
      <c r="W3" s="189"/>
    </row>
    <row r="4" spans="2:26" ht="15.75" thickBot="1" x14ac:dyDescent="0.3">
      <c r="B4" s="190"/>
      <c r="C4" s="190"/>
      <c r="D4" s="190"/>
      <c r="E4" s="190"/>
      <c r="F4" s="190"/>
      <c r="G4" s="190"/>
      <c r="H4" s="190"/>
      <c r="I4" s="190"/>
      <c r="J4" s="190"/>
      <c r="K4" s="190"/>
      <c r="L4" s="190"/>
      <c r="M4" s="190"/>
      <c r="N4" s="190"/>
      <c r="O4" s="190"/>
      <c r="P4" s="190"/>
      <c r="Q4" s="190"/>
      <c r="R4" s="190"/>
      <c r="S4" s="190"/>
      <c r="T4" s="190"/>
      <c r="U4" s="190"/>
      <c r="V4" s="190"/>
      <c r="W4" s="190"/>
      <c r="X4" s="182"/>
      <c r="Y4" s="183"/>
    </row>
    <row r="6" spans="2:26" x14ac:dyDescent="0.25">
      <c r="B6" s="10" t="s">
        <v>112</v>
      </c>
      <c r="C6" s="11"/>
    </row>
    <row r="7" spans="2:26" x14ac:dyDescent="0.25">
      <c r="B7" s="93"/>
      <c r="C7" s="11"/>
    </row>
    <row r="8" spans="2:26" x14ac:dyDescent="0.25">
      <c r="C8" s="227" t="s">
        <v>82</v>
      </c>
      <c r="D8" s="228"/>
      <c r="E8" s="228"/>
      <c r="F8" s="228"/>
      <c r="G8" s="228"/>
      <c r="H8" s="229"/>
    </row>
    <row r="9" spans="2:26" ht="38.1" customHeight="1" x14ac:dyDescent="0.25">
      <c r="C9" s="202" t="s">
        <v>73</v>
      </c>
      <c r="D9" s="203"/>
      <c r="E9" s="204"/>
      <c r="F9" s="202" t="s">
        <v>72</v>
      </c>
      <c r="G9" s="203"/>
      <c r="H9" s="204"/>
      <c r="I9" s="202" t="s">
        <v>22</v>
      </c>
      <c r="J9" s="203"/>
      <c r="K9" s="204"/>
      <c r="L9" s="202" t="s">
        <v>20</v>
      </c>
      <c r="M9" s="203"/>
      <c r="N9" s="204"/>
      <c r="O9" s="215" t="s">
        <v>21</v>
      </c>
      <c r="P9" s="216"/>
      <c r="Q9" s="217"/>
      <c r="R9" s="215" t="s">
        <v>23</v>
      </c>
      <c r="S9" s="216"/>
      <c r="T9" s="217"/>
      <c r="U9" s="215" t="s">
        <v>15</v>
      </c>
      <c r="V9" s="216"/>
      <c r="W9" s="216"/>
    </row>
    <row r="10" spans="2:26" ht="15" customHeight="1" x14ac:dyDescent="0.25">
      <c r="B10" s="2"/>
      <c r="C10" s="68">
        <v>2021</v>
      </c>
      <c r="D10" s="68">
        <v>2022</v>
      </c>
      <c r="E10" s="68">
        <v>2023</v>
      </c>
      <c r="F10" s="68">
        <v>2021</v>
      </c>
      <c r="G10" s="68">
        <v>2022</v>
      </c>
      <c r="H10" s="68">
        <v>2023</v>
      </c>
      <c r="I10" s="68">
        <v>2021</v>
      </c>
      <c r="J10" s="68">
        <v>2022</v>
      </c>
      <c r="K10" s="68">
        <v>2023</v>
      </c>
      <c r="L10" s="68">
        <v>2021</v>
      </c>
      <c r="M10" s="68">
        <v>2022</v>
      </c>
      <c r="N10" s="68">
        <v>2023</v>
      </c>
      <c r="O10" s="68">
        <v>2021</v>
      </c>
      <c r="P10" s="68">
        <v>2022</v>
      </c>
      <c r="Q10" s="68">
        <v>2023</v>
      </c>
      <c r="R10" s="68">
        <v>2021</v>
      </c>
      <c r="S10" s="68">
        <v>2022</v>
      </c>
      <c r="T10" s="68">
        <v>2023</v>
      </c>
      <c r="U10" s="68">
        <v>2021</v>
      </c>
      <c r="V10" s="68">
        <v>2022</v>
      </c>
      <c r="W10" s="68">
        <v>2023</v>
      </c>
    </row>
    <row r="11" spans="2:26" x14ac:dyDescent="0.25">
      <c r="B11" s="111" t="s">
        <v>0</v>
      </c>
      <c r="C11" s="114">
        <v>0.31539999999999996</v>
      </c>
      <c r="D11" s="107">
        <v>0.56140000000000001</v>
      </c>
      <c r="E11" s="115">
        <v>0.2742</v>
      </c>
      <c r="F11" s="114">
        <v>0.4</v>
      </c>
      <c r="G11" s="107">
        <v>1</v>
      </c>
      <c r="H11" s="115">
        <v>1.3</v>
      </c>
      <c r="I11" s="114">
        <v>2.4</v>
      </c>
      <c r="J11" s="107">
        <v>2.8</v>
      </c>
      <c r="K11" s="115">
        <v>3</v>
      </c>
      <c r="L11" s="114">
        <v>0.4</v>
      </c>
      <c r="M11" s="107">
        <v>0.3</v>
      </c>
      <c r="N11" s="115">
        <v>0.4</v>
      </c>
      <c r="O11" s="114">
        <v>0.1</v>
      </c>
      <c r="P11" s="107">
        <v>0.2</v>
      </c>
      <c r="Q11" s="115">
        <v>0.2</v>
      </c>
      <c r="R11" s="114">
        <v>0.1</v>
      </c>
      <c r="S11" s="107">
        <v>0.1</v>
      </c>
      <c r="T11" s="115">
        <v>0.1</v>
      </c>
      <c r="U11" s="121">
        <v>3.7</v>
      </c>
      <c r="V11" s="121">
        <v>5</v>
      </c>
      <c r="W11" s="121">
        <v>5.2</v>
      </c>
      <c r="Y11" s="104"/>
      <c r="Z11" s="104"/>
    </row>
    <row r="12" spans="2:26" x14ac:dyDescent="0.25">
      <c r="B12" s="111" t="s">
        <v>1</v>
      </c>
      <c r="C12" s="114">
        <v>0.33360000000000001</v>
      </c>
      <c r="D12" s="107">
        <v>0.2455</v>
      </c>
      <c r="E12" s="115">
        <v>0.24859999999999999</v>
      </c>
      <c r="F12" s="114">
        <v>0.6</v>
      </c>
      <c r="G12" s="107">
        <v>1.7</v>
      </c>
      <c r="H12" s="115">
        <v>1.5</v>
      </c>
      <c r="I12" s="114">
        <v>0.8</v>
      </c>
      <c r="J12" s="107">
        <v>0.9</v>
      </c>
      <c r="K12" s="115">
        <v>0.9</v>
      </c>
      <c r="L12" s="114">
        <v>0.1</v>
      </c>
      <c r="M12" s="107">
        <v>0.1</v>
      </c>
      <c r="N12" s="115">
        <v>0.2</v>
      </c>
      <c r="O12" s="117">
        <v>0</v>
      </c>
      <c r="P12" s="107">
        <v>0.1</v>
      </c>
      <c r="Q12" s="115">
        <v>0.1</v>
      </c>
      <c r="R12" s="118">
        <v>0</v>
      </c>
      <c r="S12" s="109">
        <v>0</v>
      </c>
      <c r="T12" s="119">
        <v>0</v>
      </c>
      <c r="U12" s="121">
        <v>2</v>
      </c>
      <c r="V12" s="121">
        <v>3</v>
      </c>
      <c r="W12" s="121">
        <v>2.9</v>
      </c>
      <c r="Y12" s="104"/>
      <c r="Z12" s="104"/>
    </row>
    <row r="13" spans="2:26" x14ac:dyDescent="0.25">
      <c r="B13" s="111" t="s">
        <v>59</v>
      </c>
      <c r="C13" s="114">
        <v>0.1426</v>
      </c>
      <c r="D13" s="107">
        <v>0.191</v>
      </c>
      <c r="E13" s="115">
        <v>0.15430000000000002</v>
      </c>
      <c r="F13" s="114">
        <v>2</v>
      </c>
      <c r="G13" s="107">
        <v>1.2</v>
      </c>
      <c r="H13" s="115">
        <v>1.1000000000000001</v>
      </c>
      <c r="I13" s="114">
        <v>1.6</v>
      </c>
      <c r="J13" s="107">
        <v>1.8</v>
      </c>
      <c r="K13" s="115">
        <v>1.6</v>
      </c>
      <c r="L13" s="114">
        <v>0.1</v>
      </c>
      <c r="M13" s="108">
        <v>0</v>
      </c>
      <c r="N13" s="116">
        <v>0</v>
      </c>
      <c r="O13" s="114">
        <v>0.1</v>
      </c>
      <c r="P13" s="108">
        <v>0.1</v>
      </c>
      <c r="Q13" s="116">
        <v>0.1</v>
      </c>
      <c r="R13" s="117">
        <v>0</v>
      </c>
      <c r="S13" s="108">
        <v>0</v>
      </c>
      <c r="T13" s="116">
        <v>0</v>
      </c>
      <c r="U13" s="121">
        <v>3.9</v>
      </c>
      <c r="V13" s="121">
        <v>3.2</v>
      </c>
      <c r="W13" s="121">
        <v>3</v>
      </c>
      <c r="Y13" s="104"/>
      <c r="Z13" s="104"/>
    </row>
    <row r="14" spans="2:26" x14ac:dyDescent="0.25">
      <c r="B14" s="111" t="s">
        <v>62</v>
      </c>
      <c r="C14" s="114">
        <v>4.8399999999999999E-2</v>
      </c>
      <c r="D14" s="107">
        <v>8.4900000000000003E-2</v>
      </c>
      <c r="E14" s="115">
        <v>0.10809999999999999</v>
      </c>
      <c r="F14" s="114">
        <v>0.2</v>
      </c>
      <c r="G14" s="107">
        <v>1.1000000000000001</v>
      </c>
      <c r="H14" s="115">
        <v>1</v>
      </c>
      <c r="I14" s="114">
        <v>0.2</v>
      </c>
      <c r="J14" s="107">
        <v>0.2</v>
      </c>
      <c r="K14" s="115">
        <v>0.2</v>
      </c>
      <c r="L14" s="117">
        <v>0</v>
      </c>
      <c r="M14" s="108">
        <v>0</v>
      </c>
      <c r="N14" s="116">
        <v>0</v>
      </c>
      <c r="O14" s="117">
        <v>0</v>
      </c>
      <c r="P14" s="108">
        <v>0</v>
      </c>
      <c r="Q14" s="116">
        <v>0</v>
      </c>
      <c r="R14" s="107">
        <v>0</v>
      </c>
      <c r="S14" s="107">
        <v>0</v>
      </c>
      <c r="T14" s="115">
        <v>0</v>
      </c>
      <c r="U14" s="121">
        <v>0.5</v>
      </c>
      <c r="V14" s="121">
        <v>1.4</v>
      </c>
      <c r="W14" s="121">
        <v>1.3</v>
      </c>
      <c r="Y14" s="104"/>
      <c r="Z14" s="104"/>
    </row>
    <row r="15" spans="2:26" x14ac:dyDescent="0.25">
      <c r="B15" s="111" t="s">
        <v>61</v>
      </c>
      <c r="C15" s="114">
        <v>7.3000000000000001E-3</v>
      </c>
      <c r="D15" s="107">
        <v>7.3000000000000001E-3</v>
      </c>
      <c r="E15" s="115">
        <v>4.4999999999999997E-3</v>
      </c>
      <c r="F15" s="114">
        <v>1.6</v>
      </c>
      <c r="G15" s="107">
        <v>1.3</v>
      </c>
      <c r="H15" s="115">
        <v>0.6</v>
      </c>
      <c r="I15" s="114">
        <v>0</v>
      </c>
      <c r="J15" s="107">
        <v>0</v>
      </c>
      <c r="K15" s="115">
        <v>0</v>
      </c>
      <c r="L15" s="114">
        <v>0</v>
      </c>
      <c r="M15" s="107">
        <v>0</v>
      </c>
      <c r="N15" s="115">
        <v>0</v>
      </c>
      <c r="O15" s="108">
        <v>0</v>
      </c>
      <c r="P15" s="108">
        <v>0</v>
      </c>
      <c r="Q15" s="116">
        <v>0</v>
      </c>
      <c r="R15" s="114">
        <v>0</v>
      </c>
      <c r="S15" s="107">
        <v>0</v>
      </c>
      <c r="T15" s="115">
        <v>0</v>
      </c>
      <c r="U15" s="121">
        <v>1.6</v>
      </c>
      <c r="V15" s="121">
        <v>1.4</v>
      </c>
      <c r="W15" s="121">
        <v>0.6</v>
      </c>
      <c r="Y15" s="104"/>
      <c r="Z15" s="104"/>
    </row>
    <row r="16" spans="2:26" x14ac:dyDescent="0.25">
      <c r="B16" s="111" t="s">
        <v>9</v>
      </c>
      <c r="C16" s="114">
        <v>0</v>
      </c>
      <c r="D16" s="107">
        <v>0</v>
      </c>
      <c r="E16" s="115">
        <v>0</v>
      </c>
      <c r="F16" s="114">
        <v>0</v>
      </c>
      <c r="G16" s="107">
        <v>0</v>
      </c>
      <c r="H16" s="115">
        <v>0</v>
      </c>
      <c r="I16" s="114">
        <v>0</v>
      </c>
      <c r="J16" s="107">
        <v>0</v>
      </c>
      <c r="K16" s="115">
        <v>0</v>
      </c>
      <c r="L16" s="114">
        <v>0</v>
      </c>
      <c r="M16" s="107">
        <v>0</v>
      </c>
      <c r="N16" s="115">
        <v>0</v>
      </c>
      <c r="O16" s="117">
        <v>0</v>
      </c>
      <c r="P16" s="108">
        <v>0</v>
      </c>
      <c r="Q16" s="116">
        <v>0</v>
      </c>
      <c r="R16" s="114">
        <v>0</v>
      </c>
      <c r="S16" s="107">
        <v>0</v>
      </c>
      <c r="T16" s="115">
        <v>0</v>
      </c>
      <c r="U16" s="121">
        <v>0</v>
      </c>
      <c r="V16" s="121">
        <v>0</v>
      </c>
      <c r="W16" s="121">
        <v>0</v>
      </c>
      <c r="Y16" s="104"/>
      <c r="Z16" s="104"/>
    </row>
    <row r="17" spans="2:28" x14ac:dyDescent="0.25">
      <c r="B17" s="80" t="s">
        <v>15</v>
      </c>
      <c r="C17" s="112">
        <v>0.84279999999999999</v>
      </c>
      <c r="D17" s="110">
        <v>1.0788</v>
      </c>
      <c r="E17" s="113">
        <v>0.77249999999999996</v>
      </c>
      <c r="F17" s="110">
        <v>4.9000000000000004</v>
      </c>
      <c r="G17" s="110">
        <v>6.3</v>
      </c>
      <c r="H17" s="110">
        <v>5.5</v>
      </c>
      <c r="I17" s="110">
        <v>5</v>
      </c>
      <c r="J17" s="110">
        <v>5.5</v>
      </c>
      <c r="K17" s="110">
        <v>5.7</v>
      </c>
      <c r="L17" s="110">
        <v>0.6</v>
      </c>
      <c r="M17" s="110">
        <v>0.5</v>
      </c>
      <c r="N17" s="110">
        <v>0.6</v>
      </c>
      <c r="O17" s="110">
        <v>0.4</v>
      </c>
      <c r="P17" s="110">
        <v>0.3</v>
      </c>
      <c r="Q17" s="110">
        <v>0.3</v>
      </c>
      <c r="R17" s="120">
        <v>0.2</v>
      </c>
      <c r="S17" s="120">
        <v>0.2</v>
      </c>
      <c r="T17" s="120">
        <v>0.3</v>
      </c>
      <c r="U17" s="121">
        <v>11.9</v>
      </c>
      <c r="V17" s="121">
        <v>14</v>
      </c>
      <c r="W17" s="121">
        <v>13.1</v>
      </c>
      <c r="Y17" s="104"/>
      <c r="Z17" s="104"/>
    </row>
    <row r="18" spans="2:28" x14ac:dyDescent="0.25">
      <c r="B18" s="81" t="s">
        <v>93</v>
      </c>
      <c r="C18" s="218">
        <v>2.6940999999999997</v>
      </c>
      <c r="D18" s="219"/>
      <c r="E18" s="220"/>
      <c r="F18" s="219">
        <v>16.8</v>
      </c>
      <c r="G18" s="219"/>
      <c r="H18" s="220"/>
      <c r="I18" s="219">
        <v>16.2</v>
      </c>
      <c r="J18" s="219"/>
      <c r="K18" s="220"/>
      <c r="L18" s="219">
        <v>1.7</v>
      </c>
      <c r="M18" s="219"/>
      <c r="N18" s="220"/>
      <c r="O18" s="219">
        <v>0.9</v>
      </c>
      <c r="P18" s="219"/>
      <c r="Q18" s="220"/>
      <c r="R18" s="219">
        <v>0.7</v>
      </c>
      <c r="S18" s="219"/>
      <c r="T18" s="220"/>
      <c r="U18" s="218">
        <v>39</v>
      </c>
      <c r="V18" s="219"/>
      <c r="W18" s="220"/>
    </row>
    <row r="19" spans="2:28" ht="15" customHeight="1" x14ac:dyDescent="0.25">
      <c r="B19" s="84" t="s">
        <v>114</v>
      </c>
      <c r="C19" s="101"/>
      <c r="D19" s="101"/>
      <c r="E19" s="101"/>
      <c r="F19" s="101"/>
      <c r="G19" s="101"/>
      <c r="H19" s="101"/>
      <c r="I19" s="101"/>
      <c r="J19" s="101"/>
      <c r="K19" s="101"/>
      <c r="L19" s="101"/>
      <c r="M19" s="101"/>
      <c r="N19" s="101"/>
      <c r="O19" s="101"/>
      <c r="P19" s="101"/>
      <c r="Q19" s="101"/>
      <c r="R19" s="101"/>
      <c r="S19" s="101"/>
      <c r="T19" s="101"/>
      <c r="U19" s="101"/>
      <c r="V19" s="101"/>
      <c r="W19" s="101"/>
      <c r="X19" s="43"/>
    </row>
    <row r="20" spans="2:28" x14ac:dyDescent="0.25">
      <c r="B20" s="14"/>
      <c r="C20" s="101"/>
      <c r="D20" s="101"/>
      <c r="E20" s="101"/>
      <c r="F20" s="101"/>
      <c r="G20" s="101"/>
      <c r="H20" s="101"/>
      <c r="I20" s="101"/>
      <c r="J20" s="101"/>
      <c r="K20" s="101"/>
      <c r="L20" s="101"/>
      <c r="M20" s="101"/>
      <c r="N20" s="101"/>
      <c r="O20" s="101"/>
      <c r="P20" s="101"/>
      <c r="Q20" s="101"/>
      <c r="R20" s="101"/>
      <c r="S20" s="101"/>
      <c r="T20" s="101"/>
      <c r="U20" s="101"/>
      <c r="V20" s="101"/>
      <c r="W20" s="101"/>
      <c r="X20" s="43"/>
      <c r="AB20" s="43"/>
    </row>
    <row r="21" spans="2:28" x14ac:dyDescent="0.25">
      <c r="B21" s="31" t="s">
        <v>113</v>
      </c>
      <c r="C21" s="13"/>
      <c r="D21" s="13"/>
      <c r="E21" s="13"/>
      <c r="F21" s="13"/>
      <c r="G21" s="13"/>
      <c r="H21" s="13"/>
      <c r="I21" s="13"/>
      <c r="J21" s="13"/>
      <c r="K21" s="13"/>
      <c r="L21" s="13"/>
      <c r="M21" s="13"/>
      <c r="N21" s="13"/>
      <c r="O21" s="13"/>
      <c r="P21" s="13"/>
      <c r="Q21" s="13"/>
      <c r="R21" s="13"/>
      <c r="S21" s="13"/>
      <c r="T21" s="44"/>
      <c r="AB21" s="43"/>
    </row>
    <row r="22" spans="2:28" x14ac:dyDescent="0.25">
      <c r="B22" s="31"/>
      <c r="C22" s="13"/>
      <c r="D22" s="13"/>
      <c r="E22" s="13"/>
      <c r="F22" s="13"/>
      <c r="G22" s="13"/>
      <c r="H22" s="13"/>
      <c r="I22" s="13"/>
      <c r="J22" s="13"/>
      <c r="K22" s="13"/>
      <c r="L22" s="13"/>
      <c r="M22" s="13"/>
      <c r="N22" s="13"/>
      <c r="O22" s="13"/>
      <c r="P22" s="13"/>
      <c r="Q22" s="13"/>
      <c r="R22" s="13"/>
      <c r="S22" s="13"/>
      <c r="T22" s="44"/>
    </row>
    <row r="23" spans="2:28" x14ac:dyDescent="0.25">
      <c r="C23" s="227" t="s">
        <v>82</v>
      </c>
      <c r="D23" s="228"/>
      <c r="E23" s="228"/>
      <c r="F23" s="228"/>
      <c r="G23" s="228"/>
      <c r="H23" s="229"/>
      <c r="I23" s="28"/>
      <c r="J23" s="28"/>
      <c r="K23" s="28"/>
      <c r="L23" s="28"/>
      <c r="M23" s="28"/>
      <c r="N23" s="28"/>
      <c r="O23" s="28"/>
      <c r="P23" s="28"/>
      <c r="Q23" s="28"/>
      <c r="R23" s="28"/>
      <c r="S23" s="28"/>
      <c r="T23" s="28"/>
    </row>
    <row r="24" spans="2:28" ht="22.5" customHeight="1" x14ac:dyDescent="0.25">
      <c r="C24" s="202" t="s">
        <v>73</v>
      </c>
      <c r="D24" s="203"/>
      <c r="E24" s="204"/>
      <c r="F24" s="202" t="s">
        <v>72</v>
      </c>
      <c r="G24" s="203"/>
      <c r="H24" s="204"/>
      <c r="I24" s="202" t="s">
        <v>22</v>
      </c>
      <c r="J24" s="203"/>
      <c r="K24" s="204"/>
      <c r="L24" s="202" t="s">
        <v>20</v>
      </c>
      <c r="M24" s="203"/>
      <c r="N24" s="204"/>
      <c r="O24" s="215" t="s">
        <v>21</v>
      </c>
      <c r="P24" s="216"/>
      <c r="Q24" s="217"/>
      <c r="R24" s="215" t="s">
        <v>23</v>
      </c>
      <c r="S24" s="216"/>
      <c r="T24" s="217"/>
      <c r="U24" s="215" t="s">
        <v>15</v>
      </c>
      <c r="V24" s="216"/>
      <c r="W24" s="216"/>
    </row>
    <row r="25" spans="2:28" ht="15" customHeight="1" x14ac:dyDescent="0.25">
      <c r="B25" s="2"/>
      <c r="C25" s="68">
        <v>2021</v>
      </c>
      <c r="D25" s="68">
        <v>2022</v>
      </c>
      <c r="E25" s="68">
        <v>2023</v>
      </c>
      <c r="F25" s="68">
        <v>2021</v>
      </c>
      <c r="G25" s="68">
        <v>2022</v>
      </c>
      <c r="H25" s="68">
        <v>2023</v>
      </c>
      <c r="I25" s="68">
        <v>2021</v>
      </c>
      <c r="J25" s="68">
        <v>2022</v>
      </c>
      <c r="K25" s="68">
        <v>2023</v>
      </c>
      <c r="L25" s="68">
        <v>2021</v>
      </c>
      <c r="M25" s="68">
        <v>2022</v>
      </c>
      <c r="N25" s="68">
        <v>2023</v>
      </c>
      <c r="O25" s="68">
        <v>2021</v>
      </c>
      <c r="P25" s="68">
        <v>2022</v>
      </c>
      <c r="Q25" s="68">
        <v>2023</v>
      </c>
      <c r="R25" s="68">
        <v>2021</v>
      </c>
      <c r="S25" s="68">
        <v>2022</v>
      </c>
      <c r="T25" s="68">
        <v>2023</v>
      </c>
      <c r="U25" s="68">
        <v>2021</v>
      </c>
      <c r="V25" s="68">
        <v>2022</v>
      </c>
      <c r="W25" s="68">
        <v>2023</v>
      </c>
    </row>
    <row r="26" spans="2:28" x14ac:dyDescent="0.25">
      <c r="B26" s="60" t="s">
        <v>0</v>
      </c>
      <c r="C26" s="114">
        <v>0.22309999999999999</v>
      </c>
      <c r="D26" s="107">
        <v>0.49480000000000002</v>
      </c>
      <c r="E26" s="115">
        <v>0.2155</v>
      </c>
      <c r="F26" s="114">
        <v>0.2</v>
      </c>
      <c r="G26" s="107">
        <v>0.9</v>
      </c>
      <c r="H26" s="115">
        <v>1.2</v>
      </c>
      <c r="I26" s="114">
        <v>1.5</v>
      </c>
      <c r="J26" s="107">
        <v>1.9</v>
      </c>
      <c r="K26" s="115">
        <v>2</v>
      </c>
      <c r="L26" s="114">
        <v>0</v>
      </c>
      <c r="M26" s="107">
        <v>0</v>
      </c>
      <c r="N26" s="115">
        <v>0</v>
      </c>
      <c r="O26" s="114">
        <v>0.1</v>
      </c>
      <c r="P26" s="107">
        <v>0.1</v>
      </c>
      <c r="Q26" s="115">
        <v>0.1</v>
      </c>
      <c r="R26" s="114">
        <v>0</v>
      </c>
      <c r="S26" s="107">
        <v>0</v>
      </c>
      <c r="T26" s="115">
        <v>0</v>
      </c>
      <c r="U26" s="121">
        <v>2.1</v>
      </c>
      <c r="V26" s="121">
        <v>3.4</v>
      </c>
      <c r="W26" s="121">
        <v>3.6</v>
      </c>
      <c r="X26" s="104"/>
      <c r="Y26" s="104"/>
      <c r="Z26" s="104"/>
    </row>
    <row r="27" spans="2:28" x14ac:dyDescent="0.25">
      <c r="B27" s="60" t="s">
        <v>1</v>
      </c>
      <c r="C27" s="114">
        <v>1.9199999999999998E-2</v>
      </c>
      <c r="D27" s="107">
        <v>2.2699999999999998E-2</v>
      </c>
      <c r="E27" s="115">
        <v>6.7999999999999996E-3</v>
      </c>
      <c r="F27" s="114">
        <v>0.6</v>
      </c>
      <c r="G27" s="107">
        <v>1.6</v>
      </c>
      <c r="H27" s="115">
        <v>1.4</v>
      </c>
      <c r="I27" s="114">
        <v>0.4</v>
      </c>
      <c r="J27" s="107">
        <v>0.5</v>
      </c>
      <c r="K27" s="115">
        <v>0.5</v>
      </c>
      <c r="L27" s="114">
        <v>0</v>
      </c>
      <c r="M27" s="107">
        <v>0</v>
      </c>
      <c r="N27" s="115">
        <v>0</v>
      </c>
      <c r="O27" s="117">
        <v>0</v>
      </c>
      <c r="P27" s="107">
        <v>0</v>
      </c>
      <c r="Q27" s="115">
        <v>0</v>
      </c>
      <c r="R27" s="118">
        <v>0</v>
      </c>
      <c r="S27" s="109">
        <v>0</v>
      </c>
      <c r="T27" s="119">
        <v>0</v>
      </c>
      <c r="U27" s="121">
        <v>1.1000000000000001</v>
      </c>
      <c r="V27" s="121">
        <v>2.2000000000000002</v>
      </c>
      <c r="W27" s="121">
        <v>2</v>
      </c>
      <c r="X27" s="104"/>
      <c r="Y27" s="104"/>
      <c r="Z27" s="104"/>
    </row>
    <row r="28" spans="2:28" x14ac:dyDescent="0.25">
      <c r="B28" s="60" t="s">
        <v>59</v>
      </c>
      <c r="C28" s="114">
        <v>3.04E-2</v>
      </c>
      <c r="D28" s="107">
        <v>3.7499999999999999E-2</v>
      </c>
      <c r="E28" s="115">
        <v>3.5200000000000002E-2</v>
      </c>
      <c r="F28" s="114">
        <v>1.9</v>
      </c>
      <c r="G28" s="107">
        <v>1.1000000000000001</v>
      </c>
      <c r="H28" s="115">
        <v>1</v>
      </c>
      <c r="I28" s="114">
        <v>0.5</v>
      </c>
      <c r="J28" s="107">
        <v>0.6</v>
      </c>
      <c r="K28" s="115">
        <v>0.5</v>
      </c>
      <c r="L28" s="114">
        <v>0</v>
      </c>
      <c r="M28" s="107">
        <v>0</v>
      </c>
      <c r="N28" s="115">
        <v>0</v>
      </c>
      <c r="O28" s="114">
        <v>0</v>
      </c>
      <c r="P28" s="108">
        <v>0</v>
      </c>
      <c r="Q28" s="116">
        <v>0</v>
      </c>
      <c r="R28" s="117">
        <v>0</v>
      </c>
      <c r="S28" s="108">
        <v>0</v>
      </c>
      <c r="T28" s="116">
        <v>0</v>
      </c>
      <c r="U28" s="121">
        <v>2.5</v>
      </c>
      <c r="V28" s="121">
        <v>1.7</v>
      </c>
      <c r="W28" s="121">
        <v>1.6</v>
      </c>
      <c r="X28" s="104"/>
      <c r="Y28" s="104"/>
      <c r="Z28" s="104"/>
    </row>
    <row r="29" spans="2:28" x14ac:dyDescent="0.25">
      <c r="B29" s="60" t="s">
        <v>62</v>
      </c>
      <c r="C29" s="114">
        <v>2.5499999999999998E-2</v>
      </c>
      <c r="D29" s="107">
        <v>5.2299999999999999E-2</v>
      </c>
      <c r="E29" s="115">
        <v>6.8500000000000005E-2</v>
      </c>
      <c r="F29" s="114">
        <v>0.2</v>
      </c>
      <c r="G29" s="107">
        <v>1.1000000000000001</v>
      </c>
      <c r="H29" s="115">
        <v>1</v>
      </c>
      <c r="I29" s="114">
        <v>0.1</v>
      </c>
      <c r="J29" s="107">
        <v>0.1</v>
      </c>
      <c r="K29" s="115">
        <v>0.1</v>
      </c>
      <c r="L29" s="114">
        <v>0</v>
      </c>
      <c r="M29" s="107">
        <v>0</v>
      </c>
      <c r="N29" s="115">
        <v>0</v>
      </c>
      <c r="O29" s="117">
        <v>0</v>
      </c>
      <c r="P29" s="108">
        <v>0</v>
      </c>
      <c r="Q29" s="116">
        <v>0</v>
      </c>
      <c r="R29" s="107">
        <v>0</v>
      </c>
      <c r="S29" s="107">
        <v>0</v>
      </c>
      <c r="T29" s="115">
        <v>0</v>
      </c>
      <c r="U29" s="121">
        <v>0.3</v>
      </c>
      <c r="V29" s="121">
        <v>1.3</v>
      </c>
      <c r="W29" s="121">
        <v>1.2</v>
      </c>
      <c r="X29" s="104"/>
      <c r="Y29" s="104"/>
      <c r="Z29" s="104"/>
    </row>
    <row r="30" spans="2:28" x14ac:dyDescent="0.25">
      <c r="B30" s="60" t="s">
        <v>61</v>
      </c>
      <c r="C30" s="114">
        <v>0</v>
      </c>
      <c r="D30" s="107">
        <v>0</v>
      </c>
      <c r="E30" s="115">
        <v>0</v>
      </c>
      <c r="F30" s="114">
        <v>1.5</v>
      </c>
      <c r="G30" s="107">
        <v>1.3</v>
      </c>
      <c r="H30" s="115">
        <v>0.5</v>
      </c>
      <c r="I30" s="114">
        <v>0</v>
      </c>
      <c r="J30" s="107">
        <v>0</v>
      </c>
      <c r="K30" s="115">
        <v>0</v>
      </c>
      <c r="L30" s="114">
        <v>0</v>
      </c>
      <c r="M30" s="107">
        <v>0</v>
      </c>
      <c r="N30" s="115">
        <v>0</v>
      </c>
      <c r="O30" s="108">
        <v>0</v>
      </c>
      <c r="P30" s="108">
        <v>0</v>
      </c>
      <c r="Q30" s="116">
        <v>0</v>
      </c>
      <c r="R30" s="114">
        <v>0</v>
      </c>
      <c r="S30" s="107">
        <v>0</v>
      </c>
      <c r="T30" s="115">
        <v>0</v>
      </c>
      <c r="U30" s="121">
        <v>1.6</v>
      </c>
      <c r="V30" s="121">
        <v>1.3</v>
      </c>
      <c r="W30" s="121">
        <v>0.5</v>
      </c>
      <c r="X30" s="104"/>
      <c r="Y30" s="104"/>
      <c r="Z30" s="104"/>
    </row>
    <row r="31" spans="2:28" x14ac:dyDescent="0.25">
      <c r="B31" s="60" t="s">
        <v>9</v>
      </c>
      <c r="C31" s="114">
        <v>0</v>
      </c>
      <c r="D31" s="107">
        <v>0</v>
      </c>
      <c r="E31" s="115">
        <v>0</v>
      </c>
      <c r="F31" s="114">
        <v>0</v>
      </c>
      <c r="G31" s="107">
        <v>0</v>
      </c>
      <c r="H31" s="115">
        <v>0</v>
      </c>
      <c r="I31" s="114">
        <v>0</v>
      </c>
      <c r="J31" s="107">
        <v>0</v>
      </c>
      <c r="K31" s="115">
        <v>0</v>
      </c>
      <c r="L31" s="114">
        <v>0</v>
      </c>
      <c r="M31" s="107">
        <v>0</v>
      </c>
      <c r="N31" s="115">
        <v>0</v>
      </c>
      <c r="O31" s="117">
        <v>0</v>
      </c>
      <c r="P31" s="108">
        <v>0</v>
      </c>
      <c r="Q31" s="116">
        <v>0</v>
      </c>
      <c r="R31" s="114">
        <v>0</v>
      </c>
      <c r="S31" s="107">
        <v>0</v>
      </c>
      <c r="T31" s="115">
        <v>0</v>
      </c>
      <c r="U31" s="121">
        <v>0</v>
      </c>
      <c r="V31" s="121">
        <v>0</v>
      </c>
      <c r="W31" s="121">
        <v>0</v>
      </c>
      <c r="X31" s="104"/>
      <c r="Y31" s="104"/>
      <c r="Z31" s="104"/>
    </row>
    <row r="32" spans="2:28" x14ac:dyDescent="0.25">
      <c r="B32" s="82" t="s">
        <v>15</v>
      </c>
      <c r="C32" s="112">
        <v>0.29819999999999997</v>
      </c>
      <c r="D32" s="110">
        <v>0.60099999999999998</v>
      </c>
      <c r="E32" s="113">
        <v>0.31419999999999998</v>
      </c>
      <c r="F32" s="110">
        <v>4.5999999999999996</v>
      </c>
      <c r="G32" s="110">
        <v>6</v>
      </c>
      <c r="H32" s="110">
        <v>5.2</v>
      </c>
      <c r="I32" s="110">
        <v>2.6</v>
      </c>
      <c r="J32" s="110">
        <v>3</v>
      </c>
      <c r="K32" s="110">
        <v>3.1</v>
      </c>
      <c r="L32" s="110">
        <v>0</v>
      </c>
      <c r="M32" s="110">
        <v>0</v>
      </c>
      <c r="N32" s="110">
        <v>0</v>
      </c>
      <c r="O32" s="110">
        <v>0.2</v>
      </c>
      <c r="P32" s="110">
        <v>0.2</v>
      </c>
      <c r="Q32" s="110">
        <v>0.2</v>
      </c>
      <c r="R32" s="120">
        <v>0</v>
      </c>
      <c r="S32" s="120">
        <v>0.1</v>
      </c>
      <c r="T32" s="120">
        <v>0.1</v>
      </c>
      <c r="U32" s="121">
        <v>7.7</v>
      </c>
      <c r="V32" s="121">
        <v>9.9</v>
      </c>
      <c r="W32" s="121">
        <v>8.9</v>
      </c>
      <c r="X32" s="104"/>
      <c r="Y32" s="104"/>
      <c r="Z32" s="104"/>
    </row>
    <row r="33" spans="2:26" x14ac:dyDescent="0.25">
      <c r="B33" s="81" t="s">
        <v>93</v>
      </c>
      <c r="C33" s="218">
        <v>1.2134</v>
      </c>
      <c r="D33" s="219"/>
      <c r="E33" s="220"/>
      <c r="F33" s="219">
        <v>15.7</v>
      </c>
      <c r="G33" s="219"/>
      <c r="H33" s="220"/>
      <c r="I33" s="219">
        <v>8.6999999999999993</v>
      </c>
      <c r="J33" s="219"/>
      <c r="K33" s="220"/>
      <c r="L33" s="219">
        <v>0</v>
      </c>
      <c r="M33" s="219"/>
      <c r="N33" s="220"/>
      <c r="O33" s="219">
        <v>0.6</v>
      </c>
      <c r="P33" s="219"/>
      <c r="Q33" s="220"/>
      <c r="R33" s="219">
        <v>0.2</v>
      </c>
      <c r="S33" s="219"/>
      <c r="T33" s="220"/>
      <c r="U33" s="218">
        <v>26.4</v>
      </c>
      <c r="V33" s="219"/>
      <c r="W33" s="220"/>
      <c r="X33" s="104"/>
      <c r="Y33" s="104"/>
      <c r="Z33" s="104"/>
    </row>
    <row r="34" spans="2:26" x14ac:dyDescent="0.25">
      <c r="B34" s="84" t="s">
        <v>114</v>
      </c>
      <c r="C34" s="101"/>
      <c r="D34" s="101"/>
      <c r="E34" s="101"/>
      <c r="F34" s="101"/>
      <c r="G34" s="101"/>
      <c r="H34" s="101"/>
      <c r="I34" s="101"/>
      <c r="J34" s="101"/>
      <c r="K34" s="101"/>
      <c r="L34" s="101"/>
      <c r="M34" s="101"/>
      <c r="N34" s="101"/>
      <c r="O34" s="101"/>
      <c r="P34" s="101"/>
      <c r="Q34" s="101"/>
      <c r="R34" s="101"/>
      <c r="S34" s="101"/>
      <c r="T34" s="101"/>
      <c r="U34" s="101"/>
      <c r="V34" s="101"/>
    </row>
    <row r="35" spans="2:26" x14ac:dyDescent="0.25">
      <c r="B35" s="14"/>
      <c r="C35" s="28"/>
      <c r="D35" s="28"/>
      <c r="E35" s="28"/>
      <c r="F35" s="28"/>
      <c r="G35" s="28"/>
      <c r="H35" s="28"/>
      <c r="I35" s="28"/>
      <c r="J35" s="28"/>
      <c r="K35" s="28"/>
      <c r="L35" s="28"/>
      <c r="M35" s="28"/>
      <c r="N35" s="28"/>
      <c r="O35" s="28"/>
      <c r="P35" s="28"/>
      <c r="Q35" s="28"/>
      <c r="R35" s="28"/>
      <c r="S35" s="28"/>
      <c r="T35" s="28"/>
    </row>
    <row r="36" spans="2:26" x14ac:dyDescent="0.25">
      <c r="B36" s="10" t="s">
        <v>115</v>
      </c>
      <c r="C36" s="7"/>
      <c r="D36" s="7"/>
      <c r="E36" s="7"/>
      <c r="F36" s="7"/>
      <c r="G36" s="7"/>
      <c r="H36" s="7"/>
      <c r="I36" s="7"/>
      <c r="J36" s="7"/>
      <c r="K36" s="7"/>
      <c r="L36" s="7"/>
      <c r="M36" s="7"/>
      <c r="N36" s="7"/>
      <c r="O36" s="7"/>
      <c r="P36" s="7"/>
      <c r="Q36" s="7"/>
      <c r="R36" s="7"/>
      <c r="S36" s="7"/>
      <c r="T36" s="7"/>
    </row>
    <row r="37" spans="2:26" x14ac:dyDescent="0.25">
      <c r="B37" s="93"/>
      <c r="C37" s="7"/>
      <c r="D37" s="7"/>
      <c r="E37" s="7"/>
      <c r="F37" s="7"/>
      <c r="G37" s="7"/>
      <c r="H37" s="7"/>
      <c r="I37" s="7"/>
      <c r="J37" s="7"/>
      <c r="K37" s="7"/>
      <c r="L37" s="7"/>
      <c r="M37" s="7"/>
      <c r="N37" s="7"/>
      <c r="O37" s="7"/>
      <c r="P37" s="7"/>
      <c r="Q37" s="7"/>
      <c r="R37" s="7"/>
      <c r="S37" s="7"/>
      <c r="T37" s="7"/>
    </row>
    <row r="38" spans="2:26" x14ac:dyDescent="0.25">
      <c r="C38" s="230" t="s">
        <v>82</v>
      </c>
      <c r="D38" s="231"/>
      <c r="E38" s="231"/>
      <c r="F38" s="231"/>
      <c r="G38" s="124"/>
      <c r="H38" s="124"/>
      <c r="I38" s="124"/>
      <c r="J38" s="124"/>
    </row>
    <row r="39" spans="2:26" ht="44.25" customHeight="1" x14ac:dyDescent="0.25">
      <c r="C39" s="202" t="s">
        <v>73</v>
      </c>
      <c r="D39" s="204"/>
      <c r="E39" s="203" t="s">
        <v>72</v>
      </c>
      <c r="F39" s="204"/>
      <c r="G39" s="203" t="s">
        <v>22</v>
      </c>
      <c r="H39" s="204"/>
      <c r="I39" s="203" t="s">
        <v>20</v>
      </c>
      <c r="J39" s="204"/>
      <c r="K39" s="203" t="s">
        <v>21</v>
      </c>
      <c r="L39" s="204"/>
    </row>
    <row r="40" spans="2:26" x14ac:dyDescent="0.25">
      <c r="B40" s="2"/>
      <c r="C40" s="68" t="str">
        <f>+Macroscenario!C28</f>
        <v>2020E</v>
      </c>
      <c r="D40" s="68">
        <f>+Macroscenario!F28</f>
        <v>2023</v>
      </c>
      <c r="E40" s="68" t="str">
        <f>+C40</f>
        <v>2020E</v>
      </c>
      <c r="F40" s="68">
        <f>+D40</f>
        <v>2023</v>
      </c>
      <c r="G40" s="68" t="str">
        <f>+C40</f>
        <v>2020E</v>
      </c>
      <c r="H40" s="68">
        <f t="shared" ref="H40" si="0">+D40</f>
        <v>2023</v>
      </c>
      <c r="I40" s="68" t="str">
        <f t="shared" ref="I40" si="1">+E40</f>
        <v>2020E</v>
      </c>
      <c r="J40" s="68">
        <f t="shared" ref="J40" si="2">+F40</f>
        <v>2023</v>
      </c>
      <c r="K40" s="68" t="str">
        <f t="shared" ref="K40" si="3">+G40</f>
        <v>2020E</v>
      </c>
      <c r="L40" s="68">
        <f t="shared" ref="L40" si="4">+H40</f>
        <v>2023</v>
      </c>
    </row>
    <row r="41" spans="2:26" ht="15" customHeight="1" x14ac:dyDescent="0.25">
      <c r="B41" s="60" t="s">
        <v>0</v>
      </c>
      <c r="C41" s="114">
        <v>0.35189999999999999</v>
      </c>
      <c r="D41" s="115">
        <v>0.309</v>
      </c>
      <c r="E41" s="114">
        <v>1.3</v>
      </c>
      <c r="F41" s="115">
        <v>1.3</v>
      </c>
      <c r="G41" s="114">
        <v>3.9</v>
      </c>
      <c r="H41" s="115">
        <v>4</v>
      </c>
      <c r="I41" s="114">
        <v>2.2999999999999998</v>
      </c>
      <c r="J41" s="115">
        <v>2.5</v>
      </c>
      <c r="K41" s="114">
        <v>0</v>
      </c>
      <c r="L41" s="115">
        <v>0.1</v>
      </c>
    </row>
    <row r="42" spans="2:26" x14ac:dyDescent="0.25">
      <c r="B42" s="60" t="s">
        <v>1</v>
      </c>
      <c r="C42" s="114">
        <v>1.1577999999999999</v>
      </c>
      <c r="D42" s="115">
        <v>0.44060000000000005</v>
      </c>
      <c r="E42" s="114">
        <v>0.4</v>
      </c>
      <c r="F42" s="115">
        <v>0.7</v>
      </c>
      <c r="G42" s="114">
        <v>2.1</v>
      </c>
      <c r="H42" s="115">
        <v>2</v>
      </c>
      <c r="I42" s="114">
        <v>0.6</v>
      </c>
      <c r="J42" s="115">
        <v>0.9</v>
      </c>
      <c r="K42" s="117">
        <v>0</v>
      </c>
      <c r="L42" s="115">
        <v>0.1</v>
      </c>
    </row>
    <row r="43" spans="2:26" x14ac:dyDescent="0.25">
      <c r="B43" s="60" t="s">
        <v>59</v>
      </c>
      <c r="C43" s="114">
        <v>0.34470000000000001</v>
      </c>
      <c r="D43" s="115">
        <v>0.37330000000000002</v>
      </c>
      <c r="E43" s="114">
        <v>2</v>
      </c>
      <c r="F43" s="115">
        <v>2.8</v>
      </c>
      <c r="G43" s="114">
        <v>1.9</v>
      </c>
      <c r="H43" s="115">
        <v>3.4</v>
      </c>
      <c r="I43" s="114">
        <v>0.2</v>
      </c>
      <c r="J43" s="116">
        <v>0.4</v>
      </c>
      <c r="K43" s="114">
        <v>0.1</v>
      </c>
      <c r="L43" s="116">
        <v>0.1</v>
      </c>
    </row>
    <row r="44" spans="2:26" x14ac:dyDescent="0.25">
      <c r="B44" s="60" t="s">
        <v>62</v>
      </c>
      <c r="C44" s="114">
        <v>0.12790000000000001</v>
      </c>
      <c r="D44" s="115">
        <v>9.8900000000000002E-2</v>
      </c>
      <c r="E44" s="114">
        <v>0.2</v>
      </c>
      <c r="F44" s="115">
        <v>0.3</v>
      </c>
      <c r="G44" s="114">
        <v>0.1</v>
      </c>
      <c r="H44" s="115">
        <v>0.2</v>
      </c>
      <c r="I44" s="117">
        <v>0.1</v>
      </c>
      <c r="J44" s="116">
        <v>0.1</v>
      </c>
      <c r="K44" s="117">
        <v>0</v>
      </c>
      <c r="L44" s="116">
        <v>0</v>
      </c>
    </row>
    <row r="45" spans="2:26" x14ac:dyDescent="0.25">
      <c r="B45" s="60" t="s">
        <v>61</v>
      </c>
      <c r="C45" s="114">
        <v>8.0000000000000002E-3</v>
      </c>
      <c r="D45" s="115">
        <v>-8.0000000000000002E-3</v>
      </c>
      <c r="E45" s="114">
        <v>0.8</v>
      </c>
      <c r="F45" s="115">
        <v>1.2</v>
      </c>
      <c r="G45" s="114">
        <v>0</v>
      </c>
      <c r="H45" s="115">
        <v>0</v>
      </c>
      <c r="I45" s="114">
        <v>0</v>
      </c>
      <c r="J45" s="115">
        <v>0</v>
      </c>
      <c r="K45" s="108">
        <v>0</v>
      </c>
      <c r="L45" s="116">
        <v>0</v>
      </c>
    </row>
    <row r="46" spans="2:26" x14ac:dyDescent="0.25">
      <c r="B46" s="60" t="s">
        <v>9</v>
      </c>
      <c r="C46" s="114">
        <v>0</v>
      </c>
      <c r="D46" s="115">
        <v>0</v>
      </c>
      <c r="E46" s="114">
        <v>0.1</v>
      </c>
      <c r="F46" s="115">
        <v>0.1</v>
      </c>
      <c r="G46" s="114">
        <v>0</v>
      </c>
      <c r="H46" s="115">
        <v>0</v>
      </c>
      <c r="I46" s="114">
        <v>0</v>
      </c>
      <c r="J46" s="115">
        <v>0</v>
      </c>
      <c r="K46" s="117">
        <v>0</v>
      </c>
      <c r="L46" s="116">
        <v>0</v>
      </c>
    </row>
    <row r="47" spans="2:26" x14ac:dyDescent="0.25">
      <c r="B47" s="84" t="s">
        <v>101</v>
      </c>
      <c r="C47" s="105"/>
      <c r="D47" s="105"/>
      <c r="E47" s="105"/>
      <c r="F47" s="105"/>
      <c r="G47" s="105"/>
      <c r="H47" s="105"/>
      <c r="I47" s="105"/>
      <c r="J47" s="105"/>
      <c r="K47" s="105"/>
      <c r="L47" s="105"/>
      <c r="M47" s="105"/>
      <c r="N47" s="105"/>
      <c r="O47" s="105"/>
      <c r="P47" s="105"/>
      <c r="Q47" s="105"/>
      <c r="R47" s="105"/>
    </row>
    <row r="49" spans="2:30" x14ac:dyDescent="0.25">
      <c r="S49" s="105"/>
      <c r="T49" s="105"/>
      <c r="U49" s="105"/>
      <c r="V49" s="105"/>
      <c r="W49" s="105"/>
    </row>
    <row r="50" spans="2:30" x14ac:dyDescent="0.25">
      <c r="B50" s="122" t="s">
        <v>38</v>
      </c>
      <c r="S50" s="45"/>
      <c r="X50" s="105"/>
      <c r="Y50" s="105"/>
      <c r="Z50" s="105"/>
    </row>
    <row r="51" spans="2:30" x14ac:dyDescent="0.25">
      <c r="S51" s="45"/>
      <c r="AA51" s="105"/>
      <c r="AB51" s="105"/>
      <c r="AC51" s="105"/>
      <c r="AD51" s="105"/>
    </row>
    <row r="52" spans="2:30" ht="15.75" x14ac:dyDescent="0.25">
      <c r="B52" s="1"/>
      <c r="C52" s="221" t="s">
        <v>12</v>
      </c>
      <c r="D52" s="221"/>
      <c r="E52" s="221"/>
      <c r="F52" s="221"/>
      <c r="S52" s="45"/>
    </row>
    <row r="53" spans="2:30" x14ac:dyDescent="0.25">
      <c r="B53" s="2"/>
      <c r="C53" s="94" t="s">
        <v>80</v>
      </c>
      <c r="D53" s="94">
        <v>2021</v>
      </c>
      <c r="E53" s="94">
        <v>2022</v>
      </c>
      <c r="F53" s="94">
        <v>2023</v>
      </c>
    </row>
    <row r="54" spans="2:30" x14ac:dyDescent="0.25">
      <c r="B54" s="4" t="s">
        <v>42</v>
      </c>
      <c r="C54" s="38">
        <v>37</v>
      </c>
      <c r="D54" s="38">
        <v>52.3</v>
      </c>
      <c r="E54" s="38">
        <v>53.9</v>
      </c>
      <c r="F54" s="38">
        <v>55.3</v>
      </c>
    </row>
    <row r="55" spans="2:30" x14ac:dyDescent="0.25">
      <c r="B55" s="4" t="s">
        <v>43</v>
      </c>
      <c r="C55" s="38">
        <v>32.6</v>
      </c>
      <c r="D55" s="38">
        <v>47.2</v>
      </c>
      <c r="E55" s="38">
        <v>48.4</v>
      </c>
      <c r="F55" s="38">
        <v>49.2</v>
      </c>
    </row>
    <row r="58" spans="2:30" x14ac:dyDescent="0.25">
      <c r="B58" s="10" t="s">
        <v>13</v>
      </c>
    </row>
    <row r="60" spans="2:30" ht="15.75" x14ac:dyDescent="0.25">
      <c r="B60" s="1"/>
      <c r="C60" s="222" t="s">
        <v>13</v>
      </c>
      <c r="D60" s="223"/>
      <c r="E60" s="223"/>
      <c r="F60" s="223"/>
      <c r="G60" s="223"/>
      <c r="H60" s="223"/>
      <c r="I60" s="223"/>
      <c r="J60" s="224"/>
    </row>
    <row r="61" spans="2:30" x14ac:dyDescent="0.25">
      <c r="B61" s="59"/>
      <c r="C61" s="225" t="str">
        <f>+C53</f>
        <v>2020E</v>
      </c>
      <c r="D61" s="226"/>
      <c r="E61" s="225">
        <f>+D53</f>
        <v>2021</v>
      </c>
      <c r="F61" s="226"/>
      <c r="G61" s="225">
        <f>+E53</f>
        <v>2022</v>
      </c>
      <c r="H61" s="226"/>
      <c r="I61" s="225">
        <f>+F53</f>
        <v>2023</v>
      </c>
      <c r="J61" s="226"/>
    </row>
    <row r="62" spans="2:30" x14ac:dyDescent="0.25">
      <c r="B62" s="59"/>
      <c r="C62" s="85" t="s">
        <v>41</v>
      </c>
      <c r="D62" s="86" t="s">
        <v>14</v>
      </c>
      <c r="E62" s="85" t="s">
        <v>41</v>
      </c>
      <c r="F62" s="86" t="s">
        <v>14</v>
      </c>
      <c r="G62" s="85" t="s">
        <v>41</v>
      </c>
      <c r="H62" s="86" t="s">
        <v>14</v>
      </c>
      <c r="I62" s="85" t="s">
        <v>41</v>
      </c>
      <c r="J62" s="87" t="s">
        <v>14</v>
      </c>
    </row>
    <row r="63" spans="2:30" x14ac:dyDescent="0.25">
      <c r="B63" s="60" t="s">
        <v>57</v>
      </c>
      <c r="C63" s="61">
        <v>56.9</v>
      </c>
      <c r="D63" s="148">
        <v>1</v>
      </c>
      <c r="E63" s="61">
        <v>51.7</v>
      </c>
      <c r="F63" s="148">
        <v>0.9</v>
      </c>
      <c r="G63" s="61">
        <v>51.7</v>
      </c>
      <c r="H63" s="148">
        <v>0.3</v>
      </c>
      <c r="I63" s="61">
        <v>0</v>
      </c>
      <c r="J63" s="61">
        <v>0</v>
      </c>
    </row>
    <row r="64" spans="2:30" x14ac:dyDescent="0.25">
      <c r="B64" s="60" t="s">
        <v>58</v>
      </c>
      <c r="C64" s="61">
        <v>73.900000000000006</v>
      </c>
      <c r="D64" s="148">
        <v>1</v>
      </c>
      <c r="E64" s="61">
        <v>71.599999999999994</v>
      </c>
      <c r="F64" s="148">
        <v>1</v>
      </c>
      <c r="G64" s="61">
        <v>70.8</v>
      </c>
      <c r="H64" s="148">
        <v>0.4</v>
      </c>
      <c r="I64" s="61">
        <v>0</v>
      </c>
      <c r="J64" s="61">
        <v>0</v>
      </c>
    </row>
    <row r="65" spans="2:23" x14ac:dyDescent="0.25">
      <c r="B65" s="60" t="s">
        <v>51</v>
      </c>
      <c r="C65" s="61">
        <v>45.8</v>
      </c>
      <c r="D65" s="148">
        <v>1</v>
      </c>
      <c r="E65" s="61">
        <v>50</v>
      </c>
      <c r="F65" s="148">
        <v>1</v>
      </c>
      <c r="G65" s="61">
        <v>52.4</v>
      </c>
      <c r="H65" s="148">
        <v>1</v>
      </c>
      <c r="I65" s="61">
        <v>53.5</v>
      </c>
      <c r="J65" s="148">
        <v>1</v>
      </c>
    </row>
    <row r="66" spans="2:23" x14ac:dyDescent="0.25">
      <c r="B66" s="60" t="s">
        <v>44</v>
      </c>
      <c r="C66" s="61">
        <v>75.7</v>
      </c>
      <c r="D66" s="148">
        <v>1</v>
      </c>
      <c r="E66" s="61">
        <v>69.400000000000006</v>
      </c>
      <c r="F66" s="148">
        <v>1</v>
      </c>
      <c r="G66" s="61">
        <v>64.900000000000006</v>
      </c>
      <c r="H66" s="148">
        <v>1</v>
      </c>
      <c r="I66" s="61">
        <v>66</v>
      </c>
      <c r="J66" s="148">
        <v>1</v>
      </c>
    </row>
    <row r="67" spans="2:23" x14ac:dyDescent="0.25">
      <c r="B67" s="60" t="s">
        <v>45</v>
      </c>
      <c r="C67" s="61">
        <v>58.3</v>
      </c>
      <c r="D67" s="148">
        <v>1</v>
      </c>
      <c r="E67" s="61">
        <v>67.2</v>
      </c>
      <c r="F67" s="148">
        <v>0.9</v>
      </c>
      <c r="G67" s="61">
        <v>65.400000000000006</v>
      </c>
      <c r="H67" s="148">
        <v>0.9</v>
      </c>
      <c r="I67" s="61">
        <v>67.5</v>
      </c>
      <c r="J67" s="148">
        <v>0.9</v>
      </c>
    </row>
    <row r="68" spans="2:23" x14ac:dyDescent="0.25">
      <c r="B68" s="60" t="s">
        <v>46</v>
      </c>
      <c r="C68" s="61">
        <v>53.9</v>
      </c>
      <c r="D68" s="148">
        <v>1</v>
      </c>
      <c r="E68" s="61">
        <v>56.5</v>
      </c>
      <c r="F68" s="148">
        <v>1</v>
      </c>
      <c r="G68" s="61">
        <v>59.2</v>
      </c>
      <c r="H68" s="148">
        <v>1</v>
      </c>
      <c r="I68" s="61">
        <v>61.6</v>
      </c>
      <c r="J68" s="148">
        <v>1</v>
      </c>
    </row>
    <row r="69" spans="2:23" x14ac:dyDescent="0.25">
      <c r="B69" s="84" t="s">
        <v>71</v>
      </c>
      <c r="C69" s="42"/>
    </row>
    <row r="73" spans="2:23" ht="15.75" thickBot="1" x14ac:dyDescent="0.3">
      <c r="B73" s="180" t="s">
        <v>84</v>
      </c>
      <c r="C73" s="181"/>
      <c r="D73" s="144"/>
      <c r="E73" s="144"/>
      <c r="F73" s="144"/>
      <c r="G73" s="144"/>
      <c r="H73" s="144"/>
      <c r="I73" s="144"/>
      <c r="J73" s="144"/>
      <c r="K73" s="144"/>
      <c r="L73" s="144"/>
      <c r="M73" s="144"/>
      <c r="N73" s="144"/>
      <c r="O73" s="144"/>
      <c r="P73" s="144"/>
      <c r="Q73" s="144"/>
      <c r="R73" s="144"/>
    </row>
    <row r="75" spans="2:23" ht="15.75" thickBot="1" x14ac:dyDescent="0.3">
      <c r="S75" s="144"/>
      <c r="T75" s="144"/>
      <c r="U75" s="144"/>
      <c r="V75" s="144"/>
      <c r="W75" s="144"/>
    </row>
  </sheetData>
  <mergeCells count="46">
    <mergeCell ref="B2:C2"/>
    <mergeCell ref="K39:L39"/>
    <mergeCell ref="X4:Y4"/>
    <mergeCell ref="B3:W4"/>
    <mergeCell ref="C8:H8"/>
    <mergeCell ref="C23:H23"/>
    <mergeCell ref="C38:F38"/>
    <mergeCell ref="C39:D39"/>
    <mergeCell ref="E39:F39"/>
    <mergeCell ref="G39:H39"/>
    <mergeCell ref="I39:J39"/>
    <mergeCell ref="U24:W24"/>
    <mergeCell ref="C33:E33"/>
    <mergeCell ref="F33:H33"/>
    <mergeCell ref="I33:K33"/>
    <mergeCell ref="L33:N33"/>
    <mergeCell ref="C52:F52"/>
    <mergeCell ref="C60:J60"/>
    <mergeCell ref="C61:D61"/>
    <mergeCell ref="E61:F61"/>
    <mergeCell ref="G61:H61"/>
    <mergeCell ref="I61:J61"/>
    <mergeCell ref="O33:Q33"/>
    <mergeCell ref="R33:T33"/>
    <mergeCell ref="U33:W33"/>
    <mergeCell ref="C24:E24"/>
    <mergeCell ref="F24:H24"/>
    <mergeCell ref="I24:K24"/>
    <mergeCell ref="L24:N24"/>
    <mergeCell ref="O24:Q24"/>
    <mergeCell ref="B73:C73"/>
    <mergeCell ref="R24:T24"/>
    <mergeCell ref="U9:W9"/>
    <mergeCell ref="C18:E18"/>
    <mergeCell ref="F18:H18"/>
    <mergeCell ref="I18:K18"/>
    <mergeCell ref="L18:N18"/>
    <mergeCell ref="O18:Q18"/>
    <mergeCell ref="R18:T18"/>
    <mergeCell ref="U18:W18"/>
    <mergeCell ref="C9:E9"/>
    <mergeCell ref="F9:H9"/>
    <mergeCell ref="I9:K9"/>
    <mergeCell ref="L9:N9"/>
    <mergeCell ref="O9:Q9"/>
    <mergeCell ref="R9:T9"/>
  </mergeCells>
  <pageMargins left="0.7" right="0.7" top="0.75" bottom="0.75" header="0.3" footer="0.3"/>
  <pageSetup paperSize="8" scale="7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DE6E8"/>
  </sheetPr>
  <dimension ref="B2:C26"/>
  <sheetViews>
    <sheetView showGridLines="0" zoomScale="90" zoomScaleNormal="90" workbookViewId="0"/>
  </sheetViews>
  <sheetFormatPr defaultColWidth="9.140625" defaultRowHeight="15" x14ac:dyDescent="0.25"/>
  <cols>
    <col min="3" max="3" width="92.85546875" customWidth="1"/>
  </cols>
  <sheetData>
    <row r="2" spans="2:3" x14ac:dyDescent="0.25">
      <c r="B2" s="184" t="s">
        <v>84</v>
      </c>
      <c r="C2" s="185"/>
    </row>
    <row r="3" spans="2:3" ht="20.25" customHeight="1" x14ac:dyDescent="0.25">
      <c r="C3" s="235" t="s">
        <v>33</v>
      </c>
    </row>
    <row r="4" spans="2:3" ht="15.75" customHeight="1" thickBot="1" x14ac:dyDescent="0.3">
      <c r="C4" s="179"/>
    </row>
    <row r="5" spans="2:3" ht="15" customHeight="1" x14ac:dyDescent="0.25">
      <c r="C5" s="232" t="s">
        <v>34</v>
      </c>
    </row>
    <row r="6" spans="2:3" x14ac:dyDescent="0.25">
      <c r="C6" s="233"/>
    </row>
    <row r="7" spans="2:3" x14ac:dyDescent="0.25">
      <c r="C7" s="233"/>
    </row>
    <row r="8" spans="2:3" x14ac:dyDescent="0.25">
      <c r="C8" s="233"/>
    </row>
    <row r="9" spans="2:3" x14ac:dyDescent="0.25">
      <c r="C9" s="233"/>
    </row>
    <row r="10" spans="2:3" x14ac:dyDescent="0.25">
      <c r="C10" s="233"/>
    </row>
    <row r="11" spans="2:3" x14ac:dyDescent="0.25">
      <c r="C11" s="233"/>
    </row>
    <row r="12" spans="2:3" x14ac:dyDescent="0.25">
      <c r="C12" s="233"/>
    </row>
    <row r="13" spans="2:3" x14ac:dyDescent="0.25">
      <c r="C13" s="233"/>
    </row>
    <row r="14" spans="2:3" x14ac:dyDescent="0.25">
      <c r="C14" s="233"/>
    </row>
    <row r="15" spans="2:3" x14ac:dyDescent="0.25">
      <c r="C15" s="233"/>
    </row>
    <row r="16" spans="2:3" x14ac:dyDescent="0.25">
      <c r="C16" s="233"/>
    </row>
    <row r="17" spans="3:3" x14ac:dyDescent="0.25">
      <c r="C17" s="233"/>
    </row>
    <row r="18" spans="3:3" x14ac:dyDescent="0.25">
      <c r="C18" s="233"/>
    </row>
    <row r="19" spans="3:3" x14ac:dyDescent="0.25">
      <c r="C19" s="233"/>
    </row>
    <row r="20" spans="3:3" x14ac:dyDescent="0.25">
      <c r="C20" s="233"/>
    </row>
    <row r="21" spans="3:3" x14ac:dyDescent="0.25">
      <c r="C21" s="233"/>
    </row>
    <row r="22" spans="3:3" x14ac:dyDescent="0.25">
      <c r="C22" s="233"/>
    </row>
    <row r="23" spans="3:3" x14ac:dyDescent="0.25">
      <c r="C23" s="233"/>
    </row>
    <row r="24" spans="3:3" x14ac:dyDescent="0.25">
      <c r="C24" s="233"/>
    </row>
    <row r="25" spans="3:3" x14ac:dyDescent="0.25">
      <c r="C25" s="233"/>
    </row>
    <row r="26" spans="3:3" ht="15.75" thickBot="1" x14ac:dyDescent="0.3">
      <c r="C26" s="234"/>
    </row>
  </sheetData>
  <mergeCells count="3">
    <mergeCell ref="C5:C26"/>
    <mergeCell ref="B2:C2"/>
    <mergeCell ref="C3:C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07BF55ACDC4674DA0A59EE34F182B9B" ma:contentTypeVersion="11" ma:contentTypeDescription="Creare un nuovo documento." ma:contentTypeScope="" ma:versionID="1daff0ed3d00ed03f42aa50b2a2b38d7">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6beadf0b7b4c43cd479159ec3c8eb2c6"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37E8E-01BA-48EA-A041-0EAF22DFB7F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4fdff7b-91bf-4200-8f3a-035f0963cfe2"/>
    <ds:schemaRef ds:uri="0a209f37-f78e-441c-82ec-e3d9ebff7785"/>
    <ds:schemaRef ds:uri="http://www.w3.org/XML/1998/namespace"/>
    <ds:schemaRef ds:uri="http://purl.org/dc/dcmitype/"/>
  </ds:schemaRefs>
</ds:datastoreItem>
</file>

<file path=customXml/itemProps2.xml><?xml version="1.0" encoding="utf-8"?>
<ds:datastoreItem xmlns:ds="http://schemas.openxmlformats.org/officeDocument/2006/customXml" ds:itemID="{358CB95E-E322-4122-B91F-7F9A209E8CCC}">
  <ds:schemaRefs>
    <ds:schemaRef ds:uri="http://schemas.microsoft.com/sharepoint/v3/contenttype/forms"/>
  </ds:schemaRefs>
</ds:datastoreItem>
</file>

<file path=customXml/itemProps3.xml><?xml version="1.0" encoding="utf-8"?>
<ds:datastoreItem xmlns:ds="http://schemas.openxmlformats.org/officeDocument/2006/customXml" ds:itemID="{BDB07E32-ACB4-4519-AD7A-90139EDAC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9f37-f78e-441c-82ec-e3d9ebff7785"/>
    <ds:schemaRef ds:uri="64fdff7b-91bf-4200-8f3a-035f0963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 Collaboration Service</Application>
  <DocSecurity>0</DocSecurity>
  <ScaleCrop>false</ScaleCrop>
  <HeadingPairs>
    <vt:vector size="4" baseType="variant">
      <vt:variant>
        <vt:lpstr>Fogli di lavoro</vt:lpstr>
      </vt:variant>
      <vt:variant>
        <vt:i4>8</vt:i4>
      </vt:variant>
      <vt:variant>
        <vt:lpstr>Intervalli denominati</vt:lpstr>
      </vt:variant>
      <vt:variant>
        <vt:i4>1</vt:i4>
      </vt:variant>
    </vt:vector>
  </HeadingPairs>
  <TitlesOfParts>
    <vt:vector size="9" baseType="lpstr">
      <vt:lpstr>Cover</vt:lpstr>
      <vt:lpstr>Index</vt:lpstr>
      <vt:lpstr>Macroscenario</vt:lpstr>
      <vt:lpstr>Global Power Generation</vt:lpstr>
      <vt:lpstr>Global Infrastructure &amp; Network</vt:lpstr>
      <vt:lpstr>Retail</vt:lpstr>
      <vt:lpstr>Group</vt:lpstr>
      <vt:lpstr>Disclaimer</vt:lpstr>
      <vt:lpstr>Cover!Area_stampa</vt:lpstr>
    </vt:vector>
  </TitlesOfParts>
  <Company>Enel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Toppi Emanuele (HLD AFC)</dc:creator>
  <cp:lastModifiedBy>ENEL</cp:lastModifiedBy>
  <cp:lastPrinted>2018-11-13T16:06:55Z</cp:lastPrinted>
  <dcterms:created xsi:type="dcterms:W3CDTF">2018-11-07T11:51:46Z</dcterms:created>
  <dcterms:modified xsi:type="dcterms:W3CDTF">2020-11-24T11:48:40Z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0x010100507BF55ACDC4674DA0A59EE34F182B9B</vt:lpwstr>
  </property>
</Properties>
</file>