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enelcom.sharepoint.com/sites/test955/AFC IR/3. Results/2020/FY 2020/FINAL INVIO/"/>
    </mc:Choice>
  </mc:AlternateContent>
  <xr:revisionPtr revIDLastSave="458" documentId="11_364B20CEEF09D67EC3D85067F17F8291CB94D4C7" xr6:coauthVersionLast="45" xr6:coauthVersionMax="45" xr10:uidLastSave="{C9074632-8292-4211-B00D-5CECF25C7AB2}"/>
  <bookViews>
    <workbookView xWindow="-120" yWindow="-120" windowWidth="20730" windowHeight="11160" tabRatio="851" xr2:uid="{00000000-000D-0000-FFFF-FFFF00000000}"/>
  </bookViews>
  <sheets>
    <sheet name="Contact" sheetId="20" r:id="rId1"/>
    <sheet name="Index" sheetId="8" r:id="rId2"/>
    <sheet name="Macroscenario" sheetId="1" r:id="rId3"/>
    <sheet name="I&amp;N" sheetId="4" r:id="rId4"/>
    <sheet name="Generation" sheetId="3" r:id="rId5"/>
    <sheet name="Retail" sheetId="5" r:id="rId6"/>
    <sheet name="Financials" sheetId="6" r:id="rId7"/>
    <sheet name="Personnel" sheetId="7" r:id="rId8"/>
    <sheet name="Income Statement " sheetId="21" r:id="rId9"/>
    <sheet name="Balance Sheet" sheetId="18" r:id="rId10"/>
    <sheet name="Cash Flow" sheetId="19"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 localSheetId="8">[0]!Foglio1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 localSheetId="8">[0]!Foglio1</definedName>
    <definedName name="a">[0]!Foglio1</definedName>
    <definedName name="AAA" localSheetId="8">[0]!Foglio1</definedName>
    <definedName name="AAA">[0]!Foglio1</definedName>
    <definedName name="abc" localSheetId="8">[0]!Foglio1</definedName>
    <definedName name="abc">[0]!Foglio1</definedName>
    <definedName name="AP_00">'[1]CONS n-1 | AP n-1'!$F$1:$AZ$2500</definedName>
    <definedName name="_xlnm.Print_Area" localSheetId="9">'Balance Sheet'!$B$7:$F$8</definedName>
    <definedName name="_xlnm.Print_Area" localSheetId="10">'Cash Flow'!$C$6:$G$8</definedName>
    <definedName name="_xlnm.Print_Area" localSheetId="0">Contact!$A$2:$J$38</definedName>
    <definedName name="_xlnm.Print_Area" localSheetId="8">'Income Statement '!$B$6:$F$6</definedName>
    <definedName name="_xlnm.Print_Area" localSheetId="1">Index!$A$1:$F$52</definedName>
    <definedName name="BDG_01">'[1]BDG_MENS n | BDG 01'!$F$1:$AZ$2500</definedName>
    <definedName name="BDG_02">'[1]BUDGET ANNO | BDG n+1'!$F$1:$AZ$2500</definedName>
    <definedName name="bil" localSheetId="8">[0]!Foglio1</definedName>
    <definedName name="bil">[0]!Foglio1</definedName>
    <definedName name="Bilancio" localSheetId="8">[0]!Foglio1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 localSheetId="8">[0]!Foglio1</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 localSheetId="8">[0]!Foglio1</definedName>
    <definedName name="E">[0]!Foglio1</definedName>
    <definedName name="eFFETT" localSheetId="8">[0]!Foglio1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 localSheetId="8">[0]!Foglio1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8">[0]!Foglio1</definedName>
    <definedName name="imp">[0]!Foglio1</definedName>
    <definedName name="impianti" localSheetId="8">[0]!Foglio1</definedName>
    <definedName name="impianti">[0]!Foglio1</definedName>
    <definedName name="impianti2" localSheetId="8">[0]!Foglio1</definedName>
    <definedName name="impianti2">[0]!Foglio1</definedName>
    <definedName name="IMPIANTI3" localSheetId="8">[0]!Foglio1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 localSheetId="8">[0]!Foglio1</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8">[0]!Foglio1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6" i="6" l="1"/>
  <c r="G76" i="6"/>
  <c r="I76" i="6"/>
  <c r="K76" i="6"/>
  <c r="M76" i="6"/>
  <c r="C76" i="6"/>
  <c r="I18" i="6" l="1"/>
  <c r="G18" i="6"/>
  <c r="H218" i="6" l="1"/>
  <c r="M53" i="6"/>
  <c r="M99" i="6" s="1"/>
  <c r="M121" i="6" s="1"/>
  <c r="M144" i="6" s="1"/>
  <c r="K53" i="6"/>
  <c r="K99" i="6" s="1"/>
  <c r="K121" i="6" s="1"/>
  <c r="K144" i="6" s="1"/>
  <c r="G211" i="6" s="1"/>
  <c r="G218" i="6" s="1"/>
  <c r="I53" i="6"/>
  <c r="I99" i="6" s="1"/>
  <c r="I121" i="6" s="1"/>
  <c r="I144" i="6" s="1"/>
  <c r="F211" i="6" s="1"/>
  <c r="F218" i="6" s="1"/>
  <c r="G53" i="6"/>
  <c r="G99" i="6" s="1"/>
  <c r="G121" i="6" s="1"/>
  <c r="G144" i="6" s="1"/>
  <c r="E211" i="6" s="1"/>
  <c r="E218" i="6" s="1"/>
  <c r="E53" i="6"/>
  <c r="E99" i="6" s="1"/>
  <c r="E121" i="6" s="1"/>
  <c r="E144" i="6" s="1"/>
  <c r="D211" i="6" s="1"/>
  <c r="D218" i="6" s="1"/>
  <c r="C53" i="6"/>
  <c r="C99" i="6" s="1"/>
  <c r="C121" i="6" s="1"/>
  <c r="C144" i="6" s="1"/>
  <c r="C211" i="6" s="1"/>
  <c r="C218" i="6" s="1"/>
  <c r="D54" i="6" l="1"/>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B201" i="6"/>
  <c r="B218" i="6" s="1"/>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 r="B194" i="6"/>
  <c r="B211" i="6" s="1"/>
</calcChain>
</file>

<file path=xl/sharedStrings.xml><?xml version="1.0" encoding="utf-8"?>
<sst xmlns="http://schemas.openxmlformats.org/spreadsheetml/2006/main" count="698" uniqueCount="330">
  <si>
    <t>Investor Relations Team</t>
  </si>
  <si>
    <t>investor.relations@enel.com</t>
  </si>
  <si>
    <t>+39 06 8305 7975</t>
  </si>
  <si>
    <t>Website</t>
  </si>
  <si>
    <t>www.enel.com/investors</t>
  </si>
  <si>
    <t>Index</t>
  </si>
  <si>
    <t>1. Macroscenario</t>
  </si>
  <si>
    <t>Click through index</t>
  </si>
  <si>
    <t>2. Global Power Generation</t>
  </si>
  <si>
    <t>3. Global I&amp;N</t>
  </si>
  <si>
    <t>4. Retail</t>
  </si>
  <si>
    <t>5. Financials</t>
  </si>
  <si>
    <t>6. Personnel</t>
  </si>
  <si>
    <t>7. Income Statement</t>
  </si>
  <si>
    <t>8. Balance Sheet</t>
  </si>
  <si>
    <t>9. Cash Flow</t>
  </si>
  <si>
    <t>10. Disclaimer</t>
  </si>
  <si>
    <t xml:space="preserve">     Back to Index</t>
  </si>
  <si>
    <t>GDP (%)</t>
  </si>
  <si>
    <t>CPI (%)</t>
  </si>
  <si>
    <r>
      <t>FX against €</t>
    </r>
    <r>
      <rPr>
        <b/>
        <vertAlign val="superscript"/>
        <sz val="8"/>
        <color rgb="FFFFFFFF"/>
        <rFont val="Arial"/>
        <family val="2"/>
      </rPr>
      <t>1</t>
    </r>
  </si>
  <si>
    <t>Spot Price (€/MWh)</t>
  </si>
  <si>
    <r>
      <t>Electricity Demand (TWh)</t>
    </r>
    <r>
      <rPr>
        <b/>
        <vertAlign val="superscript"/>
        <sz val="8"/>
        <color rgb="FFFFFFFF"/>
        <rFont val="Arial"/>
        <family val="2"/>
      </rPr>
      <t>2</t>
    </r>
  </si>
  <si>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</si>
  <si>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</si>
  <si>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</si>
  <si>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</si>
  <si>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</si>
  <si>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</si>
  <si>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</si>
  <si>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</si>
  <si>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</si>
  <si>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</si>
  <si>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</si>
  <si>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</si>
  <si>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</si>
  <si>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</si>
  <si>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</si>
  <si>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</si>
  <si>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</si>
  <si>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</si>
  <si>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</si>
  <si>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</si>
  <si>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</si>
  <si>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</si>
  <si>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</si>
  <si>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</si>
  <si>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</si>
  <si>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</si>
  <si>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</si>
  <si>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</si>
  <si>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</si>
  <si>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</si>
  <si>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</si>
  <si>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</si>
  <si>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</si>
  <si>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</si>
  <si>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r>
      <t>Other</t>
    </r>
    <r>
      <rPr>
        <vertAlign val="superscript"/>
        <sz val="10"/>
        <color theme="1" tint="0.34998626667073579"/>
        <rFont val="Tahoma"/>
        <family val="2"/>
      </rPr>
      <t>1</t>
    </r>
  </si>
  <si>
    <r>
      <t>Other</t>
    </r>
    <r>
      <rPr>
        <vertAlign val="superscript"/>
        <sz val="10"/>
        <color theme="1" tint="0.34998626667073579"/>
        <rFont val="Tahoma"/>
        <family val="2"/>
      </rPr>
      <t>2</t>
    </r>
  </si>
  <si>
    <t>Canada</t>
  </si>
  <si>
    <r>
      <t>Africa, Asia &amp; Oceania</t>
    </r>
    <r>
      <rPr>
        <b/>
        <vertAlign val="superscript"/>
        <sz val="10"/>
        <rFont val="Tahoma"/>
        <family val="2"/>
      </rPr>
      <t>3</t>
    </r>
  </si>
  <si>
    <t>Total</t>
  </si>
  <si>
    <t>Group consolidated production</t>
  </si>
  <si>
    <t>GWh</t>
  </si>
  <si>
    <t>Group total additional capacity</t>
  </si>
  <si>
    <r>
      <t>Other</t>
    </r>
    <r>
      <rPr>
        <vertAlign val="superscript"/>
        <sz val="10"/>
        <color theme="1" tint="0.34998626667073579"/>
        <rFont val="Tahoma"/>
        <family val="2"/>
      </rPr>
      <t>3</t>
    </r>
  </si>
  <si>
    <r>
      <t>Africa, Asia &amp; Oceania</t>
    </r>
    <r>
      <rPr>
        <b/>
        <vertAlign val="superscript"/>
        <sz val="10"/>
        <rFont val="Tahoma"/>
        <family val="2"/>
      </rPr>
      <t>4</t>
    </r>
  </si>
  <si>
    <t xml:space="preserve">MW </t>
  </si>
  <si>
    <t>3. Global Infrastructure &amp; Networks</t>
  </si>
  <si>
    <r>
      <t>Electricity distributed (TWh)</t>
    </r>
    <r>
      <rPr>
        <b/>
        <vertAlign val="superscript"/>
        <sz val="8"/>
        <color rgb="FFFFFFFF"/>
        <rFont val="Arial"/>
        <family val="2"/>
      </rPr>
      <t>1</t>
    </r>
  </si>
  <si>
    <r>
      <t>Smart meters (mn)</t>
    </r>
    <r>
      <rPr>
        <b/>
        <vertAlign val="superscript"/>
        <sz val="8"/>
        <color rgb="FFFFFFFF"/>
        <rFont val="Arial"/>
        <family val="2"/>
      </rPr>
      <t>1</t>
    </r>
  </si>
  <si>
    <t>Power &amp; Gas customers and volumes</t>
  </si>
  <si>
    <t>Power</t>
  </si>
  <si>
    <t>Gas</t>
  </si>
  <si>
    <r>
      <t>Customers (mn)</t>
    </r>
    <r>
      <rPr>
        <b/>
        <vertAlign val="superscript"/>
        <sz val="9"/>
        <color rgb="FFFFFFFF"/>
        <rFont val="Arial"/>
        <family val="2"/>
      </rPr>
      <t>1</t>
    </r>
  </si>
  <si>
    <t>2. Net of energy losses</t>
  </si>
  <si>
    <t>Baseload power price (€/MWh)</t>
  </si>
  <si>
    <t>Baseload price</t>
  </si>
  <si>
    <t>Italy (€/MWh)</t>
  </si>
  <si>
    <t>Iberia (€/MWh)</t>
  </si>
  <si>
    <t>Production sold forward</t>
  </si>
  <si>
    <t>price</t>
  </si>
  <si>
    <t>%</t>
  </si>
  <si>
    <r>
      <t>Italy (€/MWh)</t>
    </r>
    <r>
      <rPr>
        <b/>
        <vertAlign val="superscript"/>
        <sz val="9"/>
        <color rgb="FFFFFFFF"/>
        <rFont val="Arial"/>
        <family val="2"/>
      </rPr>
      <t>1</t>
    </r>
  </si>
  <si>
    <r>
      <t>Iberia (€/MWh)</t>
    </r>
    <r>
      <rPr>
        <b/>
        <vertAlign val="superscript"/>
        <sz val="9"/>
        <color rgb="FFFFFFFF"/>
        <rFont val="Arial"/>
        <family val="2"/>
      </rPr>
      <t>1</t>
    </r>
  </si>
  <si>
    <t>Brazil (USD/MWh)</t>
  </si>
  <si>
    <t>Chile (USD/MWh)</t>
  </si>
  <si>
    <t>Colombia (USD/MWh)</t>
  </si>
  <si>
    <t>Peru (USD/MWh)</t>
  </si>
  <si>
    <t>1. Average hedge price; whosale price for Italy, retail price for Spain</t>
  </si>
  <si>
    <r>
      <t>Capex (€mn)</t>
    </r>
    <r>
      <rPr>
        <b/>
        <vertAlign val="superscript"/>
        <sz val="10"/>
        <color rgb="FF000000"/>
        <rFont val="Arial"/>
        <family val="2"/>
      </rPr>
      <t>1</t>
    </r>
  </si>
  <si>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</si>
  <si>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</si>
  <si>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</si>
  <si>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</si>
  <si>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</si>
  <si>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</si>
  <si>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</si>
  <si>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</si>
  <si>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</si>
  <si>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r>
      <t>Asset development Capex (€mn)</t>
    </r>
    <r>
      <rPr>
        <b/>
        <vertAlign val="superscript"/>
        <sz val="10"/>
        <color rgb="FF000000"/>
        <rFont val="Arial"/>
        <family val="2"/>
      </rPr>
      <t>1</t>
    </r>
  </si>
  <si>
    <t xml:space="preserve">1. Rounded figures.
</t>
  </si>
  <si>
    <t xml:space="preserve">1. Rounded figures
</t>
  </si>
  <si>
    <r>
      <t>Revenues (€mn)</t>
    </r>
    <r>
      <rPr>
        <b/>
        <vertAlign val="superscript"/>
        <sz val="10"/>
        <color rgb="FF000000"/>
        <rFont val="Arial"/>
        <family val="2"/>
      </rPr>
      <t>1</t>
    </r>
  </si>
  <si>
    <r>
      <t>Reported EBITDA (€mn)</t>
    </r>
    <r>
      <rPr>
        <b/>
        <vertAlign val="superscript"/>
        <sz val="10"/>
        <color rgb="FF000000"/>
        <rFont val="Arial"/>
        <family val="2"/>
      </rPr>
      <t>1</t>
    </r>
  </si>
  <si>
    <t xml:space="preserve">Other </t>
  </si>
  <si>
    <t>Others</t>
  </si>
  <si>
    <r>
      <t>Reported EBIT (€mn)</t>
    </r>
    <r>
      <rPr>
        <b/>
        <vertAlign val="superscript"/>
        <sz val="10"/>
        <color rgb="FF000000"/>
        <rFont val="Arial"/>
        <family val="2"/>
      </rPr>
      <t>1</t>
    </r>
  </si>
  <si>
    <r>
      <t>From EBITDA to Net income</t>
    </r>
    <r>
      <rPr>
        <b/>
        <vertAlign val="superscript"/>
        <sz val="10"/>
        <color rgb="FF000000"/>
        <rFont val="Arial"/>
        <family val="2"/>
      </rPr>
      <t>1</t>
    </r>
    <r>
      <rPr>
        <b/>
        <sz val="10"/>
        <color rgb="FF000000"/>
        <rFont val="Arial"/>
        <family val="2"/>
      </rPr>
      <t xml:space="preserve"> (€mn)</t>
    </r>
  </si>
  <si>
    <t>∆ yoy</t>
  </si>
  <si>
    <t>EBITDA</t>
  </si>
  <si>
    <t>D&amp;A</t>
  </si>
  <si>
    <t>EBIT</t>
  </si>
  <si>
    <t>Net financial charges</t>
  </si>
  <si>
    <t>Net income from equity investments using equity method</t>
  </si>
  <si>
    <t>EBT</t>
  </si>
  <si>
    <t>Income tax</t>
  </si>
  <si>
    <t>Net income</t>
  </si>
  <si>
    <t>Minorities</t>
  </si>
  <si>
    <t>Group net income</t>
  </si>
  <si>
    <t>D&amp;A reported (€mn)</t>
  </si>
  <si>
    <t>EBITDA from reported to adjusted by Geography (€mn)</t>
  </si>
  <si>
    <t>South America</t>
  </si>
  <si>
    <t>North &amp; Central America</t>
  </si>
  <si>
    <t>Reported</t>
  </si>
  <si>
    <t>Extraordinary items</t>
  </si>
  <si>
    <t xml:space="preserve">Ordinary </t>
  </si>
  <si>
    <t>One-offs</t>
  </si>
  <si>
    <t>Adjusted</t>
  </si>
  <si>
    <t>EBITDA from reported to adjusted by Business lines (€mn)</t>
  </si>
  <si>
    <t>Services 
&amp; Holding</t>
  </si>
  <si>
    <t>Debt Structure by instrument (€bn)</t>
  </si>
  <si>
    <t>Headcount</t>
  </si>
  <si>
    <t>INCOME STATEMENT (€mn)</t>
  </si>
  <si>
    <t>Revenue</t>
  </si>
  <si>
    <t>Other income</t>
  </si>
  <si>
    <t>[Subtotal]</t>
  </si>
  <si>
    <t>Costs</t>
  </si>
  <si>
    <t>Personnel</t>
  </si>
  <si>
    <t>Depreciation, amortization and other impairment losses</t>
  </si>
  <si>
    <t>Capitalized costs</t>
  </si>
  <si>
    <t xml:space="preserve">                                                                                                                                        </t>
  </si>
  <si>
    <t>Operating income</t>
  </si>
  <si>
    <t>Financial income from derivatives</t>
  </si>
  <si>
    <t>Other financial income</t>
  </si>
  <si>
    <t>Financial expense from derivatives</t>
  </si>
  <si>
    <t>Other financial expense</t>
  </si>
  <si>
    <t>Net income/(expense) from hyperinflation</t>
  </si>
  <si>
    <t>Share of income/(losses) of equity investments accounted for</t>
  </si>
  <si>
    <t>using the equity method</t>
  </si>
  <si>
    <t>Income before taxes</t>
  </si>
  <si>
    <t>Income taxes</t>
  </si>
  <si>
    <t xml:space="preserve">Net income from continuing operations </t>
  </si>
  <si>
    <t>Net income from discontinued operations</t>
  </si>
  <si>
    <t>-</t>
  </si>
  <si>
    <t>Company and non-controlling interests)</t>
  </si>
  <si>
    <t>Attributable to shareholders of the Parent Company</t>
  </si>
  <si>
    <t>Attributable to non-controlling interests</t>
  </si>
  <si>
    <t>the Parent Company</t>
  </si>
  <si>
    <t>Diluted earnings per share (euro) attributable to ordinary shareholders of</t>
  </si>
  <si>
    <t xml:space="preserve"> the Parent Company</t>
  </si>
  <si>
    <t xml:space="preserve">Basic earnings from continuing operations per share (euro) attributable to </t>
  </si>
  <si>
    <t>ordinary shareholders of the Parent Company</t>
  </si>
  <si>
    <t xml:space="preserve">Diluted earnings from continuing operations per share (euro) </t>
  </si>
  <si>
    <t xml:space="preserve">attributable to ordinary shareholders of the Parent Company </t>
  </si>
  <si>
    <t>BALANCE SHEET (€mn)</t>
  </si>
  <si>
    <t>€ mn</t>
  </si>
  <si>
    <t>ASSETS</t>
  </si>
  <si>
    <t>as of Dec 31, 2019</t>
  </si>
  <si>
    <t xml:space="preserve">of which </t>
  </si>
  <si>
    <t xml:space="preserve">with related </t>
  </si>
  <si>
    <t>parties</t>
  </si>
  <si>
    <t>Non-current assets</t>
  </si>
  <si>
    <t>Property, plant and equipment</t>
  </si>
  <si>
    <t>Investment property</t>
  </si>
  <si>
    <t>Intangible assets</t>
  </si>
  <si>
    <t>Goodwill</t>
  </si>
  <si>
    <t>Deferred tax assets</t>
  </si>
  <si>
    <t>Equity investments accounted for using the equity method</t>
  </si>
  <si>
    <t>Derivatives</t>
  </si>
  <si>
    <t xml:space="preserve">Non current contract assets </t>
  </si>
  <si>
    <t>Other non-current financial assets (1)</t>
  </si>
  <si>
    <t>Other non-current assets</t>
  </si>
  <si>
    <t>[Total]</t>
  </si>
  <si>
    <t>Current assets</t>
  </si>
  <si>
    <t>Inventories</t>
  </si>
  <si>
    <t>Trade receivables</t>
  </si>
  <si>
    <t>Current contract assets</t>
  </si>
  <si>
    <t>Tax receivables</t>
  </si>
  <si>
    <t>Other current financial assets (2)</t>
  </si>
  <si>
    <t xml:space="preserve">Other current assets </t>
  </si>
  <si>
    <t xml:space="preserve">Cash and cash equivalents </t>
  </si>
  <si>
    <t>Assets classified as held for sale</t>
  </si>
  <si>
    <t>TOTAL ASSETS</t>
  </si>
  <si>
    <t>LIABILITIES AND SHAREHOLDERS’ EQUITY</t>
  </si>
  <si>
    <t>at Dec. 31, 2019</t>
  </si>
  <si>
    <t>Equity attributable to the shareholders of the Parent Company</t>
  </si>
  <si>
    <t>Share capital</t>
  </si>
  <si>
    <t>Reserve treasury shares</t>
  </si>
  <si>
    <t>Other reserves</t>
  </si>
  <si>
    <t>Retained earnings (losses carried forward)</t>
  </si>
  <si>
    <t>Non-controlling interests</t>
  </si>
  <si>
    <t xml:space="preserve">Total shareholders’ equity </t>
  </si>
  <si>
    <t>Non-current liabilities</t>
  </si>
  <si>
    <t>Long-term borrowings</t>
  </si>
  <si>
    <t>Post-employment and other employee benefits</t>
  </si>
  <si>
    <t>Provisions for risks and charges – non current</t>
  </si>
  <si>
    <t>Deferred tax liabilities</t>
  </si>
  <si>
    <t>Non current contract liabilities</t>
  </si>
  <si>
    <t>Other non-current liabilities</t>
  </si>
  <si>
    <t>Current liabilities</t>
  </si>
  <si>
    <t>Short-term borrowings</t>
  </si>
  <si>
    <t>Current portion of long-term borrowings</t>
  </si>
  <si>
    <t>Provisions for risks and charges - current</t>
  </si>
  <si>
    <t>Trade payables</t>
  </si>
  <si>
    <t>Income tax payable</t>
  </si>
  <si>
    <t>Current contract liabilities</t>
  </si>
  <si>
    <t>Other current financial liabilities</t>
  </si>
  <si>
    <t>Other current liabilities</t>
  </si>
  <si>
    <t>Liabilities included in disposal groups classified as held for sale</t>
  </si>
  <si>
    <t>Total liabilities</t>
  </si>
  <si>
    <t>TOTAL LIABILITIES AND SHAREHOLDERS’ EQUITY</t>
  </si>
  <si>
    <t>CASH FLOW (€mn)</t>
  </si>
  <si>
    <t>of which 
with related 
parties</t>
  </si>
  <si>
    <t>Income before taxes for the year</t>
  </si>
  <si>
    <t>Adjustments for:</t>
  </si>
  <si>
    <t>Net impairment losses /(reversals) trade receivables and other receivables</t>
  </si>
  <si>
    <t>Financial (income)/expense</t>
  </si>
  <si>
    <t xml:space="preserve">Net income of equity investments accounting for using the equity method </t>
  </si>
  <si>
    <t>Changes in net working capital:</t>
  </si>
  <si>
    <t>- Inventories</t>
  </si>
  <si>
    <t xml:space="preserve">- Trade receivables </t>
  </si>
  <si>
    <t>- Trade payables</t>
  </si>
  <si>
    <t>- Other assets/liabilities</t>
  </si>
  <si>
    <t>Accruals to provisions</t>
  </si>
  <si>
    <t>Utilization of provisions</t>
  </si>
  <si>
    <t>Interest income and other financial income collected</t>
  </si>
  <si>
    <t>Interest expense and other financial expense paid</t>
  </si>
  <si>
    <t>(Income)/expense from measurement of commodity contracts</t>
  </si>
  <si>
    <t>Income taxes paid</t>
  </si>
  <si>
    <t>(Gains)/Losses on disposals</t>
  </si>
  <si>
    <t>Cash flows from operating activities (a)</t>
  </si>
  <si>
    <t xml:space="preserve">Investments in property, plant and equipment </t>
  </si>
  <si>
    <t>Investments in intangible assets</t>
  </si>
  <si>
    <t>Investments in entities (or business units) less cash and cash equivalents acquired</t>
  </si>
  <si>
    <t>Disposals of entities (or business units) less cash and cashequivalents sold</t>
  </si>
  <si>
    <t>(Increase)/Decrease in other investing activities</t>
  </si>
  <si>
    <t>Cash flows from investing/disinvesting activities (b)</t>
  </si>
  <si>
    <t>Financial debt (new long-term borrowing)</t>
  </si>
  <si>
    <t>Sale/(Purchase) treasury shares</t>
  </si>
  <si>
    <t>Dividends and interim dividends paid</t>
  </si>
  <si>
    <t>Cash flows from financing activities (c)</t>
  </si>
  <si>
    <t>Impact of exchange rate fluctuations on cash and cash equivalents (d)</t>
  </si>
  <si>
    <t>Increase/(Decrease) in cash and cash equivalents (a+b+c+d)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</si>
  <si>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</si>
  <si>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</si>
  <si>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</si>
  <si>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r>
      <t>Renewables projects in execution</t>
    </r>
    <r>
      <rPr>
        <b/>
        <vertAlign val="superscript"/>
        <sz val="11"/>
        <color theme="1"/>
        <rFont val="Calibri"/>
        <family val="2"/>
      </rPr>
      <t>1</t>
    </r>
  </si>
  <si>
    <t>Ordinary EBITDA (€mn)</t>
  </si>
  <si>
    <r>
      <t>Volumes  (bsmc)</t>
    </r>
    <r>
      <rPr>
        <b/>
        <vertAlign val="superscript"/>
        <sz val="9"/>
        <color rgb="FFFFFFFF"/>
        <rFont val="Arial"/>
        <family val="2"/>
      </rPr>
      <t>1</t>
    </r>
  </si>
  <si>
    <t>1. FY 2019 restated</t>
  </si>
  <si>
    <t>1. As of December 31, 2020
2. Based on Enel countries</t>
  </si>
  <si>
    <t>1. Includes Panama, Guatemala and Costa Rica
2. Includes Greece and Bulgaria
3. Includes Australia, South Africa, India and Zambia</t>
  </si>
  <si>
    <t>1. Excludes managed capacity
2. Includes Panama, Guatemala and Costa Rica
3. Includes Greece and Bulgaria
4. Includes Australia, South Africa, India and Zambia</t>
  </si>
  <si>
    <t>1.  FY 2019 restated</t>
  </si>
  <si>
    <r>
      <t>Volumes</t>
    </r>
    <r>
      <rPr>
        <b/>
        <vertAlign val="superscript"/>
        <sz val="9"/>
        <color rgb="FFFFFFFF"/>
        <rFont val="Arial"/>
        <family val="2"/>
      </rPr>
      <t>1,2</t>
    </r>
    <r>
      <rPr>
        <b/>
        <sz val="9"/>
        <color rgb="FFFFFFFF"/>
        <rFont val="Arial"/>
        <family val="2"/>
      </rPr>
      <t xml:space="preserve">  (TWh)</t>
    </r>
  </si>
  <si>
    <t>Investor Relations App</t>
  </si>
  <si>
    <r>
      <t>End users (mn)</t>
    </r>
    <r>
      <rPr>
        <b/>
        <vertAlign val="superscript"/>
        <sz val="8"/>
        <color rgb="FFFFFFFF"/>
        <rFont val="Arial"/>
        <family val="2"/>
      </rPr>
      <t>1</t>
    </r>
  </si>
  <si>
    <t>Revenues from sales and services</t>
  </si>
  <si>
    <r>
      <t xml:space="preserve">Electricity, gas and fuel purchases </t>
    </r>
    <r>
      <rPr>
        <vertAlign val="superscript"/>
        <sz val="7.5"/>
        <color rgb="FF000000"/>
        <rFont val="Arial"/>
        <family val="2"/>
      </rPr>
      <t>(1)</t>
    </r>
  </si>
  <si>
    <r>
      <t xml:space="preserve">Services and other materials </t>
    </r>
    <r>
      <rPr>
        <vertAlign val="superscript"/>
        <sz val="7.5"/>
        <color rgb="FF000000"/>
        <rFont val="Arial"/>
        <family val="2"/>
      </rPr>
      <t>(1)</t>
    </r>
  </si>
  <si>
    <t>Net Impairment losses /(Reversals) of trade receivables and other receivables</t>
  </si>
  <si>
    <r>
      <t xml:space="preserve">Other operating expenses </t>
    </r>
    <r>
      <rPr>
        <vertAlign val="superscript"/>
        <sz val="7.5"/>
        <color rgb="FF000000"/>
        <rFont val="Arial"/>
        <family val="2"/>
      </rPr>
      <t>(1)</t>
    </r>
  </si>
  <si>
    <t>Net income/(expenses) from commodity derivativates</t>
  </si>
  <si>
    <t xml:space="preserve">Net income for the year (shareholders of the Parent </t>
  </si>
  <si>
    <r>
      <t>Basic earnings per share (euro)</t>
    </r>
    <r>
      <rPr>
        <sz val="7.5"/>
        <color rgb="FF000000"/>
        <rFont val="Arial"/>
        <family val="2"/>
      </rPr>
      <t xml:space="preserve"> </t>
    </r>
    <r>
      <rPr>
        <i/>
        <sz val="7.5"/>
        <color rgb="FF000000"/>
        <rFont val="Arial"/>
        <family val="2"/>
      </rPr>
      <t xml:space="preserve">attributable to ordinary shareholders of </t>
    </r>
  </si>
  <si>
    <t xml:space="preserve">(1) The 2019 figures have been represented to take in account the reclassification from “Other operating expenses” to “Elecriticy, gas and fuel purchases” and “Services and other materials” of the results from the valuation of contracts for the purchase of commodities with physical delivery (IFRS 9). </t>
  </si>
  <si>
    <t>as of Dec 31, 2020</t>
  </si>
  <si>
    <t>(1) Of which long-term financial receivables and other securities at December 31, 2020 for €2,337 million (€2,769 million at December 31, 2019) and €408 million (€416 million at December 31, 2019).
(2) Of which current portion of long-term financial receivables, short-term financial receivables and other securities at December 31, 2020 for €1,428 million (€1,585 million at December 31, 2019), €3,476 million (€2,512 million at December 31, 2019) and €67 million (€61 million at December 31, 2019).</t>
  </si>
  <si>
    <t>33</t>
  </si>
  <si>
    <t>(86)</t>
  </si>
  <si>
    <t>34</t>
  </si>
  <si>
    <t>62</t>
  </si>
  <si>
    <t>(71)</t>
  </si>
  <si>
    <t>Financial debt (repayments)</t>
  </si>
  <si>
    <t>Financial debt (other net changes)</t>
  </si>
  <si>
    <t>(104)</t>
  </si>
  <si>
    <t>(176)</t>
  </si>
  <si>
    <t>Payments from acquisition of equity interests without takeover of control</t>
  </si>
  <si>
    <t>Borrowing/(Repayments) of hybrid bonds</t>
  </si>
  <si>
    <t>(1)	Of which cash and cash equivalents equal to €9,029 million at January 1, 2020 (€6,630 million at January 1, 2019), short-term securities equal to €51 million at January 1, 2020 (€63 million at January 1, 2019) and cash and cash equivalents pertaining to assets held for sale in the amount of €21 million at January 1, 2019.
(2)	Of which cash and cash equivalents equal to €5,906 million at December 31, 2020 (€9,029 million at December 31, 2019), short-term securities equal to €67 million at December 31, 2020 (€51 million at December 31, 2019) and cash and cash equivalents pertaining to assets held for sale in the amount of €29 million at December 31, 2020.</t>
  </si>
  <si>
    <r>
      <t xml:space="preserve">Cash and cash equivalents at beginning of the year </t>
    </r>
    <r>
      <rPr>
        <vertAlign val="superscript"/>
        <sz val="7.35"/>
        <color theme="1"/>
        <rFont val="Arial"/>
        <family val="2"/>
      </rPr>
      <t>(1)</t>
    </r>
  </si>
  <si>
    <r>
      <t xml:space="preserve">Cash and cash equivalents at the end of the year </t>
    </r>
    <r>
      <rPr>
        <vertAlign val="superscript"/>
        <sz val="7.35"/>
        <color theme="1"/>
        <rFont val="Arial"/>
        <family val="2"/>
      </rPr>
      <t>(2)</t>
    </r>
  </si>
  <si>
    <t>2020</t>
  </si>
  <si>
    <t>2019</t>
  </si>
  <si>
    <t>Non-current derivative financial assets</t>
  </si>
  <si>
    <t>Current derivative financial assets</t>
  </si>
  <si>
    <t>at Dec. 31, 2020</t>
  </si>
  <si>
    <t xml:space="preserve">Non-current derivative financil liabilities </t>
  </si>
  <si>
    <t xml:space="preserve"> 2019</t>
  </si>
  <si>
    <r>
      <t>- Other contract assets</t>
    </r>
    <r>
      <rPr>
        <i/>
        <vertAlign val="superscript"/>
        <sz val="7.35"/>
        <color theme="1"/>
        <rFont val="Arial"/>
        <family val="2"/>
      </rPr>
      <t>(1)</t>
    </r>
  </si>
  <si>
    <r>
      <t>- Other contract liabilities</t>
    </r>
    <r>
      <rPr>
        <i/>
        <vertAlign val="superscript"/>
        <sz val="7.35"/>
        <color theme="1"/>
        <rFont val="Arial"/>
        <family val="2"/>
      </rPr>
      <t>(1)</t>
    </r>
  </si>
  <si>
    <t>Additions in contract assets due to investments</t>
  </si>
  <si>
    <t>FY 2020</t>
  </si>
  <si>
    <t>FY 2019</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</si>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</sst>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sz val="10"/>
      <color theme="0"/>
      <name val="Arial"/>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9"/>
      <color theme="0" tint="-0.249977111117893"/>
      <name val="Arial"/>
      <family val="2"/>
    </font>
    <font>
      <sz val="10"/>
      <name val="Arial"/>
      <family val="2"/>
    </font>
    <font>
      <b/>
      <sz val="8"/>
      <color rgb="FFA6A6A6"/>
      <name val="Arial"/>
      <family val="2"/>
    </font>
    <font>
      <b/>
      <sz val="7.5"/>
      <color theme="1"/>
      <name val="Arial"/>
      <family val="2"/>
    </font>
    <font>
      <sz val="7.5"/>
      <color theme="1"/>
      <name val="Arial"/>
      <family val="2"/>
    </font>
    <font>
      <sz val="7.5"/>
      <color rgb="FF000000"/>
      <name val="Arial"/>
      <family val="2"/>
    </font>
    <font>
      <i/>
      <sz val="7.5"/>
      <color theme="1"/>
      <name val="Arial"/>
      <family val="2"/>
    </font>
    <font>
      <sz val="7.5"/>
      <name val="Arial"/>
      <family val="2"/>
    </font>
    <font>
      <b/>
      <sz val="7.5"/>
      <name val="Arial"/>
      <family val="2"/>
    </font>
    <font>
      <vertAlign val="superscript"/>
      <sz val="10"/>
      <color theme="0"/>
      <name val="Arial"/>
      <family val="2"/>
    </font>
    <font>
      <i/>
      <sz val="6.5"/>
      <color theme="1"/>
      <name val="Arial"/>
      <family val="2"/>
    </font>
    <font>
      <sz val="7"/>
      <color theme="1"/>
      <name val="Arial"/>
      <family val="2"/>
    </font>
    <font>
      <vertAlign val="superscript"/>
      <sz val="7.35"/>
      <color theme="1"/>
      <name val="Arial"/>
      <family val="2"/>
    </font>
    <font>
      <sz val="18"/>
      <color theme="1"/>
      <name val="Arial"/>
      <family val="2"/>
    </font>
    <font>
      <sz val="11"/>
      <color theme="1"/>
      <name val="Arial"/>
      <family val="2"/>
    </font>
    <font>
      <sz val="22"/>
      <color theme="1"/>
      <name val="Arial"/>
      <family val="2"/>
    </font>
    <font>
      <u/>
      <sz val="18"/>
      <color theme="10"/>
      <name val="Arial"/>
      <family val="2"/>
    </font>
    <font>
      <i/>
      <sz val="7.5"/>
      <color rgb="FF000000"/>
      <name val="Arial"/>
      <family val="2"/>
    </font>
    <font>
      <b/>
      <i/>
      <sz val="7.5"/>
      <color rgb="FF000000"/>
      <name val="Arial"/>
      <family val="2"/>
    </font>
    <font>
      <vertAlign val="superscript"/>
      <sz val="7.5"/>
      <color rgb="FF000000"/>
      <name val="Arial"/>
      <family val="2"/>
    </font>
    <font>
      <i/>
      <sz val="8"/>
      <name val="Arial"/>
      <family val="2"/>
    </font>
    <font>
      <b/>
      <i/>
      <sz val="8"/>
      <name val="Arial"/>
      <family val="2"/>
    </font>
    <font>
      <i/>
      <sz val="8"/>
      <color rgb="FF000000"/>
      <name val="Arial"/>
      <family val="2"/>
    </font>
    <font>
      <i/>
      <vertAlign val="superscript"/>
      <sz val="7.35"/>
      <color theme="1"/>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6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style="thin">
        <color rgb="FF000000"/>
      </top>
      <bottom style="thin">
        <color rgb="FF000000"/>
      </bottom>
      <diagonal/>
    </border>
    <border>
      <left/>
      <right/>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
      <left/>
      <right/>
      <top/>
      <bottom style="thick">
        <color indexed="64"/>
      </bottom>
      <diagonal/>
    </border>
    <border>
      <left/>
      <right/>
      <top style="thin">
        <color rgb="FF000000"/>
      </top>
      <bottom/>
      <diagonal/>
    </border>
    <border>
      <left/>
      <right/>
      <top style="thin">
        <color rgb="FF000000"/>
      </top>
      <bottom style="thick">
        <color auto="1"/>
      </bottom>
      <diagonal/>
    </border>
    <border>
      <left/>
      <right style="thin">
        <color theme="0"/>
      </right>
      <top style="thin">
        <color rgb="FFC6C6C6"/>
      </top>
      <bottom style="thin">
        <color rgb="FFC6C6C6"/>
      </bottom>
      <diagonal/>
    </border>
    <border>
      <left style="thin">
        <color rgb="FF0555FA"/>
      </left>
      <right/>
      <top/>
      <bottom/>
      <diagonal/>
    </border>
    <border>
      <left style="thin">
        <color rgb="FFC6C6C6"/>
      </left>
      <right/>
      <top/>
      <bottom/>
      <diagonal/>
    </border>
    <border>
      <left/>
      <right style="thin">
        <color rgb="FFC6C6C6"/>
      </right>
      <top/>
      <bottom/>
      <diagonal/>
    </border>
    <border>
      <left style="thin">
        <color rgb="FFC6C6C6"/>
      </left>
      <right/>
      <top/>
      <bottom style="thin">
        <color rgb="FFC6C6C6"/>
      </bottom>
      <diagonal/>
    </border>
    <border>
      <left/>
      <right/>
      <top/>
      <bottom style="thin">
        <color rgb="FFC6C6C6"/>
      </bottom>
      <diagonal/>
    </border>
    <border>
      <left/>
      <right style="thin">
        <color rgb="FFC6C6C6"/>
      </right>
      <top/>
      <bottom style="thin">
        <color rgb="FFC6C6C6"/>
      </bottom>
      <diagonal/>
    </border>
    <border>
      <left style="thin">
        <color rgb="FF0555FA"/>
      </left>
      <right style="thin">
        <color theme="0"/>
      </right>
      <top style="thin">
        <color rgb="FF0555FA"/>
      </top>
      <bottom style="thin">
        <color rgb="FF0555FA"/>
      </bottom>
      <diagonal/>
    </border>
    <border>
      <left style="thin">
        <color theme="0"/>
      </left>
      <right style="thin">
        <color rgb="FF0555FA"/>
      </right>
      <top style="thin">
        <color rgb="FF0555FA"/>
      </top>
      <bottom style="thin">
        <color rgb="FF0555F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s>
  <cellStyleXfs count="12">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34" fillId="0" borderId="0"/>
    <xf numFmtId="0" fontId="1" fillId="0" borderId="0"/>
    <xf numFmtId="43" fontId="34" fillId="0" borderId="0" applyFont="0" applyFill="0" applyBorder="0" applyAlignment="0" applyProtection="0"/>
    <xf numFmtId="43" fontId="47" fillId="0" borderId="0" applyFont="0" applyFill="0" applyBorder="0" applyAlignment="0" applyProtection="0"/>
    <xf numFmtId="0" fontId="49" fillId="0" borderId="0"/>
    <xf numFmtId="0" fontId="34" fillId="0" borderId="0"/>
    <xf numFmtId="0" fontId="65" fillId="0" borderId="0"/>
  </cellStyleXfs>
  <cellXfs count="407">
    <xf numFmtId="0" fontId="0" fillId="0" borderId="0" xfId="0"/>
    <xf numFmtId="0" fontId="0" fillId="0" borderId="0" xfId="0" applyBorder="1"/>
    <xf numFmtId="0" fontId="5"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6" fillId="3" borderId="1" xfId="0" applyFont="1" applyFill="1" applyBorder="1" applyAlignment="1">
      <alignment horizontal="center" vertical="center" wrapText="1" readingOrder="1"/>
    </xf>
    <xf numFmtId="0" fontId="6" fillId="4" borderId="1" xfId="0" applyFont="1" applyFill="1" applyBorder="1" applyAlignment="1">
      <alignment horizontal="left" vertical="center" wrapText="1" indent="1" readingOrder="1"/>
    </xf>
    <xf numFmtId="164" fontId="9" fillId="0" borderId="4" xfId="4" applyNumberFormat="1" applyFont="1" applyFill="1" applyBorder="1" applyAlignment="1">
      <alignment horizontal="center" vertical="center" wrapText="1" readingOrder="1"/>
    </xf>
    <xf numFmtId="164" fontId="9" fillId="0" borderId="5" xfId="4" applyNumberFormat="1" applyFont="1" applyFill="1" applyBorder="1" applyAlignment="1">
      <alignment horizontal="center" vertical="center" wrapText="1" readingOrder="1"/>
    </xf>
    <xf numFmtId="164" fontId="9" fillId="0" borderId="6" xfId="4" applyNumberFormat="1" applyFont="1" applyFill="1" applyBorder="1" applyAlignment="1">
      <alignment horizontal="center" vertical="center" wrapText="1" readingOrder="1"/>
    </xf>
    <xf numFmtId="164" fontId="10" fillId="0" borderId="5" xfId="4" applyNumberFormat="1" applyFont="1" applyFill="1" applyBorder="1" applyAlignment="1">
      <alignment horizontal="center" vertical="center" wrapText="1" readingOrder="1"/>
    </xf>
    <xf numFmtId="164" fontId="10" fillId="0" borderId="8" xfId="4" applyNumberFormat="1" applyFont="1" applyFill="1" applyBorder="1" applyAlignment="1">
      <alignment horizontal="center" vertical="center" wrapText="1" readingOrder="1"/>
    </xf>
    <xf numFmtId="0" fontId="11" fillId="4" borderId="9" xfId="0" applyFont="1" applyFill="1" applyBorder="1" applyAlignment="1">
      <alignment horizontal="left" vertical="center" wrapText="1" indent="2" readingOrder="1"/>
    </xf>
    <xf numFmtId="164" fontId="9" fillId="0" borderId="10" xfId="4" applyNumberFormat="1" applyFont="1" applyFill="1" applyBorder="1" applyAlignment="1">
      <alignment horizontal="center" vertical="center" wrapText="1" readingOrder="1"/>
    </xf>
    <xf numFmtId="164" fontId="9" fillId="0" borderId="11" xfId="4" applyNumberFormat="1" applyFont="1" applyFill="1" applyBorder="1" applyAlignment="1">
      <alignment horizontal="center" vertical="center" wrapText="1" readingOrder="1"/>
    </xf>
    <xf numFmtId="0" fontId="11" fillId="4" borderId="13" xfId="0" applyFont="1" applyFill="1" applyBorder="1" applyAlignment="1">
      <alignment horizontal="left" vertical="center" wrapText="1" indent="2" readingOrder="1"/>
    </xf>
    <xf numFmtId="164" fontId="9" fillId="0" borderId="1" xfId="4" applyNumberFormat="1" applyFont="1" applyFill="1" applyBorder="1" applyAlignment="1">
      <alignment horizontal="center" vertical="center" wrapText="1" readingOrder="1"/>
    </xf>
    <xf numFmtId="164" fontId="9" fillId="0" borderId="14" xfId="4" applyNumberFormat="1" applyFont="1" applyFill="1" applyBorder="1" applyAlignment="1">
      <alignment horizontal="center" vertical="center" wrapText="1" readingOrder="1"/>
    </xf>
    <xf numFmtId="164" fontId="9" fillId="0" borderId="15" xfId="4" applyNumberFormat="1" applyFont="1" applyFill="1" applyBorder="1" applyAlignment="1">
      <alignment horizontal="center" vertical="center" wrapText="1" readingOrder="1"/>
    </xf>
    <xf numFmtId="164" fontId="9" fillId="0" borderId="16" xfId="4" applyNumberFormat="1" applyFont="1" applyFill="1" applyBorder="1" applyAlignment="1">
      <alignment horizontal="center" vertical="center" wrapText="1" readingOrder="1"/>
    </xf>
    <xf numFmtId="164" fontId="9" fillId="0" borderId="17" xfId="4" applyNumberFormat="1" applyFont="1" applyFill="1" applyBorder="1" applyAlignment="1">
      <alignment horizontal="center" vertical="center" wrapText="1" readingOrder="1"/>
    </xf>
    <xf numFmtId="0" fontId="12" fillId="3" borderId="18" xfId="0" applyFont="1" applyFill="1" applyBorder="1" applyAlignment="1" applyProtection="1">
      <alignment horizontal="center" vertical="center" wrapText="1"/>
      <protection locked="0" hidden="1"/>
    </xf>
    <xf numFmtId="0" fontId="12" fillId="3" borderId="19" xfId="0" applyFont="1" applyFill="1" applyBorder="1" applyAlignment="1" applyProtection="1">
      <alignment horizontal="center" vertical="center" wrapText="1"/>
      <protection locked="0"/>
    </xf>
    <xf numFmtId="0" fontId="12" fillId="3" borderId="20" xfId="0" applyFont="1" applyFill="1" applyBorder="1" applyAlignment="1" applyProtection="1">
      <alignment horizontal="center" vertical="center" wrapText="1"/>
      <protection locked="0"/>
    </xf>
    <xf numFmtId="3" fontId="13"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4"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4" fillId="0" borderId="0" xfId="0" quotePrefix="1" applyNumberFormat="1" applyFont="1" applyBorder="1" applyAlignment="1" applyProtection="1">
      <alignment horizontal="left" vertical="center" indent="3"/>
      <protection locked="0" hidden="1"/>
    </xf>
    <xf numFmtId="3" fontId="13" fillId="5" borderId="0" xfId="0" applyNumberFormat="1" applyFont="1" applyFill="1" applyBorder="1" applyAlignment="1">
      <alignment horizontal="left" vertical="center" indent="1" readingOrder="1"/>
    </xf>
    <xf numFmtId="0" fontId="3" fillId="0" borderId="0" xfId="0" applyFont="1"/>
    <xf numFmtId="0" fontId="17" fillId="6" borderId="21" xfId="0" applyFont="1" applyFill="1" applyBorder="1" applyAlignment="1">
      <alignment horizontal="center" vertical="center" wrapText="1"/>
    </xf>
    <xf numFmtId="0" fontId="18" fillId="2" borderId="0" xfId="0" applyFont="1" applyFill="1"/>
    <xf numFmtId="167" fontId="0" fillId="0" borderId="0" xfId="0" applyNumberFormat="1" applyFont="1" applyAlignment="1">
      <alignment horizontal="center"/>
    </xf>
    <xf numFmtId="0" fontId="18" fillId="2" borderId="0" xfId="0" applyFont="1" applyFill="1" applyBorder="1"/>
    <xf numFmtId="0" fontId="18" fillId="5" borderId="0" xfId="0" applyFont="1" applyFill="1"/>
    <xf numFmtId="0" fontId="6" fillId="6" borderId="1" xfId="0" applyFont="1" applyFill="1" applyBorder="1" applyAlignment="1">
      <alignment horizontal="left" vertical="center" wrapText="1" indent="1" readingOrder="1"/>
    </xf>
    <xf numFmtId="168" fontId="19" fillId="0" borderId="8" xfId="4" applyNumberFormat="1" applyFont="1" applyFill="1" applyBorder="1" applyAlignment="1">
      <alignment horizontal="right" vertical="center" wrapText="1" indent="2" readingOrder="1"/>
    </xf>
    <xf numFmtId="0" fontId="11" fillId="6" borderId="9" xfId="0" applyFont="1" applyFill="1" applyBorder="1" applyAlignment="1">
      <alignment horizontal="left" vertical="center" wrapText="1" indent="2" readingOrder="1"/>
    </xf>
    <xf numFmtId="168" fontId="20" fillId="0" borderId="23" xfId="4" applyNumberFormat="1" applyFont="1" applyFill="1" applyBorder="1" applyAlignment="1">
      <alignment horizontal="right" vertical="center" wrapText="1" indent="2" readingOrder="1"/>
    </xf>
    <xf numFmtId="0" fontId="11" fillId="6" borderId="13" xfId="0" applyFont="1" applyFill="1" applyBorder="1" applyAlignment="1">
      <alignment horizontal="left" vertical="center" wrapText="1" indent="2" readingOrder="1"/>
    </xf>
    <xf numFmtId="168" fontId="20" fillId="0" borderId="22" xfId="4" applyNumberFormat="1" applyFont="1" applyFill="1" applyBorder="1" applyAlignment="1">
      <alignment horizontal="right" vertical="center" wrapText="1" indent="2" readingOrder="1"/>
    </xf>
    <xf numFmtId="168" fontId="21" fillId="0" borderId="8" xfId="4" applyNumberFormat="1" applyFont="1" applyFill="1" applyBorder="1" applyAlignment="1">
      <alignment horizontal="right" vertical="center" wrapText="1" indent="2" readingOrder="1"/>
    </xf>
    <xf numFmtId="168" fontId="21" fillId="0" borderId="24" xfId="4" applyNumberFormat="1" applyFont="1" applyFill="1" applyBorder="1" applyAlignment="1">
      <alignment horizontal="right" vertical="center" wrapText="1" indent="2" readingOrder="1"/>
    </xf>
    <xf numFmtId="0" fontId="22" fillId="0" borderId="25" xfId="0" applyFont="1" applyFill="1" applyBorder="1" applyAlignment="1">
      <alignment horizontal="left" vertical="center" wrapText="1" indent="1" readingOrder="1"/>
    </xf>
    <xf numFmtId="168" fontId="22" fillId="0" borderId="25" xfId="4" applyNumberFormat="1" applyFont="1" applyFill="1" applyBorder="1" applyAlignment="1">
      <alignment horizontal="right" vertical="center" wrapText="1" indent="2" readingOrder="1"/>
    </xf>
    <xf numFmtId="0" fontId="23" fillId="7" borderId="1" xfId="0" applyFont="1" applyFill="1" applyBorder="1" applyAlignment="1">
      <alignment horizontal="center" vertical="center" wrapText="1" readingOrder="1"/>
    </xf>
    <xf numFmtId="0" fontId="23" fillId="7" borderId="1" xfId="0" applyFont="1" applyFill="1" applyBorder="1" applyAlignment="1">
      <alignment horizontal="left" vertical="center" wrapText="1" indent="1" readingOrder="1"/>
    </xf>
    <xf numFmtId="169" fontId="24" fillId="0" borderId="27" xfId="1" applyNumberFormat="1" applyFont="1" applyFill="1" applyBorder="1" applyAlignment="1">
      <alignment horizontal="right" vertical="center" wrapText="1" indent="2" readingOrder="1"/>
    </xf>
    <xf numFmtId="169" fontId="24" fillId="0" borderId="29" xfId="1" applyNumberFormat="1" applyFont="1" applyFill="1" applyBorder="1" applyAlignment="1">
      <alignment horizontal="right" vertical="center" wrapText="1" indent="2" readingOrder="1"/>
    </xf>
    <xf numFmtId="170" fontId="24" fillId="0" borderId="29" xfId="1" applyNumberFormat="1" applyFont="1" applyFill="1" applyBorder="1" applyAlignment="1">
      <alignment horizontal="right" vertical="center" wrapText="1" indent="2" readingOrder="1"/>
    </xf>
    <xf numFmtId="0" fontId="25" fillId="0" borderId="30" xfId="0" applyFont="1" applyFill="1" applyBorder="1" applyAlignment="1">
      <alignment horizontal="left" vertical="center" wrapText="1" indent="1" readingOrder="1"/>
    </xf>
    <xf numFmtId="169" fontId="25" fillId="0" borderId="31" xfId="1" applyNumberFormat="1" applyFont="1" applyFill="1" applyBorder="1" applyAlignment="1">
      <alignment horizontal="right" vertical="center" wrapText="1" indent="2" readingOrder="1"/>
    </xf>
    <xf numFmtId="0" fontId="6" fillId="6" borderId="1" xfId="0" applyFont="1" applyFill="1" applyBorder="1" applyAlignment="1">
      <alignment horizontal="center" vertical="center" wrapText="1" readingOrder="1"/>
    </xf>
    <xf numFmtId="0" fontId="28" fillId="2" borderId="1" xfId="0" applyFont="1" applyFill="1" applyBorder="1" applyAlignment="1">
      <alignment horizontal="center" vertical="center" wrapText="1"/>
    </xf>
    <xf numFmtId="0" fontId="23" fillId="6" borderId="9" xfId="0" applyFont="1" applyFill="1" applyBorder="1" applyAlignment="1">
      <alignment horizontal="center" vertical="center" wrapText="1" readingOrder="1"/>
    </xf>
    <xf numFmtId="0" fontId="23" fillId="6" borderId="32" xfId="0" applyFont="1" applyFill="1" applyBorder="1" applyAlignment="1">
      <alignment horizontal="center" vertical="center" wrapText="1" readingOrder="1"/>
    </xf>
    <xf numFmtId="0" fontId="23" fillId="4" borderId="1" xfId="0" applyFont="1" applyFill="1" applyBorder="1" applyAlignment="1">
      <alignment horizontal="left" vertical="center" wrapText="1" indent="1" readingOrder="1"/>
    </xf>
    <xf numFmtId="168" fontId="29" fillId="0" borderId="4" xfId="4" applyNumberFormat="1" applyFont="1" applyFill="1" applyBorder="1" applyAlignment="1">
      <alignment horizontal="right" vertical="center" wrapText="1" indent="2" readingOrder="1"/>
    </xf>
    <xf numFmtId="0" fontId="30" fillId="2" borderId="1" xfId="0" applyFont="1" applyFill="1" applyBorder="1" applyAlignment="1">
      <alignment horizontal="left" vertical="center" wrapText="1"/>
    </xf>
    <xf numFmtId="0" fontId="30" fillId="2" borderId="1" xfId="0" applyFont="1" applyFill="1" applyBorder="1" applyAlignment="1">
      <alignment horizontal="left" vertical="center"/>
    </xf>
    <xf numFmtId="0" fontId="30" fillId="0" borderId="0" xfId="0" applyFont="1" applyFill="1" applyBorder="1" applyAlignment="1">
      <alignment horizontal="left" vertical="center" indent="1" readingOrder="1"/>
    </xf>
    <xf numFmtId="3" fontId="19" fillId="0" borderId="0" xfId="4" applyNumberFormat="1" applyFont="1" applyFill="1" applyBorder="1" applyAlignment="1">
      <alignment horizontal="center" vertical="center" wrapText="1" readingOrder="1"/>
    </xf>
    <xf numFmtId="0" fontId="19" fillId="5" borderId="9" xfId="0" applyFont="1" applyFill="1" applyBorder="1" applyAlignment="1">
      <alignment horizontal="left" vertical="center" wrapText="1" indent="1" readingOrder="1"/>
    </xf>
    <xf numFmtId="166" fontId="19" fillId="0" borderId="0" xfId="4" applyNumberFormat="1" applyFont="1" applyFill="1" applyBorder="1" applyAlignment="1">
      <alignment horizontal="right" vertical="center" wrapText="1" indent="2" readingOrder="1"/>
    </xf>
    <xf numFmtId="0" fontId="31" fillId="2" borderId="0" xfId="0" applyFont="1" applyFill="1" applyBorder="1"/>
    <xf numFmtId="0" fontId="5" fillId="5" borderId="0" xfId="0" applyFont="1" applyFill="1" applyBorder="1"/>
    <xf numFmtId="0" fontId="5" fillId="2" borderId="0" xfId="0" applyFont="1" applyFill="1" applyBorder="1"/>
    <xf numFmtId="0" fontId="33" fillId="2" borderId="0" xfId="0" applyFont="1" applyFill="1" applyBorder="1"/>
    <xf numFmtId="0" fontId="32" fillId="6" borderId="0" xfId="0" applyFont="1" applyFill="1" applyBorder="1" applyAlignment="1">
      <alignment horizontal="center" vertical="center" wrapText="1"/>
    </xf>
    <xf numFmtId="0" fontId="17" fillId="0" borderId="0" xfId="5" applyFont="1" applyFill="1" applyBorder="1" applyAlignment="1">
      <alignment vertical="center"/>
    </xf>
    <xf numFmtId="0" fontId="17" fillId="6" borderId="0" xfId="5" applyFont="1" applyFill="1" applyBorder="1" applyAlignment="1">
      <alignment horizontal="center" vertical="center"/>
    </xf>
    <xf numFmtId="0" fontId="19" fillId="5" borderId="32" xfId="0" applyFont="1" applyFill="1" applyBorder="1" applyAlignment="1">
      <alignment horizontal="left" vertical="center" wrapText="1" indent="1" readingOrder="1"/>
    </xf>
    <xf numFmtId="0" fontId="38" fillId="5" borderId="0" xfId="0" applyFont="1" applyFill="1" applyBorder="1"/>
    <xf numFmtId="0" fontId="38" fillId="2" borderId="0" xfId="0" applyFont="1" applyFill="1" applyBorder="1"/>
    <xf numFmtId="0" fontId="35" fillId="2" borderId="0" xfId="0" applyFont="1" applyFill="1" applyBorder="1"/>
    <xf numFmtId="0" fontId="38" fillId="2" borderId="0" xfId="0" applyFont="1" applyFill="1"/>
    <xf numFmtId="0" fontId="0" fillId="2" borderId="0" xfId="0" applyFill="1"/>
    <xf numFmtId="166" fontId="34" fillId="0" borderId="0" xfId="4" applyNumberFormat="1" applyFont="1" applyFill="1"/>
    <xf numFmtId="0" fontId="6" fillId="6" borderId="0" xfId="0" applyFont="1" applyFill="1" applyAlignment="1">
      <alignment horizontal="center" vertical="center" wrapText="1" readingOrder="1"/>
    </xf>
    <xf numFmtId="0" fontId="0" fillId="0" borderId="0" xfId="0" applyFont="1"/>
    <xf numFmtId="0" fontId="38" fillId="0" borderId="0" xfId="0" applyFont="1"/>
    <xf numFmtId="0" fontId="35" fillId="0" borderId="0" xfId="0" applyFont="1"/>
    <xf numFmtId="0" fontId="40" fillId="0" borderId="0" xfId="0" applyFont="1" applyAlignment="1">
      <alignment horizontal="left" wrapText="1" readingOrder="1"/>
    </xf>
    <xf numFmtId="0" fontId="41" fillId="0" borderId="0" xfId="0" applyFont="1" applyBorder="1"/>
    <xf numFmtId="0" fontId="42" fillId="0" borderId="0" xfId="0" applyFont="1" applyBorder="1" applyAlignment="1">
      <alignment horizontal="center"/>
    </xf>
    <xf numFmtId="0" fontId="41" fillId="0" borderId="36" xfId="0" applyFont="1" applyBorder="1"/>
    <xf numFmtId="0" fontId="45" fillId="0" borderId="0" xfId="0" applyFont="1" applyBorder="1" applyAlignment="1">
      <alignment vertical="center"/>
    </xf>
    <xf numFmtId="0" fontId="46" fillId="0" borderId="0" xfId="6" applyFont="1"/>
    <xf numFmtId="172" fontId="34" fillId="5" borderId="35" xfId="8" applyNumberFormat="1" applyFont="1" applyFill="1" applyBorder="1" applyAlignment="1">
      <alignment horizontal="right" vertical="center"/>
    </xf>
    <xf numFmtId="172" fontId="34" fillId="2" borderId="35" xfId="8" applyNumberFormat="1" applyFont="1" applyFill="1" applyBorder="1" applyAlignment="1">
      <alignment horizontal="right" vertical="center"/>
    </xf>
    <xf numFmtId="172" fontId="18" fillId="5" borderId="35" xfId="8" applyNumberFormat="1" applyFont="1" applyFill="1" applyBorder="1" applyAlignment="1">
      <alignment horizontal="right" vertical="center"/>
    </xf>
    <xf numFmtId="49" fontId="34" fillId="2" borderId="0" xfId="6" applyNumberFormat="1" applyFont="1" applyFill="1" applyBorder="1" applyAlignment="1">
      <alignment horizontal="left" vertical="center"/>
    </xf>
    <xf numFmtId="49" fontId="48" fillId="6" borderId="0" xfId="6" applyNumberFormat="1" applyFont="1" applyFill="1" applyBorder="1" applyAlignment="1">
      <alignment horizontal="center" vertical="center"/>
    </xf>
    <xf numFmtId="49" fontId="17" fillId="6" borderId="0" xfId="6" applyNumberFormat="1" applyFont="1" applyFill="1" applyBorder="1" applyAlignment="1">
      <alignment horizontal="left" vertical="center"/>
    </xf>
    <xf numFmtId="49" fontId="48" fillId="6" borderId="0" xfId="6" applyNumberFormat="1" applyFont="1" applyFill="1" applyBorder="1" applyAlignment="1">
      <alignment horizontal="right" vertical="center"/>
    </xf>
    <xf numFmtId="0" fontId="18" fillId="2" borderId="35" xfId="6" applyFont="1" applyFill="1" applyBorder="1" applyAlignment="1">
      <alignment horizontal="center" vertical="center"/>
    </xf>
    <xf numFmtId="0" fontId="34" fillId="2" borderId="35" xfId="6" applyFont="1" applyFill="1" applyBorder="1" applyAlignment="1">
      <alignment horizontal="center" vertical="center"/>
    </xf>
    <xf numFmtId="0" fontId="50" fillId="0" borderId="0" xfId="6" applyFont="1"/>
    <xf numFmtId="0" fontId="1" fillId="0" borderId="0" xfId="6" applyFont="1"/>
    <xf numFmtId="49" fontId="34" fillId="2" borderId="0" xfId="6" applyNumberFormat="1" applyFont="1" applyFill="1" applyBorder="1" applyAlignment="1">
      <alignment horizontal="center" vertical="center"/>
    </xf>
    <xf numFmtId="49" fontId="18" fillId="2" borderId="0" xfId="6" applyNumberFormat="1" applyFont="1" applyFill="1" applyBorder="1" applyAlignment="1">
      <alignment horizontal="left" vertical="center" wrapText="1"/>
    </xf>
    <xf numFmtId="49" fontId="36" fillId="2" borderId="0" xfId="6" applyNumberFormat="1" applyFont="1" applyFill="1" applyBorder="1" applyAlignment="1">
      <alignment horizontal="right" vertical="center" wrapText="1"/>
    </xf>
    <xf numFmtId="0" fontId="51" fillId="0" borderId="0" xfId="0" applyFont="1"/>
    <xf numFmtId="0" fontId="17" fillId="6" borderId="0" xfId="0" applyFont="1" applyFill="1" applyAlignment="1">
      <alignment horizontal="center" vertical="center" wrapText="1"/>
    </xf>
    <xf numFmtId="0" fontId="17" fillId="6" borderId="0" xfId="0" applyFont="1" applyFill="1" applyBorder="1" applyAlignment="1">
      <alignment horizontal="center" vertical="center" wrapText="1"/>
    </xf>
    <xf numFmtId="169" fontId="24" fillId="0" borderId="37" xfId="1" applyNumberFormat="1" applyFont="1" applyFill="1" applyBorder="1" applyAlignment="1">
      <alignment horizontal="right" vertical="center" wrapText="1" indent="2" readingOrder="1"/>
    </xf>
    <xf numFmtId="169" fontId="24" fillId="0" borderId="38" xfId="1" applyNumberFormat="1" applyFont="1" applyFill="1" applyBorder="1" applyAlignment="1">
      <alignment horizontal="right" vertical="center" wrapText="1" indent="2" readingOrder="1"/>
    </xf>
    <xf numFmtId="169" fontId="24" fillId="0" borderId="39" xfId="1" applyNumberFormat="1" applyFont="1" applyFill="1" applyBorder="1" applyAlignment="1">
      <alignment horizontal="right" vertical="center" wrapText="1" indent="2" readingOrder="1"/>
    </xf>
    <xf numFmtId="43" fontId="24" fillId="0" borderId="40" xfId="1" applyNumberFormat="1" applyFont="1" applyFill="1" applyBorder="1" applyAlignment="1">
      <alignment horizontal="right" vertical="center" wrapText="1" indent="2" readingOrder="1"/>
    </xf>
    <xf numFmtId="43" fontId="24" fillId="0" borderId="39" xfId="1" applyNumberFormat="1" applyFont="1" applyFill="1" applyBorder="1" applyAlignment="1">
      <alignment horizontal="right" vertical="center" wrapText="1" indent="2" readingOrder="1"/>
    </xf>
    <xf numFmtId="166" fontId="19" fillId="0" borderId="4" xfId="4" applyNumberFormat="1" applyFont="1" applyFill="1" applyBorder="1" applyAlignment="1">
      <alignment horizontal="right" vertical="center" wrapText="1" indent="2" readingOrder="1"/>
    </xf>
    <xf numFmtId="166" fontId="19" fillId="0" borderId="5" xfId="4" applyNumberFormat="1" applyFont="1" applyFill="1" applyBorder="1" applyAlignment="1">
      <alignment horizontal="right" vertical="center" wrapText="1" indent="2" readingOrder="1"/>
    </xf>
    <xf numFmtId="166" fontId="19" fillId="0" borderId="6" xfId="4" applyNumberFormat="1" applyFont="1" applyFill="1" applyBorder="1" applyAlignment="1">
      <alignment horizontal="right" vertical="center" wrapText="1" indent="2" readingOrder="1"/>
    </xf>
    <xf numFmtId="166" fontId="19" fillId="0" borderId="7" xfId="4" applyNumberFormat="1" applyFont="1" applyFill="1" applyBorder="1" applyAlignment="1">
      <alignment horizontal="right" vertical="center" wrapText="1" indent="2" readingOrder="1"/>
    </xf>
    <xf numFmtId="166" fontId="20" fillId="0" borderId="33" xfId="4" applyNumberFormat="1" applyFont="1" applyFill="1" applyBorder="1" applyAlignment="1">
      <alignment horizontal="right" vertical="center" wrapText="1" indent="2" readingOrder="1"/>
    </xf>
    <xf numFmtId="166" fontId="20" fillId="0" borderId="41" xfId="4" applyNumberFormat="1" applyFont="1" applyFill="1" applyBorder="1" applyAlignment="1">
      <alignment horizontal="right" vertical="center" wrapText="1" indent="2" readingOrder="1"/>
    </xf>
    <xf numFmtId="166" fontId="20" fillId="0" borderId="12" xfId="4" applyNumberFormat="1" applyFont="1" applyFill="1" applyBorder="1" applyAlignment="1">
      <alignment horizontal="right" vertical="center" wrapText="1" indent="2" readingOrder="1"/>
    </xf>
    <xf numFmtId="166" fontId="20" fillId="0" borderId="26" xfId="4" applyNumberFormat="1" applyFont="1" applyFill="1" applyBorder="1" applyAlignment="1">
      <alignment horizontal="right" vertical="center" wrapText="1" indent="2" readingOrder="1"/>
    </xf>
    <xf numFmtId="166" fontId="20" fillId="0" borderId="1" xfId="4" applyNumberFormat="1" applyFont="1" applyFill="1" applyBorder="1" applyAlignment="1">
      <alignment horizontal="right" vertical="center" wrapText="1" indent="2" readingOrder="1"/>
    </xf>
    <xf numFmtId="166" fontId="20" fillId="0" borderId="42" xfId="4" applyNumberFormat="1" applyFont="1" applyFill="1" applyBorder="1" applyAlignment="1">
      <alignment horizontal="right" vertical="center" wrapText="1" indent="2" readingOrder="1"/>
    </xf>
    <xf numFmtId="166" fontId="20" fillId="0" borderId="3" xfId="4" applyNumberFormat="1" applyFont="1" applyFill="1" applyBorder="1" applyAlignment="1">
      <alignment horizontal="right" vertical="center" wrapText="1" indent="2" readingOrder="1"/>
    </xf>
    <xf numFmtId="166" fontId="20" fillId="0" borderId="2" xfId="4" applyNumberFormat="1" applyFont="1" applyFill="1" applyBorder="1" applyAlignment="1">
      <alignment horizontal="right" vertical="center" wrapText="1" indent="2" readingOrder="1"/>
    </xf>
    <xf numFmtId="166" fontId="20" fillId="0" borderId="4" xfId="4" applyNumberFormat="1" applyFont="1" applyFill="1" applyBorder="1" applyAlignment="1">
      <alignment horizontal="right" vertical="center" wrapText="1" indent="2" readingOrder="1"/>
    </xf>
    <xf numFmtId="166" fontId="20" fillId="0" borderId="5" xfId="4" applyNumberFormat="1" applyFont="1" applyFill="1" applyBorder="1" applyAlignment="1">
      <alignment horizontal="right" vertical="center" wrapText="1" indent="2" readingOrder="1"/>
    </xf>
    <xf numFmtId="166" fontId="20" fillId="0" borderId="6" xfId="4" applyNumberFormat="1" applyFont="1" applyFill="1" applyBorder="1" applyAlignment="1">
      <alignment horizontal="right" vertical="center" wrapText="1" indent="2" readingOrder="1"/>
    </xf>
    <xf numFmtId="166" fontId="20" fillId="0" borderId="7" xfId="4" applyNumberFormat="1" applyFont="1" applyFill="1" applyBorder="1" applyAlignment="1">
      <alignment horizontal="right" vertical="center" wrapText="1" indent="2" readingOrder="1"/>
    </xf>
    <xf numFmtId="166" fontId="19" fillId="5" borderId="9" xfId="4" applyNumberFormat="1" applyFont="1" applyFill="1" applyBorder="1" applyAlignment="1">
      <alignment horizontal="right" vertical="center" wrapText="1" indent="2" readingOrder="1"/>
    </xf>
    <xf numFmtId="166" fontId="19" fillId="5" borderId="32" xfId="4" applyNumberFormat="1" applyFont="1" applyFill="1" applyBorder="1" applyAlignment="1">
      <alignment horizontal="right" vertical="center" wrapText="1" indent="2" readingOrder="1"/>
    </xf>
    <xf numFmtId="166" fontId="19" fillId="5" borderId="43" xfId="4" applyNumberFormat="1" applyFont="1" applyFill="1" applyBorder="1" applyAlignment="1">
      <alignment horizontal="right" vertical="center" wrapText="1" indent="2" readingOrder="1"/>
    </xf>
    <xf numFmtId="0" fontId="11" fillId="4" borderId="33" xfId="0" applyFont="1" applyFill="1" applyBorder="1" applyAlignment="1">
      <alignment horizontal="left" vertical="center" wrapText="1" indent="2" readingOrder="1"/>
    </xf>
    <xf numFmtId="0" fontId="53" fillId="5" borderId="3" xfId="0" applyFont="1" applyFill="1" applyBorder="1" applyAlignment="1">
      <alignment horizontal="center" vertical="center" wrapText="1" readingOrder="1"/>
    </xf>
    <xf numFmtId="0" fontId="53" fillId="5" borderId="1" xfId="0" applyFont="1" applyFill="1" applyBorder="1" applyAlignment="1">
      <alignment horizontal="center" vertical="center" wrapText="1" readingOrder="1"/>
    </xf>
    <xf numFmtId="166" fontId="10" fillId="0" borderId="5" xfId="4" applyNumberFormat="1" applyFont="1" applyFill="1" applyBorder="1" applyAlignment="1">
      <alignment horizontal="right" vertical="center" wrapText="1" indent="2" readingOrder="1"/>
    </xf>
    <xf numFmtId="166" fontId="10" fillId="0" borderId="7" xfId="4" applyNumberFormat="1" applyFont="1" applyFill="1" applyBorder="1" applyAlignment="1">
      <alignment horizontal="right" vertical="center" wrapText="1" indent="2" readingOrder="1"/>
    </xf>
    <xf numFmtId="166" fontId="38" fillId="5" borderId="0" xfId="4" applyNumberFormat="1" applyFont="1" applyFill="1" applyBorder="1"/>
    <xf numFmtId="171" fontId="38" fillId="5" borderId="0" xfId="2" applyNumberFormat="1" applyFont="1" applyFill="1" applyBorder="1"/>
    <xf numFmtId="171" fontId="38" fillId="5" borderId="0" xfId="2" applyNumberFormat="1" applyFont="1" applyFill="1" applyBorder="1" applyAlignment="1">
      <alignment horizontal="right"/>
    </xf>
    <xf numFmtId="166" fontId="35" fillId="2" borderId="0" xfId="4" applyNumberFormat="1" applyFont="1" applyFill="1" applyBorder="1"/>
    <xf numFmtId="9" fontId="19" fillId="0" borderId="4" xfId="2" applyFont="1" applyFill="1" applyBorder="1" applyAlignment="1">
      <alignment horizontal="center" vertical="center" wrapText="1" readingOrder="1"/>
    </xf>
    <xf numFmtId="9" fontId="19" fillId="0" borderId="9" xfId="2" applyFont="1" applyFill="1" applyBorder="1" applyAlignment="1">
      <alignment horizontal="center" vertical="center" wrapText="1" readingOrder="1"/>
    </xf>
    <xf numFmtId="9" fontId="19" fillId="5" borderId="0" xfId="2" applyFont="1" applyFill="1" applyBorder="1" applyAlignment="1">
      <alignment horizontal="center" vertical="center" wrapText="1" readingOrder="1"/>
    </xf>
    <xf numFmtId="0" fontId="30" fillId="8" borderId="0" xfId="0" applyFont="1" applyFill="1" applyAlignment="1">
      <alignment horizontal="left" wrapText="1" readingOrder="1"/>
    </xf>
    <xf numFmtId="9" fontId="19" fillId="0" borderId="4" xfId="2" applyFont="1" applyFill="1" applyBorder="1" applyAlignment="1">
      <alignment vertical="center" wrapText="1" readingOrder="1"/>
    </xf>
    <xf numFmtId="9" fontId="19" fillId="0" borderId="9" xfId="2" applyFont="1" applyFill="1" applyBorder="1" applyAlignment="1">
      <alignment vertical="center" wrapText="1" readingOrder="1"/>
    </xf>
    <xf numFmtId="9" fontId="19" fillId="5" borderId="0" xfId="2" applyFont="1" applyFill="1" applyBorder="1" applyAlignment="1">
      <alignment vertical="center" wrapText="1" readingOrder="1"/>
    </xf>
    <xf numFmtId="0" fontId="10" fillId="5" borderId="1" xfId="0" applyFont="1" applyFill="1" applyBorder="1" applyAlignment="1">
      <alignment horizontal="center" vertical="center" wrapText="1" readingOrder="1"/>
    </xf>
    <xf numFmtId="166" fontId="19" fillId="5" borderId="3" xfId="4" applyNumberFormat="1" applyFont="1" applyFill="1" applyBorder="1" applyAlignment="1">
      <alignment horizontal="center" vertical="center" wrapText="1" readingOrder="1"/>
    </xf>
    <xf numFmtId="166" fontId="19" fillId="5" borderId="43" xfId="4" applyNumberFormat="1" applyFont="1" applyFill="1" applyBorder="1" applyAlignment="1">
      <alignment horizontal="center" vertical="center" wrapText="1" readingOrder="1"/>
    </xf>
    <xf numFmtId="166" fontId="19" fillId="5" borderId="9" xfId="4" applyNumberFormat="1" applyFont="1" applyFill="1" applyBorder="1" applyAlignment="1">
      <alignment horizontal="center" vertical="center" wrapText="1" readingOrder="1"/>
    </xf>
    <xf numFmtId="166" fontId="8" fillId="5" borderId="3" xfId="4" applyNumberFormat="1" applyFont="1" applyFill="1" applyBorder="1" applyAlignment="1">
      <alignment horizontal="center" vertical="center" wrapText="1" readingOrder="1"/>
    </xf>
    <xf numFmtId="0" fontId="0" fillId="5" borderId="0" xfId="0" applyFill="1"/>
    <xf numFmtId="0" fontId="54" fillId="0" borderId="13" xfId="0" applyFont="1" applyFill="1" applyBorder="1" applyAlignment="1">
      <alignment horizontal="left" vertical="center" indent="1" readingOrder="1"/>
    </xf>
    <xf numFmtId="0" fontId="55" fillId="0" borderId="13" xfId="0" applyFont="1" applyFill="1" applyBorder="1" applyAlignment="1">
      <alignment horizontal="left" vertical="center" wrapText="1" indent="2" readingOrder="1"/>
    </xf>
    <xf numFmtId="0" fontId="56" fillId="0" borderId="13" xfId="0" applyFont="1" applyFill="1" applyBorder="1" applyAlignment="1">
      <alignment horizontal="left" vertical="center" indent="1" readingOrder="1"/>
    </xf>
    <xf numFmtId="0" fontId="58" fillId="2" borderId="0" xfId="0" applyFont="1" applyFill="1" applyBorder="1" applyAlignment="1">
      <alignment wrapText="1"/>
    </xf>
    <xf numFmtId="0" fontId="58" fillId="0" borderId="0" xfId="0" applyFont="1" applyFill="1" applyBorder="1" applyAlignment="1">
      <alignment horizontal="left" vertical="center" indent="1" readingOrder="1"/>
    </xf>
    <xf numFmtId="49" fontId="37" fillId="0" borderId="0" xfId="6" applyNumberFormat="1" applyFont="1" applyFill="1" applyBorder="1" applyAlignment="1">
      <alignment horizontal="center" vertical="center"/>
    </xf>
    <xf numFmtId="0" fontId="46" fillId="0" borderId="0" xfId="6" applyFont="1" applyFill="1"/>
    <xf numFmtId="0" fontId="62" fillId="0" borderId="0" xfId="6" applyFont="1"/>
    <xf numFmtId="0" fontId="63" fillId="0" borderId="0" xfId="6" applyFont="1"/>
    <xf numFmtId="3" fontId="46" fillId="0" borderId="0" xfId="6" applyNumberFormat="1" applyFont="1" applyFill="1"/>
    <xf numFmtId="3" fontId="62" fillId="0" borderId="0" xfId="6" applyNumberFormat="1" applyFont="1" applyFill="1"/>
    <xf numFmtId="0" fontId="62" fillId="0" borderId="0" xfId="6" applyFont="1" applyFill="1"/>
    <xf numFmtId="166" fontId="0" fillId="0" borderId="0" xfId="0" applyNumberFormat="1"/>
    <xf numFmtId="9" fontId="0" fillId="0" borderId="0" xfId="2" applyFont="1"/>
    <xf numFmtId="9" fontId="2" fillId="0" borderId="0" xfId="2" applyFont="1"/>
    <xf numFmtId="9" fontId="19"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4" fillId="0" borderId="38" xfId="1" applyNumberFormat="1" applyFont="1" applyFill="1" applyBorder="1" applyAlignment="1">
      <alignment horizontal="right" vertical="center" wrapText="1" indent="2" readingOrder="1"/>
    </xf>
    <xf numFmtId="170" fontId="24" fillId="0" borderId="45" xfId="1" applyNumberFormat="1" applyFont="1" applyFill="1" applyBorder="1" applyAlignment="1">
      <alignment horizontal="right" vertical="center" wrapText="1" indent="2" readingOrder="1"/>
    </xf>
    <xf numFmtId="166" fontId="19" fillId="0" borderId="4" xfId="4" applyNumberFormat="1" applyFont="1" applyFill="1" applyBorder="1" applyAlignment="1">
      <alignment horizontal="center" vertical="center" wrapText="1" readingOrder="1"/>
    </xf>
    <xf numFmtId="166" fontId="19" fillId="0" borderId="9" xfId="4" applyNumberFormat="1" applyFont="1" applyFill="1" applyBorder="1" applyAlignment="1">
      <alignment horizontal="center" vertical="center" wrapText="1" readingOrder="1"/>
    </xf>
    <xf numFmtId="166" fontId="19" fillId="5" borderId="0" xfId="4" applyNumberFormat="1" applyFont="1" applyFill="1" applyBorder="1" applyAlignment="1">
      <alignment horizontal="center" vertical="center" wrapText="1" readingOrder="1"/>
    </xf>
    <xf numFmtId="9" fontId="29" fillId="0" borderId="46" xfId="2" applyFont="1" applyFill="1" applyBorder="1" applyAlignment="1">
      <alignment horizontal="right" vertical="center" wrapText="1" indent="2" readingOrder="1"/>
    </xf>
    <xf numFmtId="3" fontId="19" fillId="0" borderId="4" xfId="4" applyNumberFormat="1" applyFont="1" applyFill="1" applyBorder="1" applyAlignment="1">
      <alignment vertical="center" wrapText="1" readingOrder="1"/>
    </xf>
    <xf numFmtId="3" fontId="19" fillId="0" borderId="9" xfId="4" applyNumberFormat="1" applyFont="1" applyFill="1" applyBorder="1" applyAlignment="1">
      <alignment vertical="center" wrapText="1" readingOrder="1"/>
    </xf>
    <xf numFmtId="166" fontId="19" fillId="0" borderId="47" xfId="4" applyNumberFormat="1" applyFont="1" applyFill="1" applyBorder="1" applyAlignment="1">
      <alignment horizontal="right" vertical="center" wrapText="1" indent="2" readingOrder="1"/>
    </xf>
    <xf numFmtId="166" fontId="19" fillId="5" borderId="0" xfId="4" applyNumberFormat="1" applyFont="1" applyFill="1" applyBorder="1" applyAlignment="1">
      <alignment horizontal="right" vertical="center" wrapText="1" indent="2" readingOrder="1"/>
    </xf>
    <xf numFmtId="0" fontId="8" fillId="2" borderId="33" xfId="0" applyFont="1" applyFill="1" applyBorder="1" applyAlignment="1">
      <alignment horizontal="center" vertical="center" wrapText="1"/>
    </xf>
    <xf numFmtId="0" fontId="64" fillId="0" borderId="0" xfId="0" applyFont="1" applyFill="1" applyBorder="1" applyAlignment="1">
      <alignment horizontal="left" vertical="center" wrapText="1" indent="1" readingOrder="1"/>
    </xf>
    <xf numFmtId="3" fontId="34" fillId="2" borderId="35" xfId="6" applyNumberFormat="1" applyFont="1" applyFill="1" applyBorder="1" applyAlignment="1">
      <alignment horizontal="center" vertical="center"/>
    </xf>
    <xf numFmtId="168" fontId="29" fillId="0" borderId="5" xfId="4" applyNumberFormat="1" applyFont="1" applyFill="1" applyBorder="1" applyAlignment="1">
      <alignment horizontal="right" vertical="center" wrapText="1" indent="2" readingOrder="1"/>
    </xf>
    <xf numFmtId="0" fontId="58" fillId="0" borderId="0" xfId="6" applyFont="1"/>
    <xf numFmtId="169" fontId="24" fillId="0" borderId="40" xfId="1" applyNumberFormat="1" applyFont="1" applyFill="1" applyBorder="1" applyAlignment="1">
      <alignment horizontal="right" vertical="center" wrapText="1" indent="2" readingOrder="1"/>
    </xf>
    <xf numFmtId="3" fontId="19" fillId="0" borderId="6" xfId="4" applyNumberFormat="1" applyFont="1" applyFill="1" applyBorder="1" applyAlignment="1">
      <alignment horizontal="right" vertical="center" wrapText="1" indent="2" readingOrder="1"/>
    </xf>
    <xf numFmtId="166" fontId="19" fillId="0" borderId="48" xfId="4" applyNumberFormat="1" applyFont="1" applyFill="1" applyBorder="1" applyAlignment="1">
      <alignment horizontal="right" vertical="center" wrapText="1" indent="2" readingOrder="1"/>
    </xf>
    <xf numFmtId="166" fontId="19" fillId="5" borderId="0" xfId="4" applyNumberFormat="1" applyFont="1" applyFill="1" applyBorder="1" applyAlignment="1">
      <alignment horizontal="right" vertical="center" wrapText="1" readingOrder="1"/>
    </xf>
    <xf numFmtId="2" fontId="40" fillId="0" borderId="0" xfId="0" applyNumberFormat="1" applyFont="1" applyAlignment="1">
      <alignment horizontal="right" vertical="center" wrapText="1" readingOrder="1"/>
    </xf>
    <xf numFmtId="2" fontId="30" fillId="10" borderId="0" xfId="0" applyNumberFormat="1" applyFont="1" applyFill="1" applyAlignment="1">
      <alignment horizontal="right" vertical="center" wrapText="1" readingOrder="1"/>
    </xf>
    <xf numFmtId="0" fontId="67" fillId="9" borderId="49" xfId="0" applyFont="1" applyFill="1" applyBorder="1" applyAlignment="1">
      <alignment vertical="center"/>
    </xf>
    <xf numFmtId="0" fontId="68" fillId="9" borderId="49" xfId="0" applyFont="1" applyFill="1" applyBorder="1" applyAlignment="1">
      <alignment vertical="center"/>
    </xf>
    <xf numFmtId="3" fontId="68" fillId="9" borderId="49" xfId="0" applyNumberFormat="1" applyFont="1" applyFill="1" applyBorder="1" applyAlignment="1">
      <alignment horizontal="right" vertical="center"/>
    </xf>
    <xf numFmtId="0" fontId="68" fillId="9" borderId="50" xfId="0" applyFont="1" applyFill="1" applyBorder="1" applyAlignment="1">
      <alignment vertical="center"/>
    </xf>
    <xf numFmtId="0" fontId="68" fillId="9" borderId="49" xfId="0" applyFont="1" applyFill="1" applyBorder="1" applyAlignment="1">
      <alignment vertical="center" wrapText="1"/>
    </xf>
    <xf numFmtId="3" fontId="67" fillId="9" borderId="49" xfId="0" applyNumberFormat="1" applyFont="1" applyFill="1" applyBorder="1" applyAlignment="1">
      <alignment horizontal="right" vertical="center"/>
    </xf>
    <xf numFmtId="49" fontId="17" fillId="6" borderId="23" xfId="6" applyNumberFormat="1" applyFont="1" applyFill="1" applyBorder="1" applyAlignment="1">
      <alignment horizontal="left" vertical="center"/>
    </xf>
    <xf numFmtId="0" fontId="70" fillId="0" borderId="0" xfId="0" applyFont="1" applyAlignment="1">
      <alignment horizontal="center" vertical="center"/>
    </xf>
    <xf numFmtId="0" fontId="70" fillId="0" borderId="0" xfId="0" applyFont="1" applyAlignment="1">
      <alignment horizontal="center"/>
    </xf>
    <xf numFmtId="0" fontId="71" fillId="2" borderId="34" xfId="6" applyFont="1" applyFill="1" applyBorder="1" applyAlignment="1">
      <alignment horizontal="center" vertical="center"/>
    </xf>
    <xf numFmtId="172" fontId="71" fillId="5" borderId="34" xfId="8" applyNumberFormat="1" applyFont="1" applyFill="1" applyBorder="1" applyAlignment="1">
      <alignment horizontal="right" vertical="center"/>
    </xf>
    <xf numFmtId="3" fontId="71" fillId="2" borderId="35" xfId="6" applyNumberFormat="1" applyFont="1" applyFill="1" applyBorder="1" applyAlignment="1">
      <alignment horizontal="center" vertical="center"/>
    </xf>
    <xf numFmtId="172" fontId="71" fillId="2" borderId="35" xfId="8" applyNumberFormat="1" applyFont="1" applyFill="1" applyBorder="1" applyAlignment="1">
      <alignment horizontal="right" vertical="center"/>
    </xf>
    <xf numFmtId="3" fontId="72" fillId="2" borderId="35" xfId="6" applyNumberFormat="1" applyFont="1" applyFill="1" applyBorder="1" applyAlignment="1">
      <alignment horizontal="center" vertical="center"/>
    </xf>
    <xf numFmtId="172" fontId="72" fillId="2" borderId="35" xfId="8" applyNumberFormat="1" applyFont="1" applyFill="1" applyBorder="1" applyAlignment="1">
      <alignment horizontal="right" vertical="center"/>
    </xf>
    <xf numFmtId="0" fontId="68" fillId="9" borderId="0" xfId="0" applyFont="1" applyFill="1" applyAlignment="1">
      <alignment vertical="center" wrapText="1"/>
    </xf>
    <xf numFmtId="0" fontId="72" fillId="2" borderId="35" xfId="6" applyFont="1" applyFill="1" applyBorder="1" applyAlignment="1">
      <alignment horizontal="center" vertical="center"/>
    </xf>
    <xf numFmtId="0" fontId="60" fillId="9" borderId="49" xfId="0" applyFont="1" applyFill="1" applyBorder="1" applyAlignment="1">
      <alignment vertical="center" wrapText="1"/>
    </xf>
    <xf numFmtId="172" fontId="72" fillId="5" borderId="34" xfId="8" applyNumberFormat="1" applyFont="1" applyFill="1" applyBorder="1" applyAlignment="1">
      <alignment horizontal="right" vertical="center"/>
    </xf>
    <xf numFmtId="0" fontId="62" fillId="0" borderId="49" xfId="6" applyFont="1" applyBorder="1"/>
    <xf numFmtId="172" fontId="71" fillId="5" borderId="35" xfId="8" applyNumberFormat="1" applyFont="1" applyFill="1" applyBorder="1" applyAlignment="1">
      <alignment horizontal="right" vertical="center"/>
    </xf>
    <xf numFmtId="0" fontId="60" fillId="9" borderId="0" xfId="0" applyFont="1" applyFill="1" applyBorder="1" applyAlignment="1">
      <alignment vertical="center" wrapText="1"/>
    </xf>
    <xf numFmtId="0" fontId="67" fillId="9" borderId="49" xfId="0" applyFont="1" applyFill="1" applyBorder="1" applyAlignment="1">
      <alignment vertical="center" wrapText="1"/>
    </xf>
    <xf numFmtId="0" fontId="67" fillId="9" borderId="51" xfId="0" applyFont="1" applyFill="1" applyBorder="1" applyAlignment="1">
      <alignment vertical="center"/>
    </xf>
    <xf numFmtId="3" fontId="71" fillId="2" borderId="52" xfId="6" applyNumberFormat="1" applyFont="1" applyFill="1" applyBorder="1" applyAlignment="1">
      <alignment horizontal="center" vertical="center"/>
    </xf>
    <xf numFmtId="172" fontId="72" fillId="5" borderId="52" xfId="8" applyNumberFormat="1" applyFont="1" applyFill="1" applyBorder="1" applyAlignment="1">
      <alignment horizontal="right" vertical="center"/>
    </xf>
    <xf numFmtId="172" fontId="71" fillId="5" borderId="52" xfId="8" applyNumberFormat="1" applyFont="1" applyFill="1" applyBorder="1" applyAlignment="1">
      <alignment horizontal="right" vertical="center"/>
    </xf>
    <xf numFmtId="3" fontId="61" fillId="9" borderId="51" xfId="0" applyNumberFormat="1" applyFont="1" applyFill="1" applyBorder="1" applyAlignment="1">
      <alignment horizontal="right" vertical="center"/>
    </xf>
    <xf numFmtId="172" fontId="72" fillId="2" borderId="52" xfId="8" applyNumberFormat="1" applyFont="1" applyFill="1" applyBorder="1" applyAlignment="1">
      <alignment horizontal="right" vertical="center"/>
    </xf>
    <xf numFmtId="49" fontId="73" fillId="6" borderId="0" xfId="6" applyNumberFormat="1" applyFont="1" applyFill="1" applyBorder="1" applyAlignment="1">
      <alignment vertical="center"/>
    </xf>
    <xf numFmtId="49" fontId="18" fillId="2" borderId="34" xfId="6" applyNumberFormat="1" applyFont="1" applyFill="1" applyBorder="1" applyAlignment="1">
      <alignment horizontal="left" vertical="center"/>
    </xf>
    <xf numFmtId="49" fontId="18" fillId="2" borderId="34" xfId="6" applyNumberFormat="1" applyFont="1" applyFill="1" applyBorder="1" applyAlignment="1">
      <alignment horizontal="center" vertical="center"/>
    </xf>
    <xf numFmtId="49" fontId="18" fillId="2" borderId="34" xfId="8" applyNumberFormat="1" applyFont="1" applyFill="1" applyBorder="1" applyAlignment="1">
      <alignment horizontal="right" vertical="center"/>
    </xf>
    <xf numFmtId="49" fontId="36" fillId="2" borderId="34" xfId="6" applyNumberFormat="1" applyFont="1" applyFill="1" applyBorder="1" applyAlignment="1">
      <alignment horizontal="right" vertical="center" wrapText="1"/>
    </xf>
    <xf numFmtId="49" fontId="34" fillId="2" borderId="0" xfId="6" applyNumberFormat="1" applyFont="1" applyFill="1" applyAlignment="1">
      <alignment vertical="center"/>
    </xf>
    <xf numFmtId="172" fontId="34" fillId="2" borderId="44" xfId="8" applyNumberFormat="1" applyFont="1" applyFill="1" applyBorder="1" applyAlignment="1">
      <alignment horizontal="right" vertical="center"/>
    </xf>
    <xf numFmtId="0" fontId="68" fillId="9" borderId="49" xfId="0" applyFont="1" applyFill="1" applyBorder="1" applyAlignment="1">
      <alignment horizontal="right" vertical="center"/>
    </xf>
    <xf numFmtId="172" fontId="72" fillId="5" borderId="35" xfId="8" applyNumberFormat="1" applyFont="1" applyFill="1" applyBorder="1" applyAlignment="1">
      <alignment horizontal="right" vertical="center"/>
    </xf>
    <xf numFmtId="0" fontId="67" fillId="9" borderId="49" xfId="0" applyFont="1" applyFill="1" applyBorder="1" applyAlignment="1">
      <alignment horizontal="right" vertical="center"/>
    </xf>
    <xf numFmtId="0" fontId="67" fillId="9" borderId="53" xfId="0" applyFont="1" applyFill="1" applyBorder="1" applyAlignment="1">
      <alignment vertical="center" wrapText="1"/>
    </xf>
    <xf numFmtId="3" fontId="34" fillId="2" borderId="52" xfId="6" applyNumberFormat="1" applyFont="1" applyFill="1" applyBorder="1" applyAlignment="1">
      <alignment horizontal="center" vertical="center"/>
    </xf>
    <xf numFmtId="3" fontId="67" fillId="9" borderId="53" xfId="0" applyNumberFormat="1" applyFont="1" applyFill="1" applyBorder="1" applyAlignment="1">
      <alignment horizontal="right" vertical="center"/>
    </xf>
    <xf numFmtId="0" fontId="75" fillId="0" borderId="0" xfId="0" applyFont="1" applyAlignment="1">
      <alignment vertical="top" wrapText="1"/>
    </xf>
    <xf numFmtId="0" fontId="75" fillId="0" borderId="0" xfId="0" applyFont="1" applyAlignment="1">
      <alignment vertical="center" wrapText="1"/>
    </xf>
    <xf numFmtId="0" fontId="60" fillId="9" borderId="0" xfId="0" applyFont="1" applyFill="1" applyAlignment="1">
      <alignment horizontal="center"/>
    </xf>
    <xf numFmtId="0" fontId="61" fillId="9" borderId="0" xfId="0" applyFont="1" applyFill="1" applyBorder="1" applyAlignment="1">
      <alignment vertical="center" wrapText="1"/>
    </xf>
    <xf numFmtId="0" fontId="46" fillId="0" borderId="0" xfId="6" applyFont="1" applyAlignment="1">
      <alignment horizontal="right"/>
    </xf>
    <xf numFmtId="49" fontId="9" fillId="2" borderId="0" xfId="6" applyNumberFormat="1" applyFont="1" applyFill="1" applyBorder="1" applyAlignment="1">
      <alignment vertical="justify" wrapText="1"/>
    </xf>
    <xf numFmtId="0" fontId="75" fillId="0" borderId="0" xfId="0" applyFont="1" applyAlignment="1">
      <alignment vertical="justify" wrapText="1"/>
    </xf>
    <xf numFmtId="3" fontId="75" fillId="0" borderId="0" xfId="0" applyNumberFormat="1" applyFont="1" applyAlignment="1">
      <alignment vertical="justify" wrapText="1"/>
    </xf>
    <xf numFmtId="0" fontId="68" fillId="9" borderId="55" xfId="0" applyFont="1" applyFill="1" applyBorder="1" applyAlignment="1">
      <alignment vertical="center" wrapText="1"/>
    </xf>
    <xf numFmtId="0" fontId="34" fillId="2" borderId="44" xfId="6" applyFont="1" applyFill="1" applyBorder="1" applyAlignment="1">
      <alignment horizontal="center" vertical="center"/>
    </xf>
    <xf numFmtId="0" fontId="68" fillId="9" borderId="56" xfId="0" applyFont="1" applyFill="1" applyBorder="1" applyAlignment="1">
      <alignment vertical="center" wrapText="1"/>
    </xf>
    <xf numFmtId="0" fontId="34" fillId="2" borderId="52" xfId="6" applyFont="1" applyFill="1" applyBorder="1" applyAlignment="1">
      <alignment horizontal="center" vertical="center"/>
    </xf>
    <xf numFmtId="172" fontId="71" fillId="2" borderId="34" xfId="8" applyNumberFormat="1" applyFont="1" applyFill="1" applyBorder="1" applyAlignment="1">
      <alignment horizontal="right" vertical="center"/>
    </xf>
    <xf numFmtId="3" fontId="6" fillId="6" borderId="0" xfId="0" applyNumberFormat="1" applyFont="1" applyFill="1" applyAlignment="1">
      <alignment horizontal="center" vertical="center" wrapText="1" readingOrder="1"/>
    </xf>
    <xf numFmtId="0" fontId="45" fillId="0" borderId="0" xfId="0" applyFont="1" applyBorder="1" applyAlignment="1">
      <alignment horizontal="left" vertical="center"/>
    </xf>
    <xf numFmtId="0" fontId="0" fillId="0" borderId="0" xfId="0" applyAlignment="1">
      <alignment horizontal="center"/>
    </xf>
    <xf numFmtId="49" fontId="37" fillId="6" borderId="0" xfId="6" applyNumberFormat="1" applyFont="1" applyFill="1" applyBorder="1" applyAlignment="1">
      <alignment horizontal="center" vertical="center"/>
    </xf>
    <xf numFmtId="49" fontId="17" fillId="6" borderId="0" xfId="6" applyNumberFormat="1" applyFont="1" applyFill="1" applyBorder="1" applyAlignment="1">
      <alignment horizontal="center" vertical="center"/>
    </xf>
    <xf numFmtId="0" fontId="60" fillId="9" borderId="0" xfId="0" applyFont="1" applyFill="1"/>
    <xf numFmtId="0" fontId="60" fillId="9" borderId="0" xfId="0" applyFont="1" applyFill="1" applyBorder="1"/>
    <xf numFmtId="0" fontId="6" fillId="6" borderId="2" xfId="0" applyFont="1" applyFill="1" applyBorder="1" applyAlignment="1">
      <alignment horizontal="center" vertical="center" wrapText="1" readingOrder="1"/>
    </xf>
    <xf numFmtId="168" fontId="29" fillId="0" borderId="7" xfId="4" applyNumberFormat="1" applyFont="1" applyFill="1" applyBorder="1" applyAlignment="1">
      <alignment horizontal="right" vertical="center" wrapText="1" indent="2" readingOrder="1"/>
    </xf>
    <xf numFmtId="168" fontId="29" fillId="0" borderId="6" xfId="4" applyNumberFormat="1" applyFont="1" applyFill="1" applyBorder="1" applyAlignment="1">
      <alignment horizontal="right" vertical="center" wrapText="1" indent="2" readingOrder="1"/>
    </xf>
    <xf numFmtId="168" fontId="29" fillId="0" borderId="57" xfId="4" applyNumberFormat="1" applyFont="1" applyFill="1" applyBorder="1" applyAlignment="1">
      <alignment horizontal="right" vertical="center" wrapText="1" indent="2" readingOrder="1"/>
    </xf>
    <xf numFmtId="0" fontId="0" fillId="0" borderId="58" xfId="0" applyBorder="1"/>
    <xf numFmtId="166" fontId="19" fillId="5" borderId="3" xfId="4" applyNumberFormat="1" applyFont="1" applyFill="1" applyBorder="1" applyAlignment="1">
      <alignment horizontal="right" vertical="center" wrapText="1" readingOrder="1"/>
    </xf>
    <xf numFmtId="166" fontId="19" fillId="5" borderId="43" xfId="4" applyNumberFormat="1" applyFont="1" applyFill="1" applyBorder="1" applyAlignment="1">
      <alignment horizontal="right" vertical="center" wrapText="1" readingOrder="1"/>
    </xf>
    <xf numFmtId="0" fontId="38" fillId="2" borderId="59" xfId="0" applyFont="1" applyFill="1" applyBorder="1"/>
    <xf numFmtId="166" fontId="34" fillId="2" borderId="0" xfId="4" applyNumberFormat="1" applyFont="1" applyFill="1" applyBorder="1"/>
    <xf numFmtId="166" fontId="38" fillId="5" borderId="60" xfId="4" applyNumberFormat="1" applyFont="1" applyFill="1" applyBorder="1"/>
    <xf numFmtId="0" fontId="38" fillId="2" borderId="61" xfId="0" applyFont="1" applyFill="1" applyBorder="1"/>
    <xf numFmtId="166" fontId="34" fillId="2" borderId="62" xfId="4" applyNumberFormat="1" applyFont="1" applyFill="1" applyBorder="1"/>
    <xf numFmtId="166" fontId="18" fillId="5" borderId="63" xfId="4" applyNumberFormat="1" applyFont="1" applyFill="1" applyBorder="1"/>
    <xf numFmtId="166" fontId="34" fillId="0" borderId="0" xfId="4" applyNumberFormat="1" applyFont="1" applyFill="1" applyBorder="1"/>
    <xf numFmtId="166" fontId="34" fillId="0" borderId="62" xfId="4" applyNumberFormat="1" applyFont="1" applyFill="1" applyBorder="1"/>
    <xf numFmtId="0" fontId="17" fillId="6" borderId="64" xfId="0" applyNumberFormat="1" applyFont="1" applyFill="1" applyBorder="1" applyAlignment="1">
      <alignment horizontal="center" vertical="center" wrapText="1"/>
    </xf>
    <xf numFmtId="0" fontId="39" fillId="6" borderId="25" xfId="0" applyFont="1" applyFill="1" applyBorder="1" applyAlignment="1">
      <alignment horizontal="center" vertical="center" wrapText="1"/>
    </xf>
    <xf numFmtId="0" fontId="17" fillId="6" borderId="65" xfId="0" applyFont="1" applyFill="1" applyBorder="1" applyAlignment="1">
      <alignment horizontal="center" vertical="center" wrapText="1"/>
    </xf>
    <xf numFmtId="0" fontId="39" fillId="6" borderId="64" xfId="0" applyFont="1" applyFill="1" applyBorder="1" applyAlignment="1">
      <alignment horizontal="center" vertical="center" wrapText="1"/>
    </xf>
    <xf numFmtId="0" fontId="39" fillId="6" borderId="65" xfId="0" applyFont="1" applyFill="1" applyBorder="1" applyAlignment="1">
      <alignment horizontal="center" vertical="center" wrapText="1"/>
    </xf>
    <xf numFmtId="0" fontId="39" fillId="6" borderId="64" xfId="0" applyNumberFormat="1" applyFont="1" applyFill="1" applyBorder="1" applyAlignment="1">
      <alignment horizontal="center" vertical="center" wrapText="1"/>
    </xf>
    <xf numFmtId="9" fontId="29" fillId="0" borderId="5" xfId="2" applyFont="1" applyFill="1" applyBorder="1" applyAlignment="1">
      <alignment horizontal="right" vertical="center" wrapText="1" indent="2" readingOrder="1"/>
    </xf>
    <xf numFmtId="0" fontId="77" fillId="0" borderId="0" xfId="0" applyFont="1"/>
    <xf numFmtId="0" fontId="78" fillId="0" borderId="0" xfId="0" applyFont="1"/>
    <xf numFmtId="0" fontId="45" fillId="0" borderId="0" xfId="0" applyFont="1" applyBorder="1" applyAlignment="1">
      <alignment horizontal="left" vertical="center"/>
    </xf>
    <xf numFmtId="49" fontId="9" fillId="2" borderId="0" xfId="6" applyNumberFormat="1" applyFont="1" applyFill="1" applyBorder="1" applyAlignment="1">
      <alignment horizontal="left" vertical="justify" wrapText="1"/>
    </xf>
    <xf numFmtId="0" fontId="60" fillId="9" borderId="0" xfId="0" applyFont="1" applyFill="1" applyBorder="1" applyAlignment="1"/>
    <xf numFmtId="0" fontId="61" fillId="9" borderId="0" xfId="0" applyFont="1" applyFill="1" applyBorder="1" applyAlignment="1">
      <alignment horizontal="right" vertical="center" wrapText="1"/>
    </xf>
    <xf numFmtId="0" fontId="60" fillId="9" borderId="0" xfId="0" applyFont="1" applyFill="1" applyBorder="1" applyAlignment="1">
      <alignment vertical="center"/>
    </xf>
    <xf numFmtId="172" fontId="34" fillId="5" borderId="34" xfId="8" applyNumberFormat="1" applyFont="1" applyFill="1" applyBorder="1" applyAlignment="1">
      <alignment horizontal="right" vertical="center"/>
    </xf>
    <xf numFmtId="166" fontId="8" fillId="5" borderId="3" xfId="4" applyNumberFormat="1" applyFont="1" applyFill="1" applyBorder="1" applyAlignment="1">
      <alignment horizontal="right" vertical="center" wrapText="1" readingOrder="1"/>
    </xf>
    <xf numFmtId="3" fontId="69" fillId="9" borderId="67" xfId="0" applyNumberFormat="1" applyFont="1" applyFill="1" applyBorder="1" applyAlignment="1">
      <alignment horizontal="right" vertical="center"/>
    </xf>
    <xf numFmtId="3" fontId="61" fillId="9" borderId="67" xfId="0" applyNumberFormat="1" applyFont="1" applyFill="1" applyBorder="1" applyAlignment="1">
      <alignment horizontal="right" vertical="center"/>
    </xf>
    <xf numFmtId="0" fontId="61" fillId="9" borderId="67" xfId="0" applyFont="1" applyFill="1" applyBorder="1" applyAlignment="1">
      <alignment horizontal="right" vertical="center"/>
    </xf>
    <xf numFmtId="0" fontId="81" fillId="9" borderId="67" xfId="0" applyFont="1" applyFill="1" applyBorder="1" applyAlignment="1">
      <alignment horizontal="right" vertical="center"/>
    </xf>
    <xf numFmtId="0" fontId="69" fillId="9" borderId="67" xfId="0" applyFont="1" applyFill="1" applyBorder="1" applyAlignment="1">
      <alignment horizontal="right" vertical="center"/>
    </xf>
    <xf numFmtId="0" fontId="67" fillId="9" borderId="66" xfId="0" applyFont="1" applyFill="1" applyBorder="1" applyAlignment="1">
      <alignment vertical="center"/>
    </xf>
    <xf numFmtId="0" fontId="61" fillId="9" borderId="66" xfId="0" applyFont="1" applyFill="1" applyBorder="1" applyAlignment="1">
      <alignment horizontal="right" vertical="center" wrapText="1"/>
    </xf>
    <xf numFmtId="0" fontId="60" fillId="9" borderId="66" xfId="0" applyFont="1" applyFill="1" applyBorder="1" applyAlignment="1">
      <alignment vertical="center" wrapText="1"/>
    </xf>
    <xf numFmtId="0" fontId="60" fillId="9" borderId="66" xfId="0" applyFont="1" applyFill="1" applyBorder="1" applyAlignment="1">
      <alignment vertical="center"/>
    </xf>
    <xf numFmtId="0" fontId="69" fillId="9" borderId="67" xfId="0" applyFont="1" applyFill="1" applyBorder="1" applyAlignment="1">
      <alignment vertical="center"/>
    </xf>
    <xf numFmtId="0" fontId="69" fillId="9" borderId="67" xfId="0" applyFont="1" applyFill="1" applyBorder="1" applyAlignment="1">
      <alignment horizontal="right" vertical="center" wrapText="1"/>
    </xf>
    <xf numFmtId="3" fontId="81" fillId="9" borderId="67" xfId="0" applyNumberFormat="1" applyFont="1" applyFill="1" applyBorder="1" applyAlignment="1">
      <alignment horizontal="right" vertical="center"/>
    </xf>
    <xf numFmtId="0" fontId="60" fillId="9" borderId="67" xfId="0" applyFont="1" applyFill="1" applyBorder="1" applyAlignment="1">
      <alignment vertical="center"/>
    </xf>
    <xf numFmtId="0" fontId="69" fillId="9" borderId="67" xfId="0" applyFont="1" applyFill="1" applyBorder="1" applyAlignment="1">
      <alignment horizontal="center" vertical="center" wrapText="1"/>
    </xf>
    <xf numFmtId="0" fontId="82" fillId="9" borderId="67" xfId="0" applyFont="1" applyFill="1" applyBorder="1" applyAlignment="1">
      <alignment horizontal="right" vertical="center"/>
    </xf>
    <xf numFmtId="0" fontId="61" fillId="9" borderId="67" xfId="0" applyFont="1" applyFill="1" applyBorder="1" applyAlignment="1">
      <alignment vertical="center"/>
    </xf>
    <xf numFmtId="0" fontId="69" fillId="9" borderId="67" xfId="0" applyFont="1" applyFill="1" applyBorder="1" applyAlignment="1">
      <alignment vertical="center" wrapText="1"/>
    </xf>
    <xf numFmtId="0" fontId="61" fillId="9" borderId="67" xfId="0" applyFont="1" applyFill="1" applyBorder="1" applyAlignment="1">
      <alignment vertical="center" wrapText="1"/>
    </xf>
    <xf numFmtId="0" fontId="61" fillId="9" borderId="67" xfId="0" applyFont="1" applyFill="1" applyBorder="1" applyAlignment="1">
      <alignment horizontal="center" vertical="center" wrapText="1"/>
    </xf>
    <xf numFmtId="0" fontId="69" fillId="9" borderId="0" xfId="0" applyFont="1" applyFill="1" applyAlignment="1">
      <alignment vertical="center" wrapText="1"/>
    </xf>
    <xf numFmtId="0" fontId="61" fillId="9" borderId="0" xfId="0" applyFont="1" applyFill="1" applyAlignment="1">
      <alignment vertical="center"/>
    </xf>
    <xf numFmtId="0" fontId="81" fillId="9" borderId="0" xfId="0" applyFont="1" applyFill="1" applyAlignment="1">
      <alignment vertical="center" wrapText="1"/>
    </xf>
    <xf numFmtId="0" fontId="81" fillId="9" borderId="67" xfId="0" applyFont="1" applyFill="1" applyBorder="1" applyAlignment="1">
      <alignment vertical="center" wrapText="1"/>
    </xf>
    <xf numFmtId="49" fontId="17" fillId="6" borderId="21" xfId="6" applyNumberFormat="1" applyFont="1" applyFill="1" applyBorder="1" applyAlignment="1">
      <alignment horizontal="left" vertical="center"/>
    </xf>
    <xf numFmtId="49" fontId="37" fillId="6" borderId="21" xfId="6" applyNumberFormat="1" applyFont="1" applyFill="1" applyBorder="1" applyAlignment="1">
      <alignment horizontal="center" vertical="center"/>
    </xf>
    <xf numFmtId="49" fontId="37" fillId="6" borderId="21" xfId="6" applyNumberFormat="1" applyFont="1" applyFill="1" applyBorder="1" applyAlignment="1">
      <alignment horizontal="right" vertical="center"/>
    </xf>
    <xf numFmtId="0" fontId="45" fillId="0" borderId="34" xfId="0" applyFont="1" applyBorder="1" applyAlignment="1">
      <alignment horizontal="left" vertical="center"/>
    </xf>
    <xf numFmtId="172" fontId="10" fillId="5" borderId="35" xfId="8" applyNumberFormat="1" applyFont="1" applyFill="1" applyBorder="1" applyAlignment="1">
      <alignment horizontal="right" vertical="center"/>
    </xf>
    <xf numFmtId="49" fontId="84" fillId="5" borderId="35" xfId="6" applyNumberFormat="1" applyFont="1" applyFill="1" applyBorder="1" applyAlignment="1">
      <alignment horizontal="right" vertical="center" wrapText="1"/>
    </xf>
    <xf numFmtId="166" fontId="10" fillId="0" borderId="35" xfId="10" applyNumberFormat="1" applyFont="1" applyBorder="1" applyAlignment="1">
      <alignment horizontal="right" vertical="center" wrapText="1"/>
    </xf>
    <xf numFmtId="166" fontId="50" fillId="0" borderId="35" xfId="6" applyNumberFormat="1" applyFont="1" applyBorder="1"/>
    <xf numFmtId="172" fontId="9" fillId="5" borderId="35" xfId="8" applyNumberFormat="1" applyFont="1" applyFill="1" applyBorder="1" applyAlignment="1">
      <alignment horizontal="right" vertical="center"/>
    </xf>
    <xf numFmtId="49" fontId="84" fillId="5" borderId="34" xfId="6" applyNumberFormat="1" applyFont="1" applyFill="1" applyBorder="1" applyAlignment="1">
      <alignment horizontal="right" vertical="center" wrapText="1"/>
    </xf>
    <xf numFmtId="166" fontId="9" fillId="2" borderId="35" xfId="10" applyNumberFormat="1" applyFont="1" applyFill="1" applyBorder="1" applyAlignment="1">
      <alignment horizontal="right" vertical="center"/>
    </xf>
    <xf numFmtId="166" fontId="85" fillId="0" borderId="35" xfId="10" applyNumberFormat="1" applyFont="1" applyBorder="1" applyAlignment="1">
      <alignment horizontal="right" vertical="center" wrapText="1"/>
    </xf>
    <xf numFmtId="166" fontId="9" fillId="0" borderId="35" xfId="10" applyNumberFormat="1" applyFont="1" applyBorder="1" applyAlignment="1">
      <alignment horizontal="right" vertical="center" wrapText="1"/>
    </xf>
    <xf numFmtId="166" fontId="84" fillId="0" borderId="35" xfId="10" applyNumberFormat="1" applyFont="1" applyBorder="1" applyAlignment="1">
      <alignment horizontal="right" vertical="center" wrapText="1"/>
    </xf>
    <xf numFmtId="166" fontId="86" fillId="0" borderId="35" xfId="10" applyNumberFormat="1" applyFont="1" applyBorder="1" applyAlignment="1">
      <alignment horizontal="right" vertical="center" wrapText="1"/>
    </xf>
    <xf numFmtId="172" fontId="9" fillId="5" borderId="44" xfId="8" applyNumberFormat="1" applyFont="1" applyFill="1" applyBorder="1" applyAlignment="1">
      <alignment vertical="center"/>
    </xf>
    <xf numFmtId="49" fontId="84" fillId="5" borderId="35" xfId="6" applyNumberFormat="1" applyFont="1" applyFill="1" applyBorder="1" applyAlignment="1">
      <alignment vertical="center" wrapText="1"/>
    </xf>
    <xf numFmtId="166" fontId="9" fillId="0" borderId="44" xfId="10" applyNumberFormat="1" applyFont="1" applyBorder="1" applyAlignment="1">
      <alignment horizontal="right" vertical="center" wrapText="1"/>
    </xf>
    <xf numFmtId="166" fontId="85" fillId="0" borderId="44" xfId="10" applyNumberFormat="1" applyFont="1" applyBorder="1" applyAlignment="1">
      <alignment vertical="center" wrapText="1"/>
    </xf>
    <xf numFmtId="172" fontId="9" fillId="5" borderId="52" xfId="8" applyNumberFormat="1" applyFont="1" applyFill="1" applyBorder="1" applyAlignment="1">
      <alignment horizontal="right" vertical="center"/>
    </xf>
    <xf numFmtId="49" fontId="84" fillId="5" borderId="54" xfId="6" applyNumberFormat="1" applyFont="1" applyFill="1" applyBorder="1" applyAlignment="1">
      <alignment horizontal="right" vertical="center" wrapText="1"/>
    </xf>
    <xf numFmtId="166" fontId="9" fillId="0" borderId="52" xfId="10" applyNumberFormat="1" applyFont="1" applyBorder="1" applyAlignment="1">
      <alignment horizontal="right" vertical="center" wrapText="1"/>
    </xf>
    <xf numFmtId="166" fontId="85" fillId="0" borderId="52" xfId="10" applyNumberFormat="1" applyFont="1" applyBorder="1" applyAlignment="1">
      <alignment horizontal="right" vertical="center" wrapText="1"/>
    </xf>
    <xf numFmtId="0" fontId="70" fillId="9" borderId="49" xfId="0" applyFont="1" applyFill="1" applyBorder="1" applyAlignment="1">
      <alignment vertical="center" wrapText="1"/>
    </xf>
    <xf numFmtId="0" fontId="70" fillId="9" borderId="49" xfId="0" quotePrefix="1" applyFont="1" applyFill="1" applyBorder="1" applyAlignment="1">
      <alignment vertical="center" wrapText="1"/>
    </xf>
    <xf numFmtId="49" fontId="48" fillId="6" borderId="0" xfId="6" applyNumberFormat="1" applyFont="1" applyFill="1" applyBorder="1" applyAlignment="1">
      <alignment horizontal="left" vertical="center"/>
    </xf>
    <xf numFmtId="0" fontId="77" fillId="0" borderId="0" xfId="0" applyFont="1" applyAlignment="1">
      <alignment horizontal="center"/>
    </xf>
    <xf numFmtId="0" fontId="79" fillId="0" borderId="0" xfId="0" applyFont="1" applyAlignment="1">
      <alignment horizontal="center" vertical="center" wrapText="1"/>
    </xf>
    <xf numFmtId="0" fontId="80" fillId="0" borderId="0" xfId="3" applyFont="1" applyBorder="1" applyAlignment="1">
      <alignment horizontal="center"/>
    </xf>
    <xf numFmtId="49" fontId="77" fillId="0" borderId="0" xfId="0" applyNumberFormat="1" applyFont="1" applyAlignment="1">
      <alignment horizontal="center"/>
    </xf>
    <xf numFmtId="0" fontId="43" fillId="0" borderId="0" xfId="0" applyFont="1" applyBorder="1" applyAlignment="1">
      <alignment horizontal="left" vertical="center" wrapText="1"/>
    </xf>
    <xf numFmtId="0" fontId="43" fillId="0" borderId="36" xfId="0" applyFont="1" applyBorder="1" applyAlignment="1">
      <alignment horizontal="left" vertical="center" wrapText="1"/>
    </xf>
    <xf numFmtId="0" fontId="43" fillId="0" borderId="0" xfId="0" applyFont="1" applyBorder="1" applyAlignment="1">
      <alignment horizontal="left" vertical="center"/>
    </xf>
    <xf numFmtId="0" fontId="42" fillId="0" borderId="36" xfId="0" applyFont="1" applyBorder="1" applyAlignment="1">
      <alignment horizontal="center"/>
    </xf>
    <xf numFmtId="0" fontId="45" fillId="0" borderId="0" xfId="0" applyFont="1" applyBorder="1" applyAlignment="1">
      <alignment horizontal="left" vertical="center"/>
    </xf>
    <xf numFmtId="0" fontId="45" fillId="0" borderId="36" xfId="0" applyFont="1" applyBorder="1" applyAlignment="1">
      <alignment horizontal="left" vertical="center"/>
    </xf>
    <xf numFmtId="0" fontId="52" fillId="0" borderId="0" xfId="0" applyFont="1" applyAlignment="1">
      <alignment horizontal="center"/>
    </xf>
    <xf numFmtId="0" fontId="0" fillId="0" borderId="0" xfId="0" applyAlignment="1">
      <alignment horizontal="center"/>
    </xf>
    <xf numFmtId="0" fontId="6" fillId="3" borderId="2" xfId="0" applyFont="1" applyFill="1" applyBorder="1" applyAlignment="1">
      <alignment horizontal="center" vertical="center" wrapText="1" readingOrder="1"/>
    </xf>
    <xf numFmtId="0" fontId="6" fillId="3" borderId="3" xfId="0" applyFont="1" applyFill="1" applyBorder="1" applyAlignment="1">
      <alignment horizontal="center" vertical="center" wrapText="1" readingOrder="1"/>
    </xf>
    <xf numFmtId="0" fontId="6" fillId="3" borderId="22" xfId="0" applyFont="1" applyFill="1" applyBorder="1" applyAlignment="1">
      <alignment horizontal="center" vertical="center" wrapText="1" readingOrder="1"/>
    </xf>
    <xf numFmtId="0" fontId="58" fillId="0" borderId="0" xfId="0" applyFont="1" applyAlignment="1">
      <alignment horizontal="left" vertical="top" wrapText="1"/>
    </xf>
    <xf numFmtId="0" fontId="17" fillId="7" borderId="26" xfId="0" applyFont="1" applyFill="1" applyBorder="1" applyAlignment="1">
      <alignment horizontal="center"/>
    </xf>
    <xf numFmtId="0" fontId="17" fillId="7" borderId="23" xfId="0" applyFont="1" applyFill="1" applyBorder="1" applyAlignment="1">
      <alignment horizontal="center"/>
    </xf>
    <xf numFmtId="0" fontId="17" fillId="7" borderId="12" xfId="0" applyFont="1" applyFill="1" applyBorder="1" applyAlignment="1">
      <alignment horizontal="center"/>
    </xf>
    <xf numFmtId="0" fontId="23" fillId="7" borderId="2" xfId="0" applyFont="1" applyFill="1" applyBorder="1" applyAlignment="1">
      <alignment horizontal="center" vertical="center" wrapText="1" readingOrder="1"/>
    </xf>
    <xf numFmtId="0" fontId="23" fillId="7" borderId="3" xfId="0" applyFont="1" applyFill="1" applyBorder="1" applyAlignment="1">
      <alignment horizontal="center" vertical="center" wrapText="1" readingOrder="1"/>
    </xf>
    <xf numFmtId="0" fontId="54" fillId="0" borderId="0" xfId="0" applyFont="1" applyFill="1" applyBorder="1" applyAlignment="1">
      <alignment horizontal="left" vertical="top" wrapText="1" readingOrder="1"/>
    </xf>
    <xf numFmtId="0" fontId="54" fillId="0" borderId="0" xfId="0" applyFont="1" applyFill="1" applyBorder="1" applyAlignment="1">
      <alignment horizontal="left" vertical="top" readingOrder="1"/>
    </xf>
    <xf numFmtId="0" fontId="30" fillId="2" borderId="28" xfId="0" applyFont="1" applyFill="1" applyBorder="1" applyAlignment="1">
      <alignment horizontal="left" vertical="center" wrapText="1"/>
    </xf>
    <xf numFmtId="0" fontId="30" fillId="2" borderId="0" xfId="0" applyFont="1" applyFill="1" applyBorder="1" applyAlignment="1">
      <alignment horizontal="left" vertical="center" wrapText="1"/>
    </xf>
    <xf numFmtId="0" fontId="10" fillId="5" borderId="26" xfId="0" applyFont="1" applyFill="1" applyBorder="1" applyAlignment="1">
      <alignment horizontal="center" vertical="center" wrapText="1" readingOrder="1"/>
    </xf>
    <xf numFmtId="0" fontId="10" fillId="5" borderId="23" xfId="0" applyFont="1" applyFill="1" applyBorder="1" applyAlignment="1">
      <alignment horizontal="center" vertical="center" wrapText="1" readingOrder="1"/>
    </xf>
    <xf numFmtId="0" fontId="6" fillId="3" borderId="26" xfId="0" applyFont="1" applyFill="1" applyBorder="1" applyAlignment="1">
      <alignment horizontal="center" vertical="center" wrapText="1" readingOrder="1"/>
    </xf>
    <xf numFmtId="0" fontId="6" fillId="3" borderId="12" xfId="0" applyFont="1" applyFill="1" applyBorder="1" applyAlignment="1">
      <alignment horizontal="center" vertical="center" wrapText="1" readingOrder="1"/>
    </xf>
    <xf numFmtId="0" fontId="53" fillId="5" borderId="26" xfId="0" applyFont="1" applyFill="1" applyBorder="1" applyAlignment="1">
      <alignment horizontal="center" vertical="center" wrapText="1" readingOrder="1"/>
    </xf>
    <xf numFmtId="0" fontId="53" fillId="5" borderId="23" xfId="0" applyFont="1" applyFill="1" applyBorder="1" applyAlignment="1">
      <alignment horizontal="center" vertical="center" wrapText="1" readingOrder="1"/>
    </xf>
    <xf numFmtId="0" fontId="23" fillId="6" borderId="2" xfId="0" applyFont="1" applyFill="1" applyBorder="1" applyAlignment="1">
      <alignment horizontal="center" vertical="center" wrapText="1" readingOrder="1"/>
    </xf>
    <xf numFmtId="0" fontId="23" fillId="6" borderId="3" xfId="0" applyFont="1" applyFill="1" applyBorder="1" applyAlignment="1">
      <alignment horizontal="center" vertical="center" wrapText="1" readingOrder="1"/>
    </xf>
    <xf numFmtId="0" fontId="6" fillId="6" borderId="26" xfId="0" applyFont="1" applyFill="1" applyBorder="1" applyAlignment="1">
      <alignment horizontal="center" vertical="center" wrapText="1" readingOrder="1"/>
    </xf>
    <xf numFmtId="0" fontId="6" fillId="6" borderId="23" xfId="0" applyFont="1" applyFill="1" applyBorder="1" applyAlignment="1">
      <alignment horizontal="center" vertical="center" wrapText="1" readingOrder="1"/>
    </xf>
    <xf numFmtId="0" fontId="23" fillId="6" borderId="22" xfId="0" applyFont="1" applyFill="1" applyBorder="1" applyAlignment="1">
      <alignment horizontal="center" vertical="center" wrapText="1" readingOrder="1"/>
    </xf>
    <xf numFmtId="0" fontId="27" fillId="6" borderId="26" xfId="0" applyFont="1" applyFill="1" applyBorder="1" applyAlignment="1">
      <alignment horizontal="center" vertical="center" wrapText="1" readingOrder="1"/>
    </xf>
    <xf numFmtId="0" fontId="27" fillId="6" borderId="23" xfId="0" applyFont="1" applyFill="1" applyBorder="1" applyAlignment="1">
      <alignment horizontal="center" vertical="center" wrapText="1" readingOrder="1"/>
    </xf>
    <xf numFmtId="0" fontId="66" fillId="0" borderId="0" xfId="0" applyFont="1" applyFill="1" applyBorder="1" applyAlignment="1">
      <alignment horizontal="left" vertical="top" wrapText="1" readingOrder="1"/>
    </xf>
    <xf numFmtId="0" fontId="66" fillId="0" borderId="0" xfId="0" applyFont="1" applyFill="1" applyBorder="1" applyAlignment="1">
      <alignment horizontal="left" vertical="top" readingOrder="1"/>
    </xf>
    <xf numFmtId="0" fontId="81" fillId="9" borderId="68" xfId="0" applyFont="1" applyFill="1" applyBorder="1" applyAlignment="1">
      <alignment horizontal="right" vertical="center" wrapText="1"/>
    </xf>
    <xf numFmtId="0" fontId="81" fillId="9" borderId="67" xfId="0" applyFont="1" applyFill="1" applyBorder="1" applyAlignment="1">
      <alignment horizontal="right" vertical="center" wrapText="1"/>
    </xf>
    <xf numFmtId="0" fontId="45" fillId="0" borderId="34" xfId="0" applyFont="1" applyBorder="1" applyAlignment="1">
      <alignment horizontal="left" vertical="center"/>
    </xf>
    <xf numFmtId="0" fontId="69" fillId="9" borderId="68" xfId="0" applyFont="1" applyFill="1" applyBorder="1" applyAlignment="1">
      <alignment horizontal="right" vertical="center"/>
    </xf>
    <xf numFmtId="0" fontId="69" fillId="9" borderId="67" xfId="0" applyFont="1" applyFill="1" applyBorder="1" applyAlignment="1">
      <alignment horizontal="right" vertical="center"/>
    </xf>
    <xf numFmtId="0" fontId="69" fillId="9" borderId="68" xfId="0" applyFont="1" applyFill="1" applyBorder="1" applyAlignment="1">
      <alignment horizontal="right" vertical="center" wrapText="1"/>
    </xf>
    <xf numFmtId="0" fontId="69" fillId="9" borderId="67" xfId="0" applyFont="1" applyFill="1" applyBorder="1" applyAlignment="1">
      <alignment horizontal="right" vertical="center" wrapText="1"/>
    </xf>
    <xf numFmtId="3" fontId="61" fillId="9" borderId="68" xfId="0" applyNumberFormat="1" applyFont="1" applyFill="1" applyBorder="1" applyAlignment="1">
      <alignment horizontal="right" vertical="center"/>
    </xf>
    <xf numFmtId="3" fontId="61" fillId="9" borderId="67" xfId="0" applyNumberFormat="1" applyFont="1" applyFill="1" applyBorder="1" applyAlignment="1">
      <alignment horizontal="right" vertical="center"/>
    </xf>
    <xf numFmtId="0" fontId="74" fillId="0" borderId="0" xfId="0" applyFont="1" applyAlignment="1">
      <alignment horizontal="center" vertical="center" wrapText="1"/>
    </xf>
    <xf numFmtId="0" fontId="74" fillId="0" borderId="34" xfId="0" applyFont="1" applyBorder="1" applyAlignment="1">
      <alignment horizontal="center" vertical="center"/>
    </xf>
    <xf numFmtId="49" fontId="9" fillId="2" borderId="0" xfId="6" applyNumberFormat="1" applyFont="1" applyFill="1" applyBorder="1" applyAlignment="1">
      <alignment horizontal="left" vertical="justify" wrapText="1"/>
    </xf>
    <xf numFmtId="49" fontId="37" fillId="6" borderId="0" xfId="6" applyNumberFormat="1" applyFont="1" applyFill="1" applyBorder="1" applyAlignment="1">
      <alignment horizontal="center" vertical="center"/>
    </xf>
    <xf numFmtId="0" fontId="74" fillId="0" borderId="0" xfId="0" applyFont="1" applyBorder="1" applyAlignment="1">
      <alignment horizontal="center" vertical="center" wrapText="1"/>
    </xf>
    <xf numFmtId="0" fontId="74" fillId="0" borderId="67" xfId="0" applyFont="1" applyBorder="1" applyAlignment="1">
      <alignment horizontal="center" vertical="center"/>
    </xf>
    <xf numFmtId="0" fontId="69" fillId="9" borderId="68" xfId="0" applyFont="1" applyFill="1" applyBorder="1" applyAlignment="1">
      <alignment horizontal="center" vertical="center" wrapText="1"/>
    </xf>
    <xf numFmtId="0" fontId="69" fillId="9" borderId="67" xfId="0" applyFont="1" applyFill="1" applyBorder="1" applyAlignment="1">
      <alignment horizontal="center" vertical="center" wrapText="1"/>
    </xf>
    <xf numFmtId="0" fontId="81" fillId="9" borderId="68" xfId="0" applyFont="1" applyFill="1" applyBorder="1" applyAlignment="1">
      <alignment horizontal="right" vertical="center"/>
    </xf>
    <xf numFmtId="0" fontId="81" fillId="9" borderId="67" xfId="0" applyFont="1" applyFill="1" applyBorder="1" applyAlignment="1">
      <alignment horizontal="right" vertical="center"/>
    </xf>
    <xf numFmtId="0" fontId="82" fillId="9" borderId="68" xfId="0" applyFont="1" applyFill="1" applyBorder="1" applyAlignment="1">
      <alignment horizontal="right" vertical="center"/>
    </xf>
    <xf numFmtId="0" fontId="82" fillId="9" borderId="67" xfId="0" applyFont="1" applyFill="1" applyBorder="1" applyAlignment="1">
      <alignment horizontal="right" vertical="center"/>
    </xf>
    <xf numFmtId="0" fontId="61" fillId="9" borderId="68" xfId="0" applyFont="1" applyFill="1" applyBorder="1" applyAlignment="1">
      <alignment horizontal="right" vertical="center"/>
    </xf>
    <xf numFmtId="0" fontId="61" fillId="9" borderId="67" xfId="0" applyFont="1" applyFill="1" applyBorder="1" applyAlignment="1">
      <alignment horizontal="right" vertical="center"/>
    </xf>
    <xf numFmtId="49" fontId="17" fillId="6" borderId="0" xfId="6" applyNumberFormat="1" applyFont="1" applyFill="1" applyBorder="1" applyAlignment="1">
      <alignment horizontal="center" vertical="center"/>
    </xf>
    <xf numFmtId="0" fontId="60" fillId="9" borderId="0" xfId="0" applyFont="1" applyFill="1" applyAlignment="1"/>
    <xf numFmtId="0" fontId="60" fillId="9" borderId="0" xfId="0" applyFont="1" applyFill="1" applyBorder="1" applyAlignment="1"/>
    <xf numFmtId="0" fontId="61" fillId="9" borderId="0" xfId="0" applyFont="1" applyFill="1" applyBorder="1" applyAlignment="1">
      <alignment horizontal="right" vertical="center" wrapText="1"/>
    </xf>
    <xf numFmtId="0" fontId="61" fillId="9" borderId="50" xfId="0" applyFont="1" applyFill="1" applyBorder="1" applyAlignment="1">
      <alignment horizontal="right" vertical="center" wrapText="1"/>
    </xf>
    <xf numFmtId="0" fontId="60" fillId="9" borderId="50" xfId="0" applyFont="1" applyFill="1" applyBorder="1" applyAlignment="1"/>
    <xf numFmtId="0" fontId="60" fillId="9" borderId="0" xfId="0" applyFont="1" applyFill="1" applyBorder="1" applyAlignment="1">
      <alignment vertical="center"/>
    </xf>
    <xf numFmtId="0" fontId="60" fillId="9" borderId="50" xfId="0" applyFont="1" applyFill="1" applyBorder="1" applyAlignment="1">
      <alignment vertical="center"/>
    </xf>
    <xf numFmtId="0" fontId="75" fillId="0" borderId="0" xfId="0" applyFont="1" applyAlignment="1">
      <alignment horizontal="left" vertical="center" wrapText="1"/>
    </xf>
    <xf numFmtId="0" fontId="44" fillId="0" borderId="0" xfId="0" applyFont="1" applyAlignment="1">
      <alignment horizontal="justify" vertical="justify" wrapText="1"/>
    </xf>
  </cellXfs>
  <cellStyles count="12">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5</xdr:col>
      <xdr:colOff>234959</xdr:colOff>
      <xdr:row>25</xdr:row>
      <xdr:rowOff>118999</xdr:rowOff>
    </xdr:from>
    <xdr:to>
      <xdr:col>6</xdr:col>
      <xdr:colOff>378559</xdr:colOff>
      <xdr:row>26</xdr:row>
      <xdr:rowOff>98342</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044959" y="7110349"/>
          <a:ext cx="905600"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6</xdr:col>
      <xdr:colOff>438959</xdr:colOff>
      <xdr:row>25</xdr:row>
      <xdr:rowOff>118999</xdr:rowOff>
    </xdr:from>
    <xdr:to>
      <xdr:col>7</xdr:col>
      <xdr:colOff>644590</xdr:colOff>
      <xdr:row>26</xdr:row>
      <xdr:rowOff>98342</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010959" y="7110349"/>
          <a:ext cx="967631"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5</xdr:col>
      <xdr:colOff>161149</xdr:colOff>
      <xdr:row>26</xdr:row>
      <xdr:rowOff>78902</xdr:rowOff>
    </xdr:from>
    <xdr:to>
      <xdr:col>6</xdr:col>
      <xdr:colOff>391129</xdr:colOff>
      <xdr:row>29</xdr:row>
      <xdr:rowOff>177913</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1149" y="7365527"/>
          <a:ext cx="991980" cy="984836"/>
        </a:xfrm>
        <a:prstGeom prst="rect">
          <a:avLst/>
        </a:prstGeom>
      </xdr:spPr>
    </xdr:pic>
    <xdr:clientData/>
  </xdr:twoCellAnchor>
  <xdr:twoCellAnchor editAs="oneCell">
    <xdr:from>
      <xdr:col>6</xdr:col>
      <xdr:colOff>438959</xdr:colOff>
      <xdr:row>26</xdr:row>
      <xdr:rowOff>74544</xdr:rowOff>
    </xdr:from>
    <xdr:to>
      <xdr:col>7</xdr:col>
      <xdr:colOff>668939</xdr:colOff>
      <xdr:row>29</xdr:row>
      <xdr:rowOff>173555</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0959" y="7361169"/>
          <a:ext cx="991980" cy="984836"/>
        </a:xfrm>
        <a:prstGeom prst="rect">
          <a:avLst/>
        </a:prstGeom>
      </xdr:spPr>
    </xdr:pic>
    <xdr:clientData/>
  </xdr:twoCellAnchor>
  <xdr:twoCellAnchor editAs="oneCell">
    <xdr:from>
      <xdr:col>2</xdr:col>
      <xdr:colOff>595313</xdr:colOff>
      <xdr:row>27</xdr:row>
      <xdr:rowOff>45476</xdr:rowOff>
    </xdr:from>
    <xdr:to>
      <xdr:col>5</xdr:col>
      <xdr:colOff>43773</xdr:colOff>
      <xdr:row>28</xdr:row>
      <xdr:rowOff>268158</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119313" y="7627376"/>
          <a:ext cx="1734460" cy="517957"/>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107156</xdr:colOff>
      <xdr:row>1</xdr:row>
      <xdr:rowOff>0</xdr:rowOff>
    </xdr:from>
    <xdr:to>
      <xdr:col>11</xdr:col>
      <xdr:colOff>381000</xdr:colOff>
      <xdr:row>16</xdr:row>
      <xdr:rowOff>100932</xdr:rowOff>
    </xdr:to>
    <xdr:pic>
      <xdr:nvPicPr>
        <xdr:cNvPr id="9" name="Immagine 8">
          <a:extLst>
            <a:ext uri="{FF2B5EF4-FFF2-40B4-BE49-F238E27FC236}">
              <a16:creationId xmlns:a16="http://schemas.microsoft.com/office/drawing/2014/main" id="{62B1FA62-3145-4C98-A9E0-CDCE04C526BF}"/>
            </a:ext>
          </a:extLst>
        </xdr:cNvPr>
        <xdr:cNvPicPr>
          <a:picLocks noChangeAspect="1"/>
        </xdr:cNvPicPr>
      </xdr:nvPicPr>
      <xdr:blipFill>
        <a:blip xmlns:r="http://schemas.openxmlformats.org/officeDocument/2006/relationships" r:embed="rId5"/>
        <a:stretch>
          <a:fillRect/>
        </a:stretch>
      </xdr:blipFill>
      <xdr:spPr>
        <a:xfrm>
          <a:off x="869156" y="178594"/>
          <a:ext cx="7893844" cy="42681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82150"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159017</xdr:colOff>
      <xdr:row>1</xdr:row>
      <xdr:rowOff>76200</xdr:rowOff>
    </xdr:from>
    <xdr:to>
      <xdr:col>7</xdr:col>
      <xdr:colOff>605133</xdr:colOff>
      <xdr:row>3</xdr:row>
      <xdr:rowOff>93064</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7159892" y="266700"/>
          <a:ext cx="1055716" cy="39786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49233" y="410158"/>
          <a:ext cx="219075" cy="21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638800" y="1390650"/>
          <a:ext cx="754725" cy="31447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5886450" y="193400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57150</xdr:rowOff>
    </xdr:from>
    <xdr:to>
      <xdr:col>3</xdr:col>
      <xdr:colOff>555750</xdr:colOff>
      <xdr:row>11</xdr:row>
      <xdr:rowOff>97500</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5887500" y="2409825"/>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605319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3</xdr:col>
      <xdr:colOff>590550</xdr:colOff>
      <xdr:row>2</xdr:row>
      <xdr:rowOff>19050</xdr:rowOff>
    </xdr:from>
    <xdr:to>
      <xdr:col>4</xdr:col>
      <xdr:colOff>97500</xdr:colOff>
      <xdr:row>3</xdr:row>
      <xdr:rowOff>116550</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3600450" y="400050"/>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2</xdr:col>
      <xdr:colOff>581025</xdr:colOff>
      <xdr:row>2</xdr:row>
      <xdr:rowOff>9525</xdr:rowOff>
    </xdr:from>
    <xdr:to>
      <xdr:col>3</xdr:col>
      <xdr:colOff>554700</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2990850" y="390525"/>
          <a:ext cx="7547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395816</xdr:colOff>
      <xdr:row>1</xdr:row>
      <xdr:rowOff>86783</xdr:rowOff>
    </xdr:from>
    <xdr:to>
      <xdr:col>6</xdr:col>
      <xdr:colOff>696336</xdr:colOff>
      <xdr:row>3</xdr:row>
      <xdr:rowOff>133388</xdr:rowOff>
    </xdr:to>
    <xdr:pic>
      <xdr:nvPicPr>
        <xdr:cNvPr id="2" name="Immagine 6">
          <a:hlinkClick xmlns:r="http://schemas.openxmlformats.org/officeDocument/2006/relationships" r:id="rId1"/>
          <a:extLst>
            <a:ext uri="{FF2B5EF4-FFF2-40B4-BE49-F238E27FC236}">
              <a16:creationId xmlns:a16="http://schemas.microsoft.com/office/drawing/2014/main" id="{7D7D2585-8882-40D7-BC68-6E9F473F918D}"/>
            </a:ext>
          </a:extLst>
        </xdr:cNvPr>
        <xdr:cNvPicPr>
          <a:picLocks noChangeAspect="1"/>
        </xdr:cNvPicPr>
      </xdr:nvPicPr>
      <xdr:blipFill>
        <a:blip xmlns:r="http://schemas.openxmlformats.org/officeDocument/2006/relationships" r:embed="rId2"/>
        <a:stretch>
          <a:fillRect/>
        </a:stretch>
      </xdr:blipFill>
      <xdr:spPr>
        <a:xfrm>
          <a:off x="10068983" y="277283"/>
          <a:ext cx="1051936" cy="395855"/>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516246BF-CA7E-4FD2-8917-9F17D13078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96450"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J32"/>
  <sheetViews>
    <sheetView showGridLines="0" tabSelected="1" zoomScale="80" zoomScaleNormal="80" workbookViewId="0">
      <selection activeCell="N5" sqref="N5"/>
    </sheetView>
  </sheetViews>
  <sheetFormatPr defaultColWidth="11.42578125" defaultRowHeight="14.25" x14ac:dyDescent="0.2"/>
  <cols>
    <col min="1" max="16384" width="11.42578125" style="277"/>
  </cols>
  <sheetData>
    <row r="2" spans="1:10" ht="23.25" x14ac:dyDescent="0.35">
      <c r="A2" s="276"/>
      <c r="B2" s="276"/>
      <c r="C2" s="276"/>
      <c r="D2" s="276"/>
      <c r="E2" s="276"/>
      <c r="F2" s="276"/>
      <c r="G2" s="276"/>
      <c r="H2" s="276"/>
    </row>
    <row r="3" spans="1:10" ht="23.25" x14ac:dyDescent="0.35">
      <c r="A3" s="276"/>
      <c r="B3" s="276"/>
      <c r="C3" s="276"/>
      <c r="D3" s="276"/>
      <c r="E3" s="276"/>
      <c r="F3" s="276"/>
      <c r="G3" s="276"/>
      <c r="H3" s="276"/>
    </row>
    <row r="4" spans="1:10" ht="23.25" x14ac:dyDescent="0.35">
      <c r="A4" s="276"/>
      <c r="B4" s="276"/>
      <c r="C4" s="276"/>
      <c r="D4" s="276"/>
      <c r="E4" s="276"/>
      <c r="F4" s="276"/>
      <c r="G4" s="276"/>
      <c r="H4" s="276"/>
    </row>
    <row r="5" spans="1:10" ht="23.25" x14ac:dyDescent="0.35">
      <c r="A5" s="276"/>
      <c r="B5" s="276"/>
      <c r="C5" s="276"/>
      <c r="D5" s="276"/>
      <c r="E5" s="276"/>
      <c r="F5" s="276"/>
      <c r="G5" s="276"/>
      <c r="H5" s="276"/>
    </row>
    <row r="6" spans="1:10" ht="23.25" x14ac:dyDescent="0.35">
      <c r="A6" s="276"/>
      <c r="B6" s="276"/>
      <c r="C6" s="276"/>
      <c r="D6" s="276"/>
      <c r="E6" s="276"/>
      <c r="F6" s="276"/>
      <c r="G6" s="276"/>
      <c r="H6" s="276"/>
    </row>
    <row r="7" spans="1:10" ht="23.25" x14ac:dyDescent="0.35">
      <c r="A7" s="276"/>
      <c r="B7" s="276"/>
      <c r="C7" s="276"/>
      <c r="D7" s="276"/>
      <c r="E7" s="276"/>
      <c r="F7" s="276"/>
      <c r="G7" s="276"/>
      <c r="H7" s="276"/>
    </row>
    <row r="8" spans="1:10" ht="22.5" customHeight="1" x14ac:dyDescent="0.2">
      <c r="A8" s="335"/>
      <c r="B8" s="335"/>
      <c r="C8" s="335"/>
      <c r="D8" s="335"/>
      <c r="E8" s="335"/>
      <c r="F8" s="335"/>
      <c r="G8" s="335"/>
      <c r="H8" s="335"/>
      <c r="I8" s="335"/>
      <c r="J8" s="335"/>
    </row>
    <row r="9" spans="1:10" ht="22.5" customHeight="1" x14ac:dyDescent="0.2">
      <c r="A9" s="335"/>
      <c r="B9" s="335"/>
      <c r="C9" s="335"/>
      <c r="D9" s="335"/>
      <c r="E9" s="335"/>
      <c r="F9" s="335"/>
      <c r="G9" s="335"/>
      <c r="H9" s="335"/>
      <c r="I9" s="335"/>
      <c r="J9" s="335"/>
    </row>
    <row r="10" spans="1:10" ht="22.5" customHeight="1" x14ac:dyDescent="0.2">
      <c r="A10" s="335"/>
      <c r="B10" s="335"/>
      <c r="C10" s="335"/>
      <c r="D10" s="335"/>
      <c r="E10" s="335"/>
      <c r="F10" s="335"/>
      <c r="G10" s="335"/>
      <c r="H10" s="335"/>
      <c r="I10" s="335"/>
      <c r="J10" s="335"/>
    </row>
    <row r="11" spans="1:10" ht="22.5" customHeight="1" x14ac:dyDescent="0.2">
      <c r="A11" s="335"/>
      <c r="B11" s="335"/>
      <c r="C11" s="335"/>
      <c r="D11" s="335"/>
      <c r="E11" s="335"/>
      <c r="F11" s="335"/>
      <c r="G11" s="335"/>
      <c r="H11" s="335"/>
      <c r="I11" s="335"/>
      <c r="J11" s="335"/>
    </row>
    <row r="12" spans="1:10" ht="22.5" customHeight="1" x14ac:dyDescent="0.2">
      <c r="A12" s="335"/>
      <c r="B12" s="335"/>
      <c r="C12" s="335"/>
      <c r="D12" s="335"/>
      <c r="E12" s="335"/>
      <c r="F12" s="335"/>
      <c r="G12" s="335"/>
      <c r="H12" s="335"/>
      <c r="I12" s="335"/>
      <c r="J12" s="335"/>
    </row>
    <row r="13" spans="1:10" ht="22.5" customHeight="1" x14ac:dyDescent="0.2">
      <c r="A13" s="335"/>
      <c r="B13" s="335"/>
      <c r="C13" s="335"/>
      <c r="D13" s="335"/>
      <c r="E13" s="335"/>
      <c r="F13" s="335"/>
      <c r="G13" s="335"/>
      <c r="H13" s="335"/>
      <c r="I13" s="335"/>
      <c r="J13" s="335"/>
    </row>
    <row r="14" spans="1:10" ht="22.5" customHeight="1" x14ac:dyDescent="0.2">
      <c r="A14" s="335"/>
      <c r="B14" s="335"/>
      <c r="C14" s="335"/>
      <c r="D14" s="335"/>
      <c r="E14" s="335"/>
      <c r="F14" s="335"/>
      <c r="G14" s="335"/>
      <c r="H14" s="335"/>
      <c r="I14" s="335"/>
      <c r="J14" s="335"/>
    </row>
    <row r="15" spans="1:10" ht="15" customHeight="1" x14ac:dyDescent="0.2">
      <c r="A15" s="335"/>
      <c r="B15" s="335"/>
      <c r="C15" s="335"/>
      <c r="D15" s="335"/>
      <c r="E15" s="335"/>
      <c r="F15" s="335"/>
      <c r="G15" s="335"/>
      <c r="H15" s="335"/>
      <c r="I15" s="335"/>
      <c r="J15" s="335"/>
    </row>
    <row r="16" spans="1:10" ht="15" customHeight="1" x14ac:dyDescent="0.2">
      <c r="A16" s="335"/>
      <c r="B16" s="335"/>
      <c r="C16" s="335"/>
      <c r="D16" s="335"/>
      <c r="E16" s="335"/>
      <c r="F16" s="335"/>
      <c r="G16" s="335"/>
      <c r="H16" s="335"/>
      <c r="I16" s="335"/>
      <c r="J16" s="335"/>
    </row>
    <row r="17" spans="1:10" ht="23.25" x14ac:dyDescent="0.35">
      <c r="A17" s="276"/>
      <c r="B17" s="276"/>
      <c r="C17" s="276"/>
      <c r="D17" s="276"/>
      <c r="E17" s="276"/>
      <c r="F17" s="276"/>
      <c r="G17" s="276"/>
      <c r="H17" s="276"/>
    </row>
    <row r="18" spans="1:10" ht="23.25" x14ac:dyDescent="0.35">
      <c r="A18" s="334" t="s">
        <v>0</v>
      </c>
      <c r="B18" s="334"/>
      <c r="C18" s="334"/>
      <c r="D18" s="334"/>
      <c r="E18" s="334"/>
      <c r="F18" s="334"/>
      <c r="G18" s="334"/>
      <c r="H18" s="334"/>
      <c r="I18" s="334"/>
      <c r="J18" s="334"/>
    </row>
    <row r="19" spans="1:10" ht="23.25" x14ac:dyDescent="0.35">
      <c r="A19" s="336" t="s">
        <v>1</v>
      </c>
      <c r="B19" s="336"/>
      <c r="C19" s="336"/>
      <c r="D19" s="336"/>
      <c r="E19" s="336"/>
      <c r="F19" s="336"/>
      <c r="G19" s="336"/>
      <c r="H19" s="336"/>
      <c r="I19" s="336"/>
      <c r="J19" s="336"/>
    </row>
    <row r="20" spans="1:10" ht="23.25" x14ac:dyDescent="0.35">
      <c r="A20" s="337" t="s">
        <v>2</v>
      </c>
      <c r="B20" s="337"/>
      <c r="C20" s="337"/>
      <c r="D20" s="337"/>
      <c r="E20" s="337"/>
      <c r="F20" s="337"/>
      <c r="G20" s="337"/>
      <c r="H20" s="337"/>
      <c r="I20" s="337"/>
      <c r="J20" s="337"/>
    </row>
    <row r="21" spans="1:10" ht="23.25" x14ac:dyDescent="0.35">
      <c r="A21" s="276"/>
      <c r="B21" s="276"/>
      <c r="C21" s="276"/>
      <c r="D21" s="276"/>
      <c r="E21" s="276"/>
      <c r="F21" s="276"/>
      <c r="G21" s="276"/>
      <c r="H21" s="276"/>
    </row>
    <row r="22" spans="1:10" ht="23.25" x14ac:dyDescent="0.35">
      <c r="A22" s="334" t="s">
        <v>3</v>
      </c>
      <c r="B22" s="334"/>
      <c r="C22" s="334"/>
      <c r="D22" s="334"/>
      <c r="E22" s="334"/>
      <c r="F22" s="334"/>
      <c r="G22" s="334"/>
      <c r="H22" s="334"/>
      <c r="I22" s="334"/>
      <c r="J22" s="334"/>
    </row>
    <row r="23" spans="1:10" ht="23.25" x14ac:dyDescent="0.35">
      <c r="A23" s="336" t="s">
        <v>4</v>
      </c>
      <c r="B23" s="336"/>
      <c r="C23" s="336"/>
      <c r="D23" s="336"/>
      <c r="E23" s="336"/>
      <c r="F23" s="336"/>
      <c r="G23" s="336"/>
      <c r="H23" s="336"/>
      <c r="I23" s="336"/>
      <c r="J23" s="336"/>
    </row>
    <row r="24" spans="1:10" ht="23.25" x14ac:dyDescent="0.35">
      <c r="A24" s="276"/>
      <c r="B24" s="276"/>
      <c r="C24" s="276"/>
      <c r="D24" s="276"/>
      <c r="E24" s="276"/>
      <c r="F24" s="276"/>
      <c r="G24" s="276"/>
      <c r="H24" s="276"/>
    </row>
    <row r="25" spans="1:10" ht="23.25" x14ac:dyDescent="0.35">
      <c r="A25" s="334" t="s">
        <v>266</v>
      </c>
      <c r="B25" s="334"/>
      <c r="C25" s="334"/>
      <c r="D25" s="334"/>
      <c r="E25" s="334"/>
      <c r="F25" s="334"/>
      <c r="G25" s="334"/>
      <c r="H25" s="334"/>
      <c r="I25" s="334"/>
      <c r="J25" s="334"/>
    </row>
    <row r="26" spans="1:10" ht="23.25" x14ac:dyDescent="0.35">
      <c r="A26" s="276"/>
      <c r="B26" s="276"/>
      <c r="C26" s="276"/>
      <c r="D26" s="276"/>
      <c r="E26" s="276"/>
      <c r="F26" s="276"/>
      <c r="G26" s="276"/>
      <c r="H26" s="276"/>
    </row>
    <row r="27" spans="1:10" ht="23.25" x14ac:dyDescent="0.35">
      <c r="A27" s="276"/>
      <c r="B27" s="276"/>
      <c r="C27" s="276"/>
      <c r="D27" s="276"/>
      <c r="E27" s="276"/>
      <c r="F27" s="276"/>
      <c r="G27" s="276"/>
      <c r="H27" s="276"/>
    </row>
    <row r="28" spans="1:10" ht="23.25" x14ac:dyDescent="0.35">
      <c r="A28" s="276"/>
      <c r="B28" s="276"/>
      <c r="C28" s="276"/>
      <c r="D28" s="276"/>
      <c r="E28" s="276"/>
      <c r="F28" s="276"/>
      <c r="G28" s="276"/>
      <c r="H28" s="276"/>
    </row>
    <row r="29" spans="1:10" ht="23.25" x14ac:dyDescent="0.35">
      <c r="A29" s="276"/>
      <c r="B29" s="276"/>
      <c r="C29" s="276"/>
      <c r="D29" s="276"/>
      <c r="E29" s="276"/>
      <c r="F29" s="276"/>
      <c r="G29" s="276"/>
      <c r="H29" s="276"/>
    </row>
    <row r="30" spans="1:10" ht="23.25" x14ac:dyDescent="0.35">
      <c r="A30" s="276"/>
      <c r="B30" s="276"/>
      <c r="C30" s="276"/>
      <c r="D30" s="276"/>
      <c r="E30" s="276"/>
      <c r="F30" s="276"/>
      <c r="G30" s="276"/>
      <c r="H30" s="276"/>
    </row>
    <row r="31" spans="1:10" ht="23.25" x14ac:dyDescent="0.35">
      <c r="A31" s="276"/>
      <c r="B31" s="276"/>
      <c r="C31" s="276"/>
      <c r="D31" s="276"/>
      <c r="E31" s="276"/>
      <c r="F31" s="276"/>
      <c r="G31" s="276"/>
      <c r="H31" s="276"/>
    </row>
    <row r="32" spans="1:10" ht="23.25" x14ac:dyDescent="0.35">
      <c r="A32" s="276"/>
      <c r="B32" s="276"/>
      <c r="C32" s="276"/>
      <c r="D32" s="276"/>
      <c r="E32" s="276"/>
      <c r="F32" s="276"/>
      <c r="G32" s="276"/>
      <c r="H32" s="276"/>
    </row>
  </sheetData>
  <mergeCells count="7">
    <mergeCell ref="A25:J25"/>
    <mergeCell ref="A8:J16"/>
    <mergeCell ref="A18:J18"/>
    <mergeCell ref="A19:J19"/>
    <mergeCell ref="A20:J20"/>
    <mergeCell ref="A22:J22"/>
    <mergeCell ref="A23:J23"/>
  </mergeCells>
  <hyperlinks>
    <hyperlink ref="A23" r:id="rId1" xr:uid="{4555889D-894A-4A53-8D40-5A678370AB26}"/>
    <hyperlink ref="A19"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109"/>
  <sheetViews>
    <sheetView showGridLines="0" zoomScale="110" zoomScaleNormal="110" workbookViewId="0">
      <selection activeCell="F9" sqref="F9:F11"/>
    </sheetView>
  </sheetViews>
  <sheetFormatPr defaultColWidth="9.140625" defaultRowHeight="12.75" x14ac:dyDescent="0.2"/>
  <cols>
    <col min="1" max="1" width="9.140625" style="89"/>
    <col min="2" max="2" width="60" style="89" bestFit="1" customWidth="1"/>
    <col min="3" max="3" width="6.85546875" style="89" bestFit="1" customWidth="1"/>
    <col min="4" max="4" width="17" style="89" bestFit="1" customWidth="1"/>
    <col min="5" max="5" width="17" style="89" customWidth="1"/>
    <col min="6" max="7" width="16.42578125" style="89" customWidth="1"/>
    <col min="8" max="16384" width="9.140625" style="89"/>
  </cols>
  <sheetData>
    <row r="1" spans="2:9" customFormat="1" ht="15" x14ac:dyDescent="0.25"/>
    <row r="2" spans="2:9" customFormat="1" ht="15" x14ac:dyDescent="0.25"/>
    <row r="3" spans="2:9" ht="15" customHeight="1" x14ac:dyDescent="0.2">
      <c r="B3" s="342" t="s">
        <v>14</v>
      </c>
      <c r="C3" s="342"/>
      <c r="D3" s="342"/>
      <c r="E3" s="342"/>
      <c r="F3" s="342"/>
      <c r="G3" s="342"/>
    </row>
    <row r="4" spans="2:9" ht="15.75" thickBot="1" x14ac:dyDescent="0.3">
      <c r="B4" s="343"/>
      <c r="C4" s="343"/>
      <c r="D4" s="343"/>
      <c r="E4" s="343"/>
      <c r="F4" s="343"/>
      <c r="G4" s="343"/>
      <c r="H4" s="344" t="s">
        <v>17</v>
      </c>
      <c r="I4" s="345"/>
    </row>
    <row r="6" spans="2:9" ht="29.25" customHeight="1" x14ac:dyDescent="0.2">
      <c r="B6" s="397" t="s">
        <v>165</v>
      </c>
      <c r="C6" s="397"/>
      <c r="D6" s="397"/>
      <c r="E6" s="397"/>
      <c r="F6" s="397"/>
      <c r="G6" s="251"/>
    </row>
    <row r="7" spans="2:9" x14ac:dyDescent="0.2">
      <c r="B7" s="93" t="s">
        <v>166</v>
      </c>
      <c r="C7" s="101"/>
      <c r="D7" s="102"/>
      <c r="E7" s="102"/>
      <c r="F7" s="103"/>
      <c r="G7" s="103"/>
    </row>
    <row r="8" spans="2:9" ht="15" customHeight="1" x14ac:dyDescent="0.2">
      <c r="B8" s="95" t="s">
        <v>167</v>
      </c>
      <c r="C8" s="94"/>
      <c r="D8" s="333" t="s">
        <v>277</v>
      </c>
      <c r="E8" s="198"/>
      <c r="F8" s="96" t="s">
        <v>168</v>
      </c>
      <c r="G8" s="96"/>
    </row>
    <row r="9" spans="2:9" ht="15" customHeight="1" x14ac:dyDescent="0.2">
      <c r="B9" s="398"/>
      <c r="C9" s="400"/>
      <c r="D9" s="399"/>
      <c r="E9" s="199" t="s">
        <v>169</v>
      </c>
      <c r="F9" s="403"/>
      <c r="G9" s="199" t="s">
        <v>169</v>
      </c>
    </row>
    <row r="10" spans="2:9" ht="15" customHeight="1" x14ac:dyDescent="0.2">
      <c r="B10" s="398"/>
      <c r="C10" s="400"/>
      <c r="D10" s="399"/>
      <c r="E10" s="199" t="s">
        <v>170</v>
      </c>
      <c r="F10" s="403"/>
      <c r="G10" s="199" t="s">
        <v>170</v>
      </c>
    </row>
    <row r="11" spans="2:9" ht="15" customHeight="1" x14ac:dyDescent="0.2">
      <c r="B11" s="399"/>
      <c r="C11" s="401"/>
      <c r="D11" s="402"/>
      <c r="E11" s="200" t="s">
        <v>171</v>
      </c>
      <c r="F11" s="404"/>
      <c r="G11" s="200" t="s">
        <v>171</v>
      </c>
    </row>
    <row r="12" spans="2:9" ht="15" customHeight="1" x14ac:dyDescent="0.2">
      <c r="B12" s="192" t="s">
        <v>172</v>
      </c>
      <c r="C12" s="201"/>
      <c r="D12" s="202"/>
      <c r="E12" s="90"/>
      <c r="F12" s="91"/>
      <c r="G12" s="91"/>
    </row>
    <row r="13" spans="2:9" ht="15" customHeight="1" x14ac:dyDescent="0.2">
      <c r="B13" s="193" t="s">
        <v>173</v>
      </c>
      <c r="C13" s="203"/>
      <c r="D13" s="202">
        <v>78718</v>
      </c>
      <c r="E13" s="283"/>
      <c r="F13" s="204">
        <v>79809</v>
      </c>
      <c r="G13" s="204"/>
    </row>
    <row r="14" spans="2:9" ht="15" customHeight="1" x14ac:dyDescent="0.2">
      <c r="B14" s="193" t="s">
        <v>174</v>
      </c>
      <c r="C14" s="203"/>
      <c r="D14" s="202">
        <v>103</v>
      </c>
      <c r="E14" s="283"/>
      <c r="F14" s="204">
        <v>112</v>
      </c>
      <c r="G14" s="204"/>
    </row>
    <row r="15" spans="2:9" ht="15" customHeight="1" x14ac:dyDescent="0.2">
      <c r="B15" s="193" t="s">
        <v>175</v>
      </c>
      <c r="C15" s="203"/>
      <c r="D15" s="202">
        <v>17668</v>
      </c>
      <c r="E15" s="90"/>
      <c r="F15" s="204">
        <v>19089</v>
      </c>
      <c r="G15" s="204"/>
    </row>
    <row r="16" spans="2:9" ht="15" customHeight="1" x14ac:dyDescent="0.2">
      <c r="B16" s="193" t="s">
        <v>176</v>
      </c>
      <c r="C16" s="203"/>
      <c r="D16" s="202">
        <v>13779</v>
      </c>
      <c r="E16" s="90"/>
      <c r="F16" s="204">
        <v>14241</v>
      </c>
      <c r="G16" s="204"/>
    </row>
    <row r="17" spans="2:7" ht="15" customHeight="1" x14ac:dyDescent="0.2">
      <c r="B17" s="193" t="s">
        <v>177</v>
      </c>
      <c r="C17" s="205"/>
      <c r="D17" s="202">
        <v>8578</v>
      </c>
      <c r="E17" s="90"/>
      <c r="F17" s="204">
        <v>9112</v>
      </c>
      <c r="G17" s="206"/>
    </row>
    <row r="18" spans="2:7" ht="15" customHeight="1" x14ac:dyDescent="0.2">
      <c r="B18" s="207" t="s">
        <v>178</v>
      </c>
      <c r="C18" s="208"/>
      <c r="D18" s="202">
        <v>861</v>
      </c>
      <c r="E18" s="90"/>
      <c r="F18" s="204">
        <v>1682</v>
      </c>
      <c r="G18" s="206"/>
    </row>
    <row r="19" spans="2:7" ht="15" customHeight="1" x14ac:dyDescent="0.2">
      <c r="B19" s="193" t="s">
        <v>295</v>
      </c>
      <c r="C19" s="203"/>
      <c r="D19" s="202">
        <v>1236</v>
      </c>
      <c r="E19" s="202">
        <v>21</v>
      </c>
      <c r="F19" s="204">
        <v>1383</v>
      </c>
      <c r="G19" s="246">
        <v>15</v>
      </c>
    </row>
    <row r="20" spans="2:7" ht="15" customHeight="1" x14ac:dyDescent="0.2">
      <c r="B20" s="193" t="s">
        <v>180</v>
      </c>
      <c r="C20" s="203"/>
      <c r="D20" s="202">
        <v>304</v>
      </c>
      <c r="E20" s="90"/>
      <c r="F20" s="204">
        <v>487</v>
      </c>
      <c r="G20" s="204"/>
    </row>
    <row r="21" spans="2:7" ht="15" customHeight="1" x14ac:dyDescent="0.2">
      <c r="B21" s="193" t="s">
        <v>181</v>
      </c>
      <c r="C21" s="203"/>
      <c r="D21" s="202">
        <v>5159</v>
      </c>
      <c r="E21" s="202">
        <v>1144</v>
      </c>
      <c r="F21" s="204">
        <v>6006</v>
      </c>
      <c r="G21" s="204"/>
    </row>
    <row r="22" spans="2:7" ht="15" customHeight="1" x14ac:dyDescent="0.2">
      <c r="B22" s="193" t="s">
        <v>182</v>
      </c>
      <c r="C22" s="205"/>
      <c r="D22" s="202">
        <v>2494</v>
      </c>
      <c r="E22" s="90"/>
      <c r="F22" s="204">
        <v>2701</v>
      </c>
      <c r="G22" s="206"/>
    </row>
    <row r="23" spans="2:7" ht="15" customHeight="1" x14ac:dyDescent="0.2">
      <c r="B23" s="209"/>
      <c r="C23" s="208" t="s">
        <v>183</v>
      </c>
      <c r="D23" s="210">
        <v>128900</v>
      </c>
      <c r="E23" s="92"/>
      <c r="F23" s="206">
        <v>134622</v>
      </c>
      <c r="G23" s="206"/>
    </row>
    <row r="24" spans="2:7" ht="15" customHeight="1" x14ac:dyDescent="0.2">
      <c r="B24" s="211"/>
      <c r="C24" s="205"/>
      <c r="D24" s="202"/>
      <c r="E24" s="90"/>
      <c r="F24" s="206"/>
      <c r="G24" s="206"/>
    </row>
    <row r="25" spans="2:7" ht="15" customHeight="1" x14ac:dyDescent="0.2">
      <c r="B25" s="192" t="s">
        <v>184</v>
      </c>
      <c r="C25" s="203"/>
      <c r="D25" s="202"/>
      <c r="E25" s="90"/>
      <c r="F25" s="206"/>
      <c r="G25" s="206"/>
    </row>
    <row r="26" spans="2:7" ht="15" customHeight="1" x14ac:dyDescent="0.2">
      <c r="B26" s="195" t="s">
        <v>185</v>
      </c>
      <c r="C26" s="203"/>
      <c r="D26" s="202">
        <v>2401</v>
      </c>
      <c r="E26" s="90"/>
      <c r="F26" s="204">
        <v>2531</v>
      </c>
      <c r="G26" s="206"/>
    </row>
    <row r="27" spans="2:7" ht="15" customHeight="1" x14ac:dyDescent="0.2">
      <c r="B27" s="193" t="s">
        <v>186</v>
      </c>
      <c r="C27" s="203"/>
      <c r="D27" s="202">
        <v>12046</v>
      </c>
      <c r="E27" s="212">
        <v>863</v>
      </c>
      <c r="F27" s="204">
        <v>13083</v>
      </c>
      <c r="G27" s="204">
        <v>896</v>
      </c>
    </row>
    <row r="28" spans="2:7" ht="15" customHeight="1" x14ac:dyDescent="0.2">
      <c r="B28" s="196" t="s">
        <v>187</v>
      </c>
      <c r="C28" s="203"/>
      <c r="D28" s="202">
        <v>176</v>
      </c>
      <c r="E28" s="212"/>
      <c r="F28" s="204">
        <v>166</v>
      </c>
      <c r="G28" s="204"/>
    </row>
    <row r="29" spans="2:7" ht="15" customHeight="1" x14ac:dyDescent="0.2">
      <c r="B29" s="195" t="s">
        <v>188</v>
      </c>
      <c r="C29" s="203"/>
      <c r="D29" s="202">
        <v>446</v>
      </c>
      <c r="E29" s="212"/>
      <c r="F29" s="204">
        <v>409</v>
      </c>
      <c r="G29" s="204"/>
    </row>
    <row r="30" spans="2:7" ht="15" customHeight="1" x14ac:dyDescent="0.2">
      <c r="B30" s="193" t="s">
        <v>296</v>
      </c>
      <c r="C30" s="203"/>
      <c r="D30" s="202">
        <v>3471</v>
      </c>
      <c r="E30" s="212" t="s">
        <v>154</v>
      </c>
      <c r="F30" s="204">
        <v>4065</v>
      </c>
      <c r="G30" s="204">
        <v>8</v>
      </c>
    </row>
    <row r="31" spans="2:7" ht="15" customHeight="1" x14ac:dyDescent="0.2">
      <c r="B31" s="193" t="s">
        <v>189</v>
      </c>
      <c r="C31" s="203"/>
      <c r="D31" s="202">
        <v>5113</v>
      </c>
      <c r="E31" s="212">
        <v>190</v>
      </c>
      <c r="F31" s="204">
        <v>4305</v>
      </c>
      <c r="G31" s="204">
        <v>27</v>
      </c>
    </row>
    <row r="32" spans="2:7" ht="15" customHeight="1" x14ac:dyDescent="0.2">
      <c r="B32" s="193" t="s">
        <v>190</v>
      </c>
      <c r="C32" s="203"/>
      <c r="D32" s="202">
        <v>3578</v>
      </c>
      <c r="E32" s="212">
        <v>164</v>
      </c>
      <c r="F32" s="204">
        <v>3115</v>
      </c>
      <c r="G32" s="204">
        <v>183</v>
      </c>
    </row>
    <row r="33" spans="2:7" ht="15" customHeight="1" x14ac:dyDescent="0.2">
      <c r="B33" s="193" t="s">
        <v>191</v>
      </c>
      <c r="C33" s="203"/>
      <c r="D33" s="202">
        <v>5906</v>
      </c>
      <c r="E33" s="212"/>
      <c r="F33" s="204">
        <v>9029</v>
      </c>
      <c r="G33" s="206"/>
    </row>
    <row r="34" spans="2:7" ht="15" customHeight="1" x14ac:dyDescent="0.2">
      <c r="B34" s="213"/>
      <c r="C34" s="208" t="s">
        <v>183</v>
      </c>
      <c r="D34" s="210">
        <v>33137</v>
      </c>
      <c r="E34" s="212"/>
      <c r="F34" s="206">
        <v>36703</v>
      </c>
      <c r="G34" s="206"/>
    </row>
    <row r="35" spans="2:7" ht="15" customHeight="1" x14ac:dyDescent="0.2">
      <c r="B35" s="214" t="s">
        <v>192</v>
      </c>
      <c r="C35" s="203"/>
      <c r="D35" s="210">
        <v>1416</v>
      </c>
      <c r="E35" s="212"/>
      <c r="F35" s="206">
        <v>101</v>
      </c>
      <c r="G35" s="206"/>
    </row>
    <row r="36" spans="2:7" ht="15" customHeight="1" thickBot="1" x14ac:dyDescent="0.25">
      <c r="B36" s="215" t="s">
        <v>193</v>
      </c>
      <c r="C36" s="216"/>
      <c r="D36" s="217">
        <v>163453</v>
      </c>
      <c r="E36" s="218"/>
      <c r="F36" s="219">
        <v>171426</v>
      </c>
      <c r="G36" s="220"/>
    </row>
    <row r="37" spans="2:7" ht="15" customHeight="1" thickTop="1" x14ac:dyDescent="0.2">
      <c r="B37" s="385" t="s">
        <v>278</v>
      </c>
      <c r="C37" s="385"/>
      <c r="D37" s="385"/>
      <c r="E37" s="385"/>
      <c r="F37" s="385"/>
      <c r="G37" s="385"/>
    </row>
    <row r="38" spans="2:7" ht="15" customHeight="1" x14ac:dyDescent="0.2">
      <c r="B38" s="385"/>
      <c r="C38" s="385"/>
      <c r="D38" s="385"/>
      <c r="E38" s="385"/>
      <c r="F38" s="385"/>
      <c r="G38" s="385"/>
    </row>
    <row r="39" spans="2:7" ht="15" customHeight="1" x14ac:dyDescent="0.2">
      <c r="B39" s="385"/>
      <c r="C39" s="385"/>
      <c r="D39" s="385"/>
      <c r="E39" s="385"/>
      <c r="F39" s="385"/>
      <c r="G39" s="385"/>
    </row>
    <row r="40" spans="2:7" ht="15" customHeight="1" x14ac:dyDescent="0.2"/>
    <row r="41" spans="2:7" ht="15" customHeight="1" x14ac:dyDescent="0.2"/>
    <row r="42" spans="2:7" ht="15" customHeight="1" x14ac:dyDescent="0.2"/>
    <row r="43" spans="2:7" ht="15" customHeight="1" x14ac:dyDescent="0.2"/>
    <row r="44" spans="2:7" ht="15" customHeight="1" x14ac:dyDescent="0.2">
      <c r="B44" s="95" t="s">
        <v>194</v>
      </c>
      <c r="C44" s="94"/>
      <c r="D44" s="333" t="s">
        <v>297</v>
      </c>
      <c r="E44" s="95"/>
      <c r="F44" s="96" t="s">
        <v>195</v>
      </c>
      <c r="G44" s="221"/>
    </row>
    <row r="45" spans="2:7" ht="15" customHeight="1" x14ac:dyDescent="0.2">
      <c r="B45" s="222"/>
      <c r="C45" s="223"/>
      <c r="D45" s="224"/>
      <c r="E45" s="225"/>
      <c r="F45" s="226"/>
      <c r="G45" s="225"/>
    </row>
    <row r="46" spans="2:7" s="160" customFormat="1" ht="15" customHeight="1" x14ac:dyDescent="0.2">
      <c r="B46" s="214" t="s">
        <v>196</v>
      </c>
      <c r="C46" s="183"/>
      <c r="D46" s="90"/>
      <c r="E46" s="90"/>
      <c r="F46" s="227"/>
      <c r="G46" s="227"/>
    </row>
    <row r="47" spans="2:7" s="160" customFormat="1" ht="15" customHeight="1" x14ac:dyDescent="0.2">
      <c r="B47" s="196" t="s">
        <v>197</v>
      </c>
      <c r="C47" s="183"/>
      <c r="D47" s="212">
        <v>10167</v>
      </c>
      <c r="E47" s="212"/>
      <c r="F47" s="194">
        <v>10167</v>
      </c>
      <c r="G47" s="228"/>
    </row>
    <row r="48" spans="2:7" s="160" customFormat="1" ht="15" customHeight="1" x14ac:dyDescent="0.2">
      <c r="B48" s="196" t="s">
        <v>198</v>
      </c>
      <c r="C48" s="183"/>
      <c r="D48" s="212">
        <v>-3</v>
      </c>
      <c r="E48" s="212"/>
      <c r="F48" s="204">
        <v>-1</v>
      </c>
      <c r="G48" s="228"/>
    </row>
    <row r="49" spans="2:7" ht="15" customHeight="1" x14ac:dyDescent="0.2">
      <c r="B49" s="196" t="s">
        <v>199</v>
      </c>
      <c r="C49" s="203"/>
      <c r="D49" s="212">
        <v>-39</v>
      </c>
      <c r="E49" s="212"/>
      <c r="F49" s="194">
        <v>1130</v>
      </c>
      <c r="G49" s="228"/>
    </row>
    <row r="50" spans="2:7" ht="15" customHeight="1" x14ac:dyDescent="0.2">
      <c r="B50" s="196" t="s">
        <v>200</v>
      </c>
      <c r="C50" s="203"/>
      <c r="D50" s="212">
        <v>18200</v>
      </c>
      <c r="E50" s="212"/>
      <c r="F50" s="194">
        <v>19081</v>
      </c>
      <c r="G50" s="228"/>
    </row>
    <row r="51" spans="2:7" ht="15" customHeight="1" x14ac:dyDescent="0.2">
      <c r="B51" s="196"/>
      <c r="C51" s="205" t="s">
        <v>183</v>
      </c>
      <c r="D51" s="229">
        <v>28325</v>
      </c>
      <c r="E51" s="229"/>
      <c r="F51" s="197">
        <v>30377</v>
      </c>
      <c r="G51" s="230"/>
    </row>
    <row r="52" spans="2:7" ht="15" customHeight="1" x14ac:dyDescent="0.2">
      <c r="B52" s="196"/>
      <c r="C52" s="205"/>
      <c r="D52" s="229"/>
      <c r="E52" s="229"/>
      <c r="F52" s="197"/>
      <c r="G52" s="230"/>
    </row>
    <row r="53" spans="2:7" ht="15" customHeight="1" x14ac:dyDescent="0.2">
      <c r="B53" s="214" t="s">
        <v>201</v>
      </c>
      <c r="C53" s="203"/>
      <c r="D53" s="229">
        <v>14032</v>
      </c>
      <c r="E53" s="212"/>
      <c r="F53" s="197">
        <v>16561</v>
      </c>
      <c r="G53" s="228"/>
    </row>
    <row r="54" spans="2:7" s="160" customFormat="1" ht="15" customHeight="1" x14ac:dyDescent="0.2">
      <c r="B54" s="214" t="s">
        <v>202</v>
      </c>
      <c r="C54" s="203"/>
      <c r="D54" s="229">
        <v>42357</v>
      </c>
      <c r="E54" s="212"/>
      <c r="F54" s="197">
        <v>46938</v>
      </c>
      <c r="G54" s="194"/>
    </row>
    <row r="55" spans="2:7" s="160" customFormat="1" ht="15" customHeight="1" x14ac:dyDescent="0.2">
      <c r="B55" s="214" t="s">
        <v>203</v>
      </c>
      <c r="C55" s="203"/>
      <c r="D55" s="212"/>
      <c r="E55" s="212"/>
      <c r="F55" s="194"/>
      <c r="G55" s="194"/>
    </row>
    <row r="56" spans="2:7" s="160" customFormat="1" ht="15" customHeight="1" x14ac:dyDescent="0.2">
      <c r="B56" s="196" t="s">
        <v>204</v>
      </c>
      <c r="C56" s="203"/>
      <c r="D56" s="212">
        <v>49519</v>
      </c>
      <c r="E56" s="212">
        <v>984</v>
      </c>
      <c r="F56" s="194">
        <v>54174</v>
      </c>
      <c r="G56" s="194">
        <v>715</v>
      </c>
    </row>
    <row r="57" spans="2:7" s="160" customFormat="1" ht="15" customHeight="1" x14ac:dyDescent="0.2">
      <c r="B57" s="196" t="s">
        <v>205</v>
      </c>
      <c r="C57" s="203"/>
      <c r="D57" s="212">
        <v>2964</v>
      </c>
      <c r="E57" s="212"/>
      <c r="F57" s="194">
        <v>3771</v>
      </c>
      <c r="G57" s="194"/>
    </row>
    <row r="58" spans="2:7" s="160" customFormat="1" ht="15" customHeight="1" x14ac:dyDescent="0.2">
      <c r="B58" s="196" t="s">
        <v>206</v>
      </c>
      <c r="C58" s="203"/>
      <c r="D58" s="212">
        <v>5774</v>
      </c>
      <c r="E58" s="212"/>
      <c r="F58" s="194">
        <v>5324</v>
      </c>
      <c r="G58" s="194"/>
    </row>
    <row r="59" spans="2:7" s="160" customFormat="1" ht="15" customHeight="1" x14ac:dyDescent="0.2">
      <c r="B59" s="196" t="s">
        <v>207</v>
      </c>
      <c r="C59" s="203"/>
      <c r="D59" s="212">
        <v>7797</v>
      </c>
      <c r="E59" s="212"/>
      <c r="F59" s="194">
        <v>8314</v>
      </c>
      <c r="G59" s="194"/>
    </row>
    <row r="60" spans="2:7" s="160" customFormat="1" ht="15" customHeight="1" x14ac:dyDescent="0.2">
      <c r="B60" s="196" t="s">
        <v>298</v>
      </c>
      <c r="C60" s="203"/>
      <c r="D60" s="212">
        <v>3606</v>
      </c>
      <c r="E60" s="212"/>
      <c r="F60" s="194">
        <v>2407</v>
      </c>
      <c r="G60" s="194"/>
    </row>
    <row r="61" spans="2:7" ht="15" customHeight="1" x14ac:dyDescent="0.2">
      <c r="B61" s="196" t="s">
        <v>208</v>
      </c>
      <c r="C61" s="203"/>
      <c r="D61" s="212">
        <v>6191</v>
      </c>
      <c r="E61" s="212">
        <v>161</v>
      </c>
      <c r="F61" s="194">
        <v>6301</v>
      </c>
      <c r="G61" s="194">
        <v>151</v>
      </c>
    </row>
    <row r="62" spans="2:7" ht="15" customHeight="1" x14ac:dyDescent="0.2">
      <c r="B62" s="196" t="s">
        <v>209</v>
      </c>
      <c r="C62" s="203"/>
      <c r="D62" s="212">
        <v>3458</v>
      </c>
      <c r="E62" s="212"/>
      <c r="F62" s="194">
        <v>3706</v>
      </c>
      <c r="G62" s="194"/>
    </row>
    <row r="63" spans="2:7" x14ac:dyDescent="0.2">
      <c r="B63" s="196"/>
      <c r="C63" s="205" t="s">
        <v>183</v>
      </c>
      <c r="D63" s="229">
        <v>79309</v>
      </c>
      <c r="E63" s="229"/>
      <c r="F63" s="197">
        <v>83997</v>
      </c>
      <c r="G63" s="197"/>
    </row>
    <row r="64" spans="2:7" x14ac:dyDescent="0.2">
      <c r="B64" s="214" t="s">
        <v>210</v>
      </c>
      <c r="C64" s="203"/>
      <c r="D64" s="212"/>
      <c r="E64" s="212"/>
      <c r="F64" s="194"/>
      <c r="G64" s="194"/>
    </row>
    <row r="65" spans="2:7" ht="15" customHeight="1" x14ac:dyDescent="0.2">
      <c r="B65" s="196" t="s">
        <v>211</v>
      </c>
      <c r="C65" s="203"/>
      <c r="D65" s="212">
        <v>6345</v>
      </c>
      <c r="E65" s="212"/>
      <c r="F65" s="194">
        <v>3917</v>
      </c>
      <c r="G65" s="194"/>
    </row>
    <row r="66" spans="2:7" ht="15" customHeight="1" x14ac:dyDescent="0.2">
      <c r="B66" s="196" t="s">
        <v>212</v>
      </c>
      <c r="C66" s="203"/>
      <c r="D66" s="212">
        <v>3168</v>
      </c>
      <c r="E66" s="212">
        <v>108</v>
      </c>
      <c r="F66" s="194">
        <v>3409</v>
      </c>
      <c r="G66" s="194">
        <v>89</v>
      </c>
    </row>
    <row r="67" spans="2:7" ht="15" customHeight="1" x14ac:dyDescent="0.2">
      <c r="B67" s="196" t="s">
        <v>213</v>
      </c>
      <c r="C67" s="203"/>
      <c r="D67" s="212">
        <v>1057</v>
      </c>
      <c r="E67" s="212"/>
      <c r="F67" s="194">
        <v>1196</v>
      </c>
      <c r="G67" s="194"/>
    </row>
    <row r="68" spans="2:7" ht="15" customHeight="1" x14ac:dyDescent="0.2">
      <c r="B68" s="196" t="s">
        <v>214</v>
      </c>
      <c r="C68" s="203"/>
      <c r="D68" s="212">
        <v>12859</v>
      </c>
      <c r="E68" s="212">
        <v>2205</v>
      </c>
      <c r="F68" s="194">
        <v>12960</v>
      </c>
      <c r="G68" s="194">
        <v>2291</v>
      </c>
    </row>
    <row r="69" spans="2:7" ht="15" customHeight="1" x14ac:dyDescent="0.2">
      <c r="B69" s="196" t="s">
        <v>215</v>
      </c>
      <c r="C69" s="203"/>
      <c r="D69" s="212">
        <v>471</v>
      </c>
      <c r="E69" s="212"/>
      <c r="F69" s="194">
        <v>209</v>
      </c>
      <c r="G69" s="194"/>
    </row>
    <row r="70" spans="2:7" ht="15" customHeight="1" x14ac:dyDescent="0.2">
      <c r="B70" s="196" t="s">
        <v>179</v>
      </c>
      <c r="C70" s="203"/>
      <c r="D70" s="212">
        <v>3531</v>
      </c>
      <c r="E70" s="212"/>
      <c r="F70" s="194">
        <v>3554</v>
      </c>
      <c r="G70" s="194">
        <v>8</v>
      </c>
    </row>
    <row r="71" spans="2:7" s="160" customFormat="1" ht="15" customHeight="1" x14ac:dyDescent="0.2">
      <c r="B71" s="196" t="s">
        <v>216</v>
      </c>
      <c r="C71" s="203"/>
      <c r="D71" s="212">
        <v>1275</v>
      </c>
      <c r="E71" s="212">
        <v>16</v>
      </c>
      <c r="F71" s="194">
        <v>1328</v>
      </c>
      <c r="G71" s="194">
        <v>39</v>
      </c>
    </row>
    <row r="72" spans="2:7" s="160" customFormat="1" ht="15" customHeight="1" x14ac:dyDescent="0.2">
      <c r="B72" s="196" t="s">
        <v>217</v>
      </c>
      <c r="C72" s="203"/>
      <c r="D72" s="212">
        <v>622</v>
      </c>
      <c r="E72" s="212"/>
      <c r="F72" s="194">
        <v>754</v>
      </c>
      <c r="G72" s="194"/>
    </row>
    <row r="73" spans="2:7" ht="15" customHeight="1" x14ac:dyDescent="0.2">
      <c r="B73" s="196" t="s">
        <v>218</v>
      </c>
      <c r="C73" s="203"/>
      <c r="D73" s="212">
        <v>11651</v>
      </c>
      <c r="E73" s="212">
        <v>37</v>
      </c>
      <c r="F73" s="194">
        <v>13161</v>
      </c>
      <c r="G73" s="194">
        <v>30</v>
      </c>
    </row>
    <row r="74" spans="2:7" ht="15" customHeight="1" x14ac:dyDescent="0.2">
      <c r="B74" s="196"/>
      <c r="C74" s="205" t="s">
        <v>183</v>
      </c>
      <c r="D74" s="229">
        <v>40979</v>
      </c>
      <c r="E74" s="229"/>
      <c r="F74" s="197">
        <v>40488</v>
      </c>
      <c r="G74" s="194"/>
    </row>
    <row r="75" spans="2:7" ht="15" customHeight="1" x14ac:dyDescent="0.2">
      <c r="B75" s="214" t="s">
        <v>219</v>
      </c>
      <c r="C75" s="183"/>
      <c r="D75" s="229">
        <v>808</v>
      </c>
      <c r="E75" s="229"/>
      <c r="F75" s="197">
        <v>3</v>
      </c>
      <c r="G75" s="197"/>
    </row>
    <row r="76" spans="2:7" s="160" customFormat="1" ht="15" customHeight="1" x14ac:dyDescent="0.2">
      <c r="B76" s="214" t="s">
        <v>220</v>
      </c>
      <c r="C76" s="183"/>
      <c r="D76" s="229">
        <v>121096</v>
      </c>
      <c r="E76" s="229"/>
      <c r="F76" s="197">
        <v>124488</v>
      </c>
      <c r="G76" s="197"/>
    </row>
    <row r="77" spans="2:7" s="160" customFormat="1" ht="15" customHeight="1" thickBot="1" x14ac:dyDescent="0.25">
      <c r="B77" s="231" t="s">
        <v>221</v>
      </c>
      <c r="C77" s="232"/>
      <c r="D77" s="217">
        <v>163453</v>
      </c>
      <c r="E77" s="217"/>
      <c r="F77" s="233">
        <v>171426</v>
      </c>
      <c r="G77" s="233"/>
    </row>
    <row r="78" spans="2:7" s="160" customFormat="1" ht="15" customHeight="1" thickTop="1" x14ac:dyDescent="0.2">
      <c r="B78" s="89"/>
      <c r="C78" s="89"/>
      <c r="D78" s="89"/>
      <c r="E78" s="89"/>
      <c r="F78" s="89"/>
      <c r="G78" s="89"/>
    </row>
    <row r="79" spans="2:7" s="160" customFormat="1" ht="15" customHeight="1" x14ac:dyDescent="0.2">
      <c r="B79" s="89"/>
      <c r="C79" s="89"/>
      <c r="D79" s="89"/>
      <c r="E79" s="89"/>
      <c r="F79" s="89"/>
      <c r="G79" s="89"/>
    </row>
    <row r="80" spans="2:7" ht="15" customHeight="1" x14ac:dyDescent="0.2"/>
    <row r="81" spans="2:7" ht="15" customHeight="1" x14ac:dyDescent="0.2"/>
    <row r="82" spans="2:7" ht="15" customHeight="1" x14ac:dyDescent="0.2"/>
    <row r="83" spans="2:7" s="160" customFormat="1" ht="15" customHeight="1" x14ac:dyDescent="0.2">
      <c r="B83" s="89"/>
      <c r="C83" s="89"/>
      <c r="D83" s="89"/>
      <c r="E83" s="89"/>
      <c r="F83" s="89"/>
      <c r="G83" s="89"/>
    </row>
    <row r="84" spans="2:7" s="160" customFormat="1" ht="15" customHeight="1" x14ac:dyDescent="0.2">
      <c r="B84" s="89"/>
      <c r="C84" s="89"/>
      <c r="D84" s="89"/>
      <c r="E84" s="89"/>
      <c r="F84" s="89"/>
      <c r="G84" s="89"/>
    </row>
    <row r="85" spans="2:7" s="160" customFormat="1" ht="15" customHeight="1" x14ac:dyDescent="0.2">
      <c r="B85" s="89"/>
      <c r="C85" s="89"/>
      <c r="D85" s="89"/>
      <c r="E85" s="89"/>
      <c r="F85" s="89"/>
      <c r="G85" s="89"/>
    </row>
    <row r="86" spans="2:7" s="160" customFormat="1" ht="15" customHeight="1" x14ac:dyDescent="0.2">
      <c r="B86" s="89"/>
      <c r="C86" s="89"/>
      <c r="D86" s="89"/>
      <c r="E86" s="89"/>
      <c r="F86" s="89"/>
      <c r="G86" s="89"/>
    </row>
    <row r="87" spans="2:7" ht="15" customHeight="1" x14ac:dyDescent="0.2"/>
    <row r="88" spans="2:7" ht="15" customHeight="1" x14ac:dyDescent="0.2"/>
    <row r="89" spans="2:7" ht="15" customHeight="1" x14ac:dyDescent="0.2"/>
    <row r="105" spans="2:7" s="99" customFormat="1" x14ac:dyDescent="0.2">
      <c r="B105" s="89"/>
      <c r="C105" s="89"/>
      <c r="D105" s="89"/>
      <c r="E105" s="89"/>
      <c r="F105" s="89"/>
      <c r="G105" s="89"/>
    </row>
    <row r="106" spans="2:7" s="99" customFormat="1" x14ac:dyDescent="0.2">
      <c r="B106" s="89"/>
      <c r="C106" s="89"/>
      <c r="D106" s="89"/>
      <c r="E106" s="89"/>
      <c r="F106" s="89"/>
      <c r="G106" s="89"/>
    </row>
    <row r="107" spans="2:7" s="99" customFormat="1" x14ac:dyDescent="0.2">
      <c r="B107" s="89"/>
      <c r="C107" s="89"/>
      <c r="D107" s="89"/>
      <c r="E107" s="89"/>
      <c r="F107" s="89"/>
      <c r="G107" s="89"/>
    </row>
    <row r="109" spans="2:7" ht="16.5" customHeight="1" x14ac:dyDescent="0.2"/>
  </sheetData>
  <mergeCells count="8">
    <mergeCell ref="B37:G39"/>
    <mergeCell ref="B3:G4"/>
    <mergeCell ref="H4:I4"/>
    <mergeCell ref="B6:F6"/>
    <mergeCell ref="B9:B11"/>
    <mergeCell ref="C9:C11"/>
    <mergeCell ref="D9:D11"/>
    <mergeCell ref="F9:F11"/>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102"/>
  <sheetViews>
    <sheetView showGridLines="0" zoomScale="110" zoomScaleNormal="110" workbookViewId="0">
      <selection activeCell="G8" sqref="G8"/>
    </sheetView>
  </sheetViews>
  <sheetFormatPr defaultColWidth="9.140625" defaultRowHeight="12.75" x14ac:dyDescent="0.2"/>
  <cols>
    <col min="1" max="1" width="5.28515625" style="89" customWidth="1"/>
    <col min="2" max="2" width="9.140625" style="89" hidden="1" customWidth="1"/>
    <col min="3" max="3" width="72.28515625" style="89" bestFit="1" customWidth="1"/>
    <col min="4" max="16384" width="9.140625" style="89"/>
  </cols>
  <sheetData>
    <row r="1" spans="3:10" customFormat="1" ht="15" x14ac:dyDescent="0.25"/>
    <row r="2" spans="3:10" customFormat="1" ht="15" x14ac:dyDescent="0.25"/>
    <row r="3" spans="3:10" ht="15" customHeight="1" x14ac:dyDescent="0.2">
      <c r="C3" s="342" t="s">
        <v>15</v>
      </c>
      <c r="D3" s="342"/>
      <c r="E3" s="342"/>
      <c r="F3" s="342"/>
      <c r="G3" s="342"/>
      <c r="H3" s="342"/>
    </row>
    <row r="4" spans="3:10" ht="12.75" customHeight="1" thickBot="1" x14ac:dyDescent="0.3">
      <c r="C4" s="343"/>
      <c r="D4" s="343"/>
      <c r="E4" s="343"/>
      <c r="F4" s="343"/>
      <c r="G4" s="343"/>
      <c r="H4" s="343"/>
      <c r="I4" s="344" t="s">
        <v>17</v>
      </c>
      <c r="J4" s="345"/>
    </row>
    <row r="5" spans="3:10" ht="13.5" customHeight="1" x14ac:dyDescent="0.2"/>
    <row r="6" spans="3:10" ht="24.75" customHeight="1" x14ac:dyDescent="0.2">
      <c r="C6" s="386" t="s">
        <v>222</v>
      </c>
      <c r="D6" s="386"/>
      <c r="E6" s="386"/>
      <c r="F6" s="386"/>
      <c r="G6" s="386"/>
      <c r="H6" s="250"/>
    </row>
    <row r="7" spans="3:10" s="159" customFormat="1" ht="15" x14ac:dyDescent="0.2">
      <c r="C7" s="158"/>
      <c r="D7" s="158"/>
      <c r="E7" s="158"/>
      <c r="F7" s="158"/>
      <c r="G7" s="158"/>
      <c r="H7" s="158"/>
    </row>
    <row r="8" spans="3:10" s="159" customFormat="1" ht="15" x14ac:dyDescent="0.2">
      <c r="C8" s="95"/>
      <c r="D8" s="94"/>
      <c r="E8" s="250" t="s">
        <v>293</v>
      </c>
      <c r="F8" s="94"/>
      <c r="G8" s="250" t="s">
        <v>299</v>
      </c>
      <c r="H8" s="94"/>
    </row>
    <row r="9" spans="3:10" s="159" customFormat="1" x14ac:dyDescent="0.2">
      <c r="C9" s="89"/>
      <c r="D9" s="89"/>
      <c r="E9" s="89"/>
      <c r="F9" s="383" t="s">
        <v>223</v>
      </c>
      <c r="G9" s="89"/>
      <c r="H9" s="383" t="s">
        <v>223</v>
      </c>
    </row>
    <row r="10" spans="3:10" s="159" customFormat="1" x14ac:dyDescent="0.2">
      <c r="C10" s="89"/>
      <c r="D10" s="89"/>
      <c r="E10" s="89"/>
      <c r="F10" s="384"/>
      <c r="G10" s="89"/>
      <c r="H10" s="384"/>
    </row>
    <row r="11" spans="3:10" s="159" customFormat="1" x14ac:dyDescent="0.2">
      <c r="C11" s="214" t="s">
        <v>224</v>
      </c>
      <c r="D11" s="98"/>
      <c r="E11" s="312">
        <v>5463</v>
      </c>
      <c r="F11" s="313"/>
      <c r="G11" s="314">
        <v>4312</v>
      </c>
      <c r="H11" s="315"/>
    </row>
    <row r="12" spans="3:10" s="159" customFormat="1" x14ac:dyDescent="0.2">
      <c r="C12" s="214" t="s">
        <v>225</v>
      </c>
      <c r="D12" s="98"/>
      <c r="E12" s="316"/>
      <c r="F12" s="317"/>
      <c r="G12" s="318"/>
      <c r="H12" s="319"/>
      <c r="I12" s="162"/>
    </row>
    <row r="13" spans="3:10" s="159" customFormat="1" x14ac:dyDescent="0.2">
      <c r="C13" s="196" t="s">
        <v>226</v>
      </c>
      <c r="D13" s="98"/>
      <c r="E13" s="316">
        <v>1285</v>
      </c>
      <c r="F13" s="317"/>
      <c r="G13" s="320">
        <v>1144</v>
      </c>
      <c r="H13" s="321"/>
    </row>
    <row r="14" spans="3:10" s="159" customFormat="1" x14ac:dyDescent="0.2">
      <c r="C14" s="196" t="s">
        <v>139</v>
      </c>
      <c r="D14" s="98"/>
      <c r="E14" s="316">
        <v>7163</v>
      </c>
      <c r="F14" s="317"/>
      <c r="G14" s="320">
        <v>9682</v>
      </c>
      <c r="H14" s="321"/>
    </row>
    <row r="15" spans="3:10" s="159" customFormat="1" x14ac:dyDescent="0.2">
      <c r="C15" s="196" t="s">
        <v>227</v>
      </c>
      <c r="D15" s="98"/>
      <c r="E15" s="316">
        <v>2606</v>
      </c>
      <c r="F15" s="317"/>
      <c r="G15" s="320">
        <v>2443</v>
      </c>
      <c r="H15" s="321"/>
      <c r="I15" s="162"/>
    </row>
    <row r="16" spans="3:10" s="159" customFormat="1" x14ac:dyDescent="0.2">
      <c r="C16" s="196" t="s">
        <v>228</v>
      </c>
      <c r="D16" s="98"/>
      <c r="E16" s="316">
        <v>299</v>
      </c>
      <c r="F16" s="317"/>
      <c r="G16" s="320">
        <v>123</v>
      </c>
      <c r="H16" s="321"/>
    </row>
    <row r="17" spans="3:9" s="159" customFormat="1" x14ac:dyDescent="0.2">
      <c r="C17" s="196" t="s">
        <v>229</v>
      </c>
      <c r="D17" s="98"/>
      <c r="E17" s="316">
        <v>-1567</v>
      </c>
      <c r="F17" s="317"/>
      <c r="G17" s="320">
        <v>-273</v>
      </c>
      <c r="H17" s="321"/>
    </row>
    <row r="18" spans="3:9" s="159" customFormat="1" x14ac:dyDescent="0.2">
      <c r="C18" s="331" t="s">
        <v>230</v>
      </c>
      <c r="D18" s="98"/>
      <c r="E18" s="316">
        <v>-8</v>
      </c>
      <c r="F18" s="317"/>
      <c r="G18" s="320">
        <v>318</v>
      </c>
      <c r="H18" s="321"/>
    </row>
    <row r="19" spans="3:9" s="159" customFormat="1" x14ac:dyDescent="0.2">
      <c r="C19" s="331" t="s">
        <v>231</v>
      </c>
      <c r="D19" s="98"/>
      <c r="E19" s="316">
        <v>-1350</v>
      </c>
      <c r="F19" s="317" t="s">
        <v>279</v>
      </c>
      <c r="G19" s="320">
        <v>-877</v>
      </c>
      <c r="H19" s="321">
        <v>189</v>
      </c>
    </row>
    <row r="20" spans="3:9" s="159" customFormat="1" x14ac:dyDescent="0.2">
      <c r="C20" s="331" t="s">
        <v>232</v>
      </c>
      <c r="D20" s="98"/>
      <c r="E20" s="316">
        <v>698</v>
      </c>
      <c r="F20" s="317" t="s">
        <v>280</v>
      </c>
      <c r="G20" s="320">
        <v>-51</v>
      </c>
      <c r="H20" s="321">
        <v>-633</v>
      </c>
    </row>
    <row r="21" spans="3:9" s="159" customFormat="1" x14ac:dyDescent="0.2">
      <c r="C21" s="332" t="s">
        <v>300</v>
      </c>
      <c r="D21" s="98"/>
      <c r="E21" s="316">
        <v>-15</v>
      </c>
      <c r="F21" s="317"/>
      <c r="G21" s="320">
        <v>-31</v>
      </c>
      <c r="H21" s="321"/>
    </row>
    <row r="22" spans="3:9" s="159" customFormat="1" x14ac:dyDescent="0.2">
      <c r="C22" s="332" t="s">
        <v>301</v>
      </c>
      <c r="D22" s="98"/>
      <c r="E22" s="316">
        <v>-142</v>
      </c>
      <c r="F22" s="317"/>
      <c r="G22" s="320">
        <v>154</v>
      </c>
      <c r="H22" s="321"/>
      <c r="I22" s="162"/>
    </row>
    <row r="23" spans="3:9" s="159" customFormat="1" x14ac:dyDescent="0.2">
      <c r="C23" s="331" t="s">
        <v>233</v>
      </c>
      <c r="D23" s="98"/>
      <c r="E23" s="316">
        <v>-750</v>
      </c>
      <c r="F23" s="317" t="s">
        <v>281</v>
      </c>
      <c r="G23" s="320">
        <v>214</v>
      </c>
      <c r="H23" s="321">
        <v>18</v>
      </c>
    </row>
    <row r="24" spans="3:9" s="159" customFormat="1" x14ac:dyDescent="0.2">
      <c r="C24" s="196" t="s">
        <v>234</v>
      </c>
      <c r="D24" s="98"/>
      <c r="E24" s="316">
        <v>834</v>
      </c>
      <c r="F24" s="317"/>
      <c r="G24" s="320">
        <v>515</v>
      </c>
      <c r="H24" s="319"/>
    </row>
    <row r="25" spans="3:9" s="159" customFormat="1" x14ac:dyDescent="0.2">
      <c r="C25" s="196" t="s">
        <v>235</v>
      </c>
      <c r="D25" s="98"/>
      <c r="E25" s="316">
        <v>-1202</v>
      </c>
      <c r="F25" s="317"/>
      <c r="G25" s="320">
        <v>-1838</v>
      </c>
      <c r="H25" s="319"/>
    </row>
    <row r="26" spans="3:9" s="159" customFormat="1" x14ac:dyDescent="0.2">
      <c r="C26" s="196" t="s">
        <v>236</v>
      </c>
      <c r="D26" s="97"/>
      <c r="E26" s="316">
        <v>1705</v>
      </c>
      <c r="F26" s="317" t="s">
        <v>282</v>
      </c>
      <c r="G26" s="320">
        <v>1582</v>
      </c>
      <c r="H26" s="321">
        <v>88</v>
      </c>
    </row>
    <row r="27" spans="3:9" s="164" customFormat="1" x14ac:dyDescent="0.2">
      <c r="C27" s="196" t="s">
        <v>237</v>
      </c>
      <c r="D27" s="98"/>
      <c r="E27" s="316">
        <v>-3690</v>
      </c>
      <c r="F27" s="317" t="s">
        <v>283</v>
      </c>
      <c r="G27" s="320">
        <v>-4235</v>
      </c>
      <c r="H27" s="321">
        <v>-46</v>
      </c>
      <c r="I27" s="163"/>
    </row>
    <row r="28" spans="3:9" s="159" customFormat="1" x14ac:dyDescent="0.2">
      <c r="C28" s="196" t="s">
        <v>238</v>
      </c>
      <c r="D28" s="98"/>
      <c r="E28" s="316">
        <v>188</v>
      </c>
      <c r="F28" s="317"/>
      <c r="G28" s="320">
        <v>-86</v>
      </c>
      <c r="H28" s="321"/>
      <c r="I28" s="162"/>
    </row>
    <row r="29" spans="3:9" s="159" customFormat="1" x14ac:dyDescent="0.2">
      <c r="C29" s="196" t="s">
        <v>239</v>
      </c>
      <c r="D29" s="98"/>
      <c r="E29" s="316">
        <v>-1575</v>
      </c>
      <c r="F29" s="317"/>
      <c r="G29" s="320">
        <v>-1850</v>
      </c>
      <c r="H29" s="321"/>
    </row>
    <row r="30" spans="3:9" s="159" customFormat="1" x14ac:dyDescent="0.2">
      <c r="C30" s="196" t="s">
        <v>240</v>
      </c>
      <c r="D30" s="98"/>
      <c r="E30" s="316">
        <v>-1</v>
      </c>
      <c r="F30" s="317"/>
      <c r="G30" s="320">
        <v>-268</v>
      </c>
      <c r="H30" s="321"/>
    </row>
    <row r="31" spans="3:9" s="159" customFormat="1" x14ac:dyDescent="0.2">
      <c r="C31" s="214" t="s">
        <v>241</v>
      </c>
      <c r="D31" s="98"/>
      <c r="E31" s="312">
        <v>11508</v>
      </c>
      <c r="F31" s="317"/>
      <c r="G31" s="314">
        <v>11251</v>
      </c>
      <c r="H31" s="321"/>
    </row>
    <row r="32" spans="3:9" s="159" customFormat="1" x14ac:dyDescent="0.2">
      <c r="C32" s="196" t="s">
        <v>242</v>
      </c>
      <c r="D32" s="98"/>
      <c r="E32" s="316">
        <v>-8330</v>
      </c>
      <c r="F32" s="317"/>
      <c r="G32" s="320">
        <v>-8236</v>
      </c>
      <c r="H32" s="319"/>
    </row>
    <row r="33" spans="3:9" s="159" customFormat="1" x14ac:dyDescent="0.2">
      <c r="C33" s="196" t="s">
        <v>243</v>
      </c>
      <c r="D33" s="97"/>
      <c r="E33" s="316">
        <v>-1218</v>
      </c>
      <c r="F33" s="317"/>
      <c r="G33" s="320">
        <v>-1023</v>
      </c>
      <c r="H33" s="321"/>
    </row>
    <row r="34" spans="3:9" s="164" customFormat="1" x14ac:dyDescent="0.2">
      <c r="C34" s="196" t="s">
        <v>302</v>
      </c>
      <c r="D34" s="98"/>
      <c r="E34" s="316">
        <v>-649</v>
      </c>
      <c r="F34" s="317"/>
      <c r="G34" s="320">
        <v>-692</v>
      </c>
      <c r="H34" s="321"/>
      <c r="I34" s="163"/>
    </row>
    <row r="35" spans="3:9" s="159" customFormat="1" x14ac:dyDescent="0.2">
      <c r="C35" s="196" t="s">
        <v>244</v>
      </c>
      <c r="D35" s="98"/>
      <c r="E35" s="316">
        <v>-33</v>
      </c>
      <c r="F35" s="317"/>
      <c r="G35" s="320">
        <v>-320</v>
      </c>
      <c r="H35" s="322"/>
      <c r="I35" s="162"/>
    </row>
    <row r="36" spans="3:9" s="159" customFormat="1" x14ac:dyDescent="0.2">
      <c r="C36" s="196" t="s">
        <v>245</v>
      </c>
      <c r="D36" s="98"/>
      <c r="E36" s="316">
        <v>154</v>
      </c>
      <c r="F36" s="317"/>
      <c r="G36" s="320">
        <v>688</v>
      </c>
      <c r="H36" s="321"/>
      <c r="I36" s="162"/>
    </row>
    <row r="37" spans="3:9" s="159" customFormat="1" x14ac:dyDescent="0.2">
      <c r="C37" s="196" t="s">
        <v>246</v>
      </c>
      <c r="D37" s="98"/>
      <c r="E37" s="316">
        <v>-41</v>
      </c>
      <c r="F37" s="317"/>
      <c r="G37" s="320">
        <v>468</v>
      </c>
      <c r="H37" s="319"/>
    </row>
    <row r="38" spans="3:9" s="164" customFormat="1" x14ac:dyDescent="0.2">
      <c r="C38" s="214" t="s">
        <v>247</v>
      </c>
      <c r="D38" s="97"/>
      <c r="E38" s="312">
        <v>-10117</v>
      </c>
      <c r="F38" s="317"/>
      <c r="G38" s="314">
        <v>-9115</v>
      </c>
      <c r="H38" s="319"/>
      <c r="I38" s="163"/>
    </row>
    <row r="39" spans="3:9" s="164" customFormat="1" x14ac:dyDescent="0.2">
      <c r="C39" s="196" t="s">
        <v>248</v>
      </c>
      <c r="D39" s="97"/>
      <c r="E39" s="316">
        <v>3924</v>
      </c>
      <c r="F39" s="317"/>
      <c r="G39" s="320">
        <v>8899</v>
      </c>
      <c r="H39" s="319"/>
      <c r="I39" s="163"/>
    </row>
    <row r="40" spans="3:9" s="159" customFormat="1" x14ac:dyDescent="0.2">
      <c r="C40" s="196" t="s">
        <v>284</v>
      </c>
      <c r="D40" s="97"/>
      <c r="E40" s="316">
        <v>-1950</v>
      </c>
      <c r="F40" s="317" t="s">
        <v>286</v>
      </c>
      <c r="G40" s="320">
        <v>-5511</v>
      </c>
      <c r="H40" s="321">
        <v>-89</v>
      </c>
      <c r="I40" s="162"/>
    </row>
    <row r="41" spans="3:9" s="159" customFormat="1" x14ac:dyDescent="0.2">
      <c r="C41" s="196" t="s">
        <v>285</v>
      </c>
      <c r="D41" s="98"/>
      <c r="E41" s="316">
        <v>-712</v>
      </c>
      <c r="F41" s="317" t="s">
        <v>287</v>
      </c>
      <c r="G41" s="320">
        <v>355</v>
      </c>
      <c r="H41" s="321"/>
      <c r="I41" s="162"/>
    </row>
    <row r="42" spans="3:9" s="159" customFormat="1" x14ac:dyDescent="0.2">
      <c r="C42" s="196" t="s">
        <v>288</v>
      </c>
      <c r="D42" s="98"/>
      <c r="E42" s="316">
        <v>-1067</v>
      </c>
      <c r="F42" s="317"/>
      <c r="G42" s="320">
        <v>530</v>
      </c>
      <c r="H42" s="319"/>
    </row>
    <row r="43" spans="3:9" s="159" customFormat="1" ht="15" customHeight="1" x14ac:dyDescent="0.2">
      <c r="C43" s="242" t="s">
        <v>289</v>
      </c>
      <c r="D43" s="243"/>
      <c r="E43" s="323">
        <v>588</v>
      </c>
      <c r="F43" s="324"/>
      <c r="G43" s="325" t="s">
        <v>154</v>
      </c>
      <c r="H43" s="326"/>
    </row>
    <row r="44" spans="3:9" s="159" customFormat="1" x14ac:dyDescent="0.2">
      <c r="C44" s="196" t="s">
        <v>249</v>
      </c>
      <c r="D44" s="98"/>
      <c r="E44" s="316">
        <v>-13</v>
      </c>
      <c r="F44" s="317"/>
      <c r="G44" s="320">
        <v>-10</v>
      </c>
      <c r="H44" s="319"/>
    </row>
    <row r="45" spans="3:9" s="159" customFormat="1" x14ac:dyDescent="0.2">
      <c r="C45" s="196" t="s">
        <v>250</v>
      </c>
      <c r="D45" s="98"/>
      <c r="E45" s="316">
        <v>-4742</v>
      </c>
      <c r="F45" s="317"/>
      <c r="G45" s="320">
        <v>-3957</v>
      </c>
      <c r="H45" s="319"/>
    </row>
    <row r="46" spans="3:9" s="159" customFormat="1" x14ac:dyDescent="0.2">
      <c r="C46" s="214" t="s">
        <v>251</v>
      </c>
      <c r="D46" s="98"/>
      <c r="E46" s="312">
        <v>-3972</v>
      </c>
      <c r="F46" s="317"/>
      <c r="G46" s="314">
        <v>306</v>
      </c>
      <c r="H46" s="319"/>
    </row>
    <row r="47" spans="3:9" s="159" customFormat="1" x14ac:dyDescent="0.2">
      <c r="C47" s="214" t="s">
        <v>252</v>
      </c>
      <c r="D47" s="98"/>
      <c r="E47" s="312">
        <v>-497</v>
      </c>
      <c r="F47" s="317"/>
      <c r="G47" s="314">
        <v>-76</v>
      </c>
      <c r="H47" s="319"/>
    </row>
    <row r="48" spans="3:9" s="159" customFormat="1" x14ac:dyDescent="0.2">
      <c r="C48" s="214" t="s">
        <v>253</v>
      </c>
      <c r="D48" s="98"/>
      <c r="E48" s="312">
        <v>-3078</v>
      </c>
      <c r="F48" s="317"/>
      <c r="G48" s="314">
        <v>2366</v>
      </c>
      <c r="H48" s="319"/>
    </row>
    <row r="49" spans="3:8" s="159" customFormat="1" x14ac:dyDescent="0.2">
      <c r="C49" s="196" t="s">
        <v>291</v>
      </c>
      <c r="D49" s="98"/>
      <c r="E49" s="316">
        <v>9080</v>
      </c>
      <c r="F49" s="317"/>
      <c r="G49" s="320">
        <v>6714</v>
      </c>
      <c r="H49" s="319"/>
    </row>
    <row r="50" spans="3:8" s="159" customFormat="1" ht="12.75" customHeight="1" thickBot="1" x14ac:dyDescent="0.25">
      <c r="C50" s="244" t="s">
        <v>292</v>
      </c>
      <c r="D50" s="245"/>
      <c r="E50" s="327">
        <v>6002</v>
      </c>
      <c r="F50" s="328"/>
      <c r="G50" s="329">
        <v>9080</v>
      </c>
      <c r="H50" s="330"/>
    </row>
    <row r="51" spans="3:8" s="159" customFormat="1" ht="12.75" customHeight="1" thickTop="1" x14ac:dyDescent="0.2">
      <c r="C51" s="240"/>
      <c r="D51" s="240"/>
      <c r="E51" s="241"/>
      <c r="F51" s="240"/>
      <c r="G51" s="241"/>
      <c r="H51" s="240"/>
    </row>
    <row r="52" spans="3:8" s="159" customFormat="1" ht="15" customHeight="1" x14ac:dyDescent="0.2">
      <c r="C52" s="405" t="s">
        <v>290</v>
      </c>
      <c r="D52" s="405"/>
      <c r="E52" s="405"/>
      <c r="F52" s="405"/>
      <c r="G52" s="405"/>
      <c r="H52" s="405"/>
    </row>
    <row r="53" spans="3:8" s="159" customFormat="1" ht="49.5" customHeight="1" x14ac:dyDescent="0.2">
      <c r="C53" s="405"/>
      <c r="D53" s="405"/>
      <c r="E53" s="405"/>
      <c r="F53" s="405"/>
      <c r="G53" s="405"/>
      <c r="H53" s="405"/>
    </row>
    <row r="54" spans="3:8" s="159" customFormat="1" ht="18" customHeight="1" x14ac:dyDescent="0.2">
      <c r="C54" s="240"/>
      <c r="D54" s="240"/>
      <c r="E54" s="240"/>
      <c r="F54" s="240"/>
      <c r="G54" s="240"/>
      <c r="H54" s="240"/>
    </row>
    <row r="55" spans="3:8" s="159" customFormat="1" x14ac:dyDescent="0.2">
      <c r="C55" s="240"/>
      <c r="D55" s="240"/>
      <c r="E55" s="240"/>
      <c r="F55" s="240"/>
      <c r="G55" s="240"/>
      <c r="H55" s="240"/>
    </row>
    <row r="56" spans="3:8" s="159" customFormat="1" x14ac:dyDescent="0.2">
      <c r="C56" s="234"/>
      <c r="D56" s="234"/>
      <c r="E56" s="234"/>
      <c r="F56" s="234"/>
      <c r="G56" s="234"/>
      <c r="H56" s="234"/>
    </row>
    <row r="57" spans="3:8" s="159" customFormat="1" x14ac:dyDescent="0.2">
      <c r="C57" s="234"/>
      <c r="D57" s="234"/>
      <c r="E57" s="234"/>
      <c r="F57" s="234"/>
      <c r="G57" s="234"/>
      <c r="H57" s="234"/>
    </row>
    <row r="58" spans="3:8" s="159" customFormat="1" x14ac:dyDescent="0.2">
      <c r="C58" s="89"/>
      <c r="D58" s="89"/>
      <c r="E58" s="89"/>
      <c r="F58" s="89"/>
      <c r="G58" s="89"/>
      <c r="H58" s="89"/>
    </row>
    <row r="59" spans="3:8" s="159" customFormat="1" x14ac:dyDescent="0.2">
      <c r="C59" s="89"/>
      <c r="D59" s="89"/>
      <c r="E59" s="89"/>
      <c r="F59" s="89"/>
      <c r="G59" s="89"/>
      <c r="H59" s="89"/>
    </row>
    <row r="60" spans="3:8" s="159" customFormat="1" x14ac:dyDescent="0.2">
      <c r="C60" s="89"/>
      <c r="D60" s="89"/>
      <c r="E60" s="89"/>
      <c r="F60" s="89"/>
      <c r="G60" s="89"/>
      <c r="H60" s="89"/>
    </row>
    <row r="61" spans="3:8" s="159" customFormat="1" x14ac:dyDescent="0.2">
      <c r="C61" s="89"/>
      <c r="D61" s="89"/>
      <c r="E61" s="89"/>
      <c r="F61" s="89"/>
      <c r="G61" s="89"/>
      <c r="H61" s="89"/>
    </row>
    <row r="62" spans="3:8" s="159" customFormat="1" x14ac:dyDescent="0.2">
      <c r="C62" s="89"/>
      <c r="D62" s="89"/>
      <c r="E62" s="89"/>
      <c r="F62" s="89"/>
      <c r="G62" s="89"/>
      <c r="H62" s="89"/>
    </row>
    <row r="63" spans="3:8" s="159" customFormat="1" x14ac:dyDescent="0.2">
      <c r="C63" s="89"/>
      <c r="D63" s="89"/>
      <c r="E63" s="89"/>
      <c r="F63" s="89"/>
      <c r="G63" s="89"/>
      <c r="H63" s="89"/>
    </row>
    <row r="64" spans="3:8" s="159" customFormat="1" x14ac:dyDescent="0.2">
      <c r="C64" s="235"/>
      <c r="D64" s="235"/>
      <c r="E64" s="235"/>
      <c r="F64" s="235"/>
      <c r="G64" s="235"/>
      <c r="H64" s="235"/>
    </row>
    <row r="65" spans="3:8" s="159" customFormat="1" x14ac:dyDescent="0.2">
      <c r="C65" s="89"/>
      <c r="D65" s="89"/>
      <c r="E65" s="89"/>
      <c r="F65" s="89"/>
      <c r="G65" s="89"/>
      <c r="H65" s="89"/>
    </row>
    <row r="66" spans="3:8" s="159" customFormat="1" x14ac:dyDescent="0.2">
      <c r="C66" s="89"/>
      <c r="D66" s="89"/>
      <c r="E66" s="89"/>
      <c r="F66" s="89"/>
      <c r="G66" s="89"/>
      <c r="H66" s="89"/>
    </row>
    <row r="67" spans="3:8" s="159" customFormat="1" x14ac:dyDescent="0.2">
      <c r="C67" s="89"/>
      <c r="D67" s="89"/>
      <c r="E67" s="89"/>
      <c r="F67" s="89"/>
      <c r="G67" s="89"/>
      <c r="H67" s="89"/>
    </row>
    <row r="68" spans="3:8" s="159" customFormat="1" x14ac:dyDescent="0.2">
      <c r="C68" s="89"/>
      <c r="D68" s="89"/>
      <c r="E68" s="89"/>
      <c r="F68" s="89"/>
      <c r="G68" s="89"/>
      <c r="H68" s="89"/>
    </row>
    <row r="69" spans="3:8" s="159" customFormat="1" x14ac:dyDescent="0.2">
      <c r="C69" s="89"/>
      <c r="D69" s="89"/>
      <c r="E69" s="89"/>
      <c r="F69" s="89"/>
      <c r="G69" s="89"/>
      <c r="H69" s="89"/>
    </row>
    <row r="70" spans="3:8" s="159" customFormat="1" x14ac:dyDescent="0.2">
      <c r="C70" s="89"/>
      <c r="D70" s="89"/>
      <c r="E70" s="89"/>
      <c r="F70" s="89"/>
      <c r="G70" s="89"/>
      <c r="H70" s="89"/>
    </row>
    <row r="71" spans="3:8" s="100" customFormat="1" ht="15" x14ac:dyDescent="0.25">
      <c r="C71" s="89"/>
      <c r="D71" s="89"/>
      <c r="E71" s="89"/>
      <c r="F71" s="89"/>
      <c r="G71" s="89"/>
      <c r="H71" s="89"/>
    </row>
    <row r="101" spans="3:8" s="99" customFormat="1" ht="69.75" customHeight="1" x14ac:dyDescent="0.2">
      <c r="C101" s="89"/>
      <c r="D101" s="89"/>
      <c r="E101" s="89"/>
      <c r="F101" s="89"/>
      <c r="G101" s="89"/>
      <c r="H101" s="89"/>
    </row>
    <row r="102" spans="3:8" s="99" customFormat="1" ht="54.75" customHeight="1" x14ac:dyDescent="0.2">
      <c r="C102" s="89"/>
      <c r="D102" s="89"/>
      <c r="E102" s="89"/>
      <c r="F102" s="89"/>
      <c r="G102" s="89"/>
      <c r="H102" s="89"/>
    </row>
  </sheetData>
  <mergeCells count="6">
    <mergeCell ref="I4:J4"/>
    <mergeCell ref="C6:G6"/>
    <mergeCell ref="F9:F10"/>
    <mergeCell ref="H9:H10"/>
    <mergeCell ref="C52:H53"/>
    <mergeCell ref="C3:H4"/>
  </mergeCells>
  <pageMargins left="0.7" right="0.7" top="0.75" bottom="0.75" header="0.3" footer="0.3"/>
  <pageSetup paperSize="9" scale="82" orientation="portrait" r:id="rId1"/>
  <ignoredErrors>
    <ignoredError sqref="F19:F20 F23 F26:F27 F40:F41 E8 G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election activeCell="O16" sqref="O16"/>
    </sheetView>
  </sheetViews>
  <sheetFormatPr defaultColWidth="9.140625" defaultRowHeight="15" x14ac:dyDescent="0.25"/>
  <cols>
    <col min="10" max="10" width="9.140625" customWidth="1"/>
  </cols>
  <sheetData>
    <row r="3" spans="2:13" x14ac:dyDescent="0.25">
      <c r="B3" s="342" t="s">
        <v>16</v>
      </c>
      <c r="C3" s="342"/>
      <c r="D3" s="342"/>
      <c r="E3" s="342"/>
      <c r="F3" s="342"/>
      <c r="G3" s="342"/>
      <c r="H3" s="342"/>
      <c r="I3" s="342"/>
      <c r="J3" s="342"/>
      <c r="K3" s="342"/>
    </row>
    <row r="4" spans="2:13" ht="15.75" thickBot="1" x14ac:dyDescent="0.3">
      <c r="B4" s="343"/>
      <c r="C4" s="343"/>
      <c r="D4" s="343"/>
      <c r="E4" s="343"/>
      <c r="F4" s="343"/>
      <c r="G4" s="343"/>
      <c r="H4" s="343"/>
      <c r="I4" s="343"/>
      <c r="J4" s="343"/>
      <c r="K4" s="343"/>
      <c r="L4" s="344" t="s">
        <v>17</v>
      </c>
      <c r="M4" s="345"/>
    </row>
    <row r="5" spans="2:13" x14ac:dyDescent="0.25">
      <c r="B5" s="248"/>
      <c r="C5" s="248"/>
      <c r="D5" s="248"/>
      <c r="E5" s="248"/>
      <c r="F5" s="248"/>
      <c r="G5" s="248"/>
      <c r="H5" s="248"/>
      <c r="I5" s="248"/>
      <c r="J5" s="248"/>
    </row>
    <row r="6" spans="2:13" x14ac:dyDescent="0.25">
      <c r="B6" s="406" t="s">
        <v>254</v>
      </c>
      <c r="C6" s="406"/>
      <c r="D6" s="406"/>
      <c r="E6" s="406"/>
      <c r="F6" s="406"/>
      <c r="G6" s="406"/>
      <c r="H6" s="406"/>
      <c r="I6" s="406"/>
      <c r="J6" s="406"/>
      <c r="K6" s="406"/>
    </row>
    <row r="7" spans="2:13" x14ac:dyDescent="0.25">
      <c r="B7" s="406"/>
      <c r="C7" s="406"/>
      <c r="D7" s="406"/>
      <c r="E7" s="406"/>
      <c r="F7" s="406"/>
      <c r="G7" s="406"/>
      <c r="H7" s="406"/>
      <c r="I7" s="406"/>
      <c r="J7" s="406"/>
      <c r="K7" s="406"/>
    </row>
    <row r="8" spans="2:13" x14ac:dyDescent="0.25">
      <c r="B8" s="406"/>
      <c r="C8" s="406"/>
      <c r="D8" s="406"/>
      <c r="E8" s="406"/>
      <c r="F8" s="406"/>
      <c r="G8" s="406"/>
      <c r="H8" s="406"/>
      <c r="I8" s="406"/>
      <c r="J8" s="406"/>
      <c r="K8" s="406"/>
    </row>
    <row r="9" spans="2:13" x14ac:dyDescent="0.25">
      <c r="B9" s="406"/>
      <c r="C9" s="406"/>
      <c r="D9" s="406"/>
      <c r="E9" s="406"/>
      <c r="F9" s="406"/>
      <c r="G9" s="406"/>
      <c r="H9" s="406"/>
      <c r="I9" s="406"/>
      <c r="J9" s="406"/>
      <c r="K9" s="406"/>
    </row>
    <row r="10" spans="2:13" x14ac:dyDescent="0.25">
      <c r="B10" s="406"/>
      <c r="C10" s="406"/>
      <c r="D10" s="406"/>
      <c r="E10" s="406"/>
      <c r="F10" s="406"/>
      <c r="G10" s="406"/>
      <c r="H10" s="406"/>
      <c r="I10" s="406"/>
      <c r="J10" s="406"/>
      <c r="K10" s="406"/>
    </row>
    <row r="11" spans="2:13" x14ac:dyDescent="0.25">
      <c r="B11" s="406"/>
      <c r="C11" s="406"/>
      <c r="D11" s="406"/>
      <c r="E11" s="406"/>
      <c r="F11" s="406"/>
      <c r="G11" s="406"/>
      <c r="H11" s="406"/>
      <c r="I11" s="406"/>
      <c r="J11" s="406"/>
      <c r="K11" s="406"/>
    </row>
    <row r="12" spans="2:13" x14ac:dyDescent="0.25">
      <c r="B12" s="406"/>
      <c r="C12" s="406"/>
      <c r="D12" s="406"/>
      <c r="E12" s="406"/>
      <c r="F12" s="406"/>
      <c r="G12" s="406"/>
      <c r="H12" s="406"/>
      <c r="I12" s="406"/>
      <c r="J12" s="406"/>
      <c r="K12" s="406"/>
    </row>
    <row r="13" spans="2:13" x14ac:dyDescent="0.25">
      <c r="B13" s="406"/>
      <c r="C13" s="406"/>
      <c r="D13" s="406"/>
      <c r="E13" s="406"/>
      <c r="F13" s="406"/>
      <c r="G13" s="406"/>
      <c r="H13" s="406"/>
      <c r="I13" s="406"/>
      <c r="J13" s="406"/>
      <c r="K13" s="406"/>
    </row>
    <row r="14" spans="2:13" x14ac:dyDescent="0.25">
      <c r="B14" s="406"/>
      <c r="C14" s="406"/>
      <c r="D14" s="406"/>
      <c r="E14" s="406"/>
      <c r="F14" s="406"/>
      <c r="G14" s="406"/>
      <c r="H14" s="406"/>
      <c r="I14" s="406"/>
      <c r="J14" s="406"/>
      <c r="K14" s="406"/>
    </row>
    <row r="15" spans="2:13" x14ac:dyDescent="0.25">
      <c r="B15" s="406"/>
      <c r="C15" s="406"/>
      <c r="D15" s="406"/>
      <c r="E15" s="406"/>
      <c r="F15" s="406"/>
      <c r="G15" s="406"/>
      <c r="H15" s="406"/>
      <c r="I15" s="406"/>
      <c r="J15" s="406"/>
      <c r="K15" s="406"/>
    </row>
    <row r="16" spans="2:13" x14ac:dyDescent="0.25">
      <c r="B16" s="406"/>
      <c r="C16" s="406"/>
      <c r="D16" s="406"/>
      <c r="E16" s="406"/>
      <c r="F16" s="406"/>
      <c r="G16" s="406"/>
      <c r="H16" s="406"/>
      <c r="I16" s="406"/>
      <c r="J16" s="406"/>
      <c r="K16" s="406"/>
    </row>
    <row r="17" spans="2:11" x14ac:dyDescent="0.25">
      <c r="B17" s="406"/>
      <c r="C17" s="406"/>
      <c r="D17" s="406"/>
      <c r="E17" s="406"/>
      <c r="F17" s="406"/>
      <c r="G17" s="406"/>
      <c r="H17" s="406"/>
      <c r="I17" s="406"/>
      <c r="J17" s="406"/>
      <c r="K17" s="406"/>
    </row>
    <row r="18" spans="2:11" x14ac:dyDescent="0.25">
      <c r="B18" s="406"/>
      <c r="C18" s="406"/>
      <c r="D18" s="406"/>
      <c r="E18" s="406"/>
      <c r="F18" s="406"/>
      <c r="G18" s="406"/>
      <c r="H18" s="406"/>
      <c r="I18" s="406"/>
      <c r="J18" s="406"/>
      <c r="K18" s="406"/>
    </row>
    <row r="19" spans="2:11" x14ac:dyDescent="0.25">
      <c r="B19" s="406"/>
      <c r="C19" s="406"/>
      <c r="D19" s="406"/>
      <c r="E19" s="406"/>
      <c r="F19" s="406"/>
      <c r="G19" s="406"/>
      <c r="H19" s="406"/>
      <c r="I19" s="406"/>
      <c r="J19" s="406"/>
      <c r="K19" s="406"/>
    </row>
    <row r="20" spans="2:11" x14ac:dyDescent="0.25">
      <c r="B20" s="406"/>
      <c r="C20" s="406"/>
      <c r="D20" s="406"/>
      <c r="E20" s="406"/>
      <c r="F20" s="406"/>
      <c r="G20" s="406"/>
      <c r="H20" s="406"/>
      <c r="I20" s="406"/>
      <c r="J20" s="406"/>
      <c r="K20" s="406"/>
    </row>
    <row r="21" spans="2:11" x14ac:dyDescent="0.25">
      <c r="B21" s="406"/>
      <c r="C21" s="406"/>
      <c r="D21" s="406"/>
      <c r="E21" s="406"/>
      <c r="F21" s="406"/>
      <c r="G21" s="406"/>
      <c r="H21" s="406"/>
      <c r="I21" s="406"/>
      <c r="J21" s="406"/>
      <c r="K21" s="406"/>
    </row>
    <row r="22" spans="2:11" x14ac:dyDescent="0.25">
      <c r="B22" s="406"/>
      <c r="C22" s="406"/>
      <c r="D22" s="406"/>
      <c r="E22" s="406"/>
      <c r="F22" s="406"/>
      <c r="G22" s="406"/>
      <c r="H22" s="406"/>
      <c r="I22" s="406"/>
      <c r="J22" s="406"/>
      <c r="K22" s="406"/>
    </row>
    <row r="23" spans="2:11" x14ac:dyDescent="0.25">
      <c r="B23" s="406"/>
      <c r="C23" s="406"/>
      <c r="D23" s="406"/>
      <c r="E23" s="406"/>
      <c r="F23" s="406"/>
      <c r="G23" s="406"/>
      <c r="H23" s="406"/>
      <c r="I23" s="406"/>
      <c r="J23" s="406"/>
      <c r="K23" s="406"/>
    </row>
    <row r="24" spans="2:11" x14ac:dyDescent="0.25">
      <c r="B24" s="406"/>
      <c r="C24" s="406"/>
      <c r="D24" s="406"/>
      <c r="E24" s="406"/>
      <c r="F24" s="406"/>
      <c r="G24" s="406"/>
      <c r="H24" s="406"/>
      <c r="I24" s="406"/>
      <c r="J24" s="406"/>
      <c r="K24" s="406"/>
    </row>
    <row r="25" spans="2:11" x14ac:dyDescent="0.25">
      <c r="B25" s="406"/>
      <c r="C25" s="406"/>
      <c r="D25" s="406"/>
      <c r="E25" s="406"/>
      <c r="F25" s="406"/>
      <c r="G25" s="406"/>
      <c r="H25" s="406"/>
      <c r="I25" s="406"/>
      <c r="J25" s="406"/>
      <c r="K25" s="406"/>
    </row>
    <row r="26" spans="2:11" x14ac:dyDescent="0.25">
      <c r="B26" s="406"/>
      <c r="C26" s="406"/>
      <c r="D26" s="406"/>
      <c r="E26" s="406"/>
      <c r="F26" s="406"/>
      <c r="G26" s="406"/>
      <c r="H26" s="406"/>
      <c r="I26" s="406"/>
      <c r="J26" s="406"/>
      <c r="K26" s="406"/>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K24"/>
  <sheetViews>
    <sheetView showGridLines="0" zoomScaleNormal="100" zoomScaleSheetLayoutView="100" workbookViewId="0"/>
  </sheetViews>
  <sheetFormatPr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81"/>
    </row>
    <row r="2" spans="3:11" ht="18.75" x14ac:dyDescent="0.3">
      <c r="C2" s="85"/>
      <c r="D2" s="85"/>
      <c r="E2" s="85"/>
    </row>
    <row r="3" spans="3:11" ht="21" thickBot="1" x14ac:dyDescent="0.35">
      <c r="C3" s="341" t="s">
        <v>5</v>
      </c>
      <c r="D3" s="341"/>
      <c r="E3" s="85"/>
    </row>
    <row r="4" spans="3:11" ht="13.5" customHeight="1" x14ac:dyDescent="0.3">
      <c r="C4" s="86"/>
      <c r="D4" s="85"/>
      <c r="H4" s="85"/>
    </row>
    <row r="5" spans="3:11" ht="20.100000000000001" customHeight="1" x14ac:dyDescent="0.3">
      <c r="C5" s="340" t="s">
        <v>6</v>
      </c>
      <c r="D5" s="85"/>
      <c r="H5" s="85"/>
    </row>
    <row r="6" spans="3:11" ht="20.100000000000001" customHeight="1" x14ac:dyDescent="0.3">
      <c r="C6" s="340"/>
      <c r="D6" s="85"/>
      <c r="E6" s="104" t="s">
        <v>7</v>
      </c>
      <c r="H6" s="85"/>
    </row>
    <row r="7" spans="3:11" ht="20.100000000000001" customHeight="1" x14ac:dyDescent="0.3">
      <c r="C7" s="340" t="s">
        <v>8</v>
      </c>
      <c r="D7" s="85"/>
      <c r="H7" s="85"/>
      <c r="K7" s="85"/>
    </row>
    <row r="8" spans="3:11" ht="20.100000000000001" customHeight="1" x14ac:dyDescent="0.3">
      <c r="C8" s="340"/>
      <c r="D8" s="85"/>
      <c r="H8" s="85"/>
      <c r="K8" s="85"/>
    </row>
    <row r="9" spans="3:11" ht="20.100000000000001" customHeight="1" x14ac:dyDescent="0.3">
      <c r="C9" s="340" t="s">
        <v>9</v>
      </c>
      <c r="D9" s="85"/>
      <c r="H9" s="85"/>
      <c r="K9" s="85"/>
    </row>
    <row r="10" spans="3:11" ht="20.100000000000001" customHeight="1" x14ac:dyDescent="0.3">
      <c r="C10" s="340"/>
      <c r="D10" s="85"/>
      <c r="H10" s="85"/>
      <c r="K10" s="85"/>
    </row>
    <row r="11" spans="3:11" ht="20.100000000000001" customHeight="1" x14ac:dyDescent="0.3">
      <c r="C11" s="340" t="s">
        <v>10</v>
      </c>
      <c r="D11" s="85"/>
      <c r="H11" s="85"/>
      <c r="K11" s="85"/>
    </row>
    <row r="12" spans="3:11" ht="20.100000000000001" customHeight="1" x14ac:dyDescent="0.3">
      <c r="C12" s="340"/>
      <c r="D12" s="85"/>
      <c r="H12" s="85"/>
      <c r="K12" s="85"/>
    </row>
    <row r="13" spans="3:11" ht="20.100000000000001" customHeight="1" x14ac:dyDescent="0.3">
      <c r="C13" s="340" t="s">
        <v>11</v>
      </c>
      <c r="D13" s="85"/>
      <c r="H13" s="85"/>
      <c r="K13" s="85"/>
    </row>
    <row r="14" spans="3:11" ht="20.100000000000001" customHeight="1" x14ac:dyDescent="0.3">
      <c r="C14" s="340"/>
      <c r="D14" s="85"/>
      <c r="H14" s="85"/>
      <c r="K14" s="85"/>
    </row>
    <row r="15" spans="3:11" ht="20.100000000000001" customHeight="1" x14ac:dyDescent="0.3">
      <c r="C15" s="338" t="s">
        <v>12</v>
      </c>
      <c r="D15" s="85"/>
      <c r="H15" s="85"/>
    </row>
    <row r="16" spans="3:11" ht="20.100000000000001" customHeight="1" x14ac:dyDescent="0.3">
      <c r="C16" s="338"/>
      <c r="D16" s="85"/>
      <c r="H16" s="85"/>
    </row>
    <row r="17" spans="3:8" ht="20.100000000000001" customHeight="1" x14ac:dyDescent="0.3">
      <c r="C17" s="338" t="s">
        <v>13</v>
      </c>
      <c r="D17" s="85"/>
      <c r="H17" s="85"/>
    </row>
    <row r="18" spans="3:8" ht="20.100000000000001" customHeight="1" x14ac:dyDescent="0.3">
      <c r="C18" s="338"/>
      <c r="D18" s="85"/>
      <c r="H18" s="85"/>
    </row>
    <row r="19" spans="3:8" ht="20.100000000000001" customHeight="1" x14ac:dyDescent="0.3">
      <c r="C19" s="338" t="s">
        <v>14</v>
      </c>
      <c r="D19" s="85"/>
      <c r="H19" s="85"/>
    </row>
    <row r="20" spans="3:8" ht="20.100000000000001" customHeight="1" x14ac:dyDescent="0.3">
      <c r="C20" s="338"/>
      <c r="D20" s="85"/>
      <c r="H20" s="85"/>
    </row>
    <row r="21" spans="3:8" ht="20.100000000000001" customHeight="1" x14ac:dyDescent="0.3">
      <c r="C21" s="338" t="s">
        <v>15</v>
      </c>
      <c r="D21" s="85"/>
      <c r="H21" s="85"/>
    </row>
    <row r="22" spans="3:8" ht="20.100000000000001" customHeight="1" x14ac:dyDescent="0.3">
      <c r="C22" s="338"/>
      <c r="D22" s="85"/>
      <c r="H22" s="85"/>
    </row>
    <row r="23" spans="3:8" ht="18.75" x14ac:dyDescent="0.3">
      <c r="C23" s="338" t="s">
        <v>16</v>
      </c>
      <c r="D23" s="85"/>
      <c r="H23" s="85"/>
    </row>
    <row r="24" spans="3:8" ht="19.5" thickBot="1" x14ac:dyDescent="0.35">
      <c r="C24" s="339"/>
      <c r="D24" s="87"/>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6"/>
  <sheetViews>
    <sheetView showGridLines="0" workbookViewId="0">
      <selection activeCell="C8" sqref="C8"/>
    </sheetView>
  </sheetViews>
  <sheetFormatPr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342" t="s">
        <v>6</v>
      </c>
      <c r="C3" s="342"/>
      <c r="D3" s="342"/>
      <c r="E3" s="342"/>
      <c r="F3" s="342"/>
      <c r="G3" s="342"/>
      <c r="H3" s="342"/>
      <c r="I3" s="342"/>
      <c r="J3" s="342"/>
      <c r="K3" s="342"/>
      <c r="L3" s="342"/>
    </row>
    <row r="4" spans="2:14" ht="15.75" thickBot="1" x14ac:dyDescent="0.3">
      <c r="B4" s="343"/>
      <c r="C4" s="343"/>
      <c r="D4" s="343"/>
      <c r="E4" s="343"/>
      <c r="F4" s="343"/>
      <c r="G4" s="343"/>
      <c r="H4" s="343"/>
      <c r="I4" s="343"/>
      <c r="J4" s="343"/>
      <c r="K4" s="343"/>
      <c r="L4" s="343"/>
      <c r="M4" s="344" t="s">
        <v>17</v>
      </c>
      <c r="N4" s="345"/>
    </row>
    <row r="5" spans="2:14" x14ac:dyDescent="0.25">
      <c r="B5" s="248"/>
      <c r="C5" s="248"/>
      <c r="D5" s="248"/>
      <c r="E5" s="248"/>
      <c r="F5" s="248"/>
      <c r="G5" s="248"/>
      <c r="H5" s="248"/>
      <c r="I5" s="248"/>
      <c r="J5" s="248"/>
    </row>
    <row r="6" spans="2:14" ht="15.75" x14ac:dyDescent="0.25">
      <c r="B6" s="2"/>
      <c r="C6" s="346" t="s">
        <v>18</v>
      </c>
      <c r="D6" s="347"/>
      <c r="E6" s="346" t="s">
        <v>19</v>
      </c>
      <c r="F6" s="347"/>
      <c r="G6" s="346" t="s">
        <v>20</v>
      </c>
      <c r="H6" s="347"/>
      <c r="I6" s="346" t="s">
        <v>21</v>
      </c>
      <c r="J6" s="347"/>
      <c r="K6" s="346" t="s">
        <v>22</v>
      </c>
      <c r="L6" s="347"/>
    </row>
    <row r="7" spans="2:14" x14ac:dyDescent="0.25">
      <c r="B7" s="3"/>
      <c r="C7" s="4" t="s">
        <v>303</v>
      </c>
      <c r="D7" s="4" t="s">
        <v>304</v>
      </c>
      <c r="E7" s="4" t="s">
        <v>303</v>
      </c>
      <c r="F7" s="4" t="s">
        <v>304</v>
      </c>
      <c r="G7" s="4" t="s">
        <v>303</v>
      </c>
      <c r="H7" s="4" t="s">
        <v>304</v>
      </c>
      <c r="I7" s="4" t="s">
        <v>303</v>
      </c>
      <c r="J7" s="4" t="s">
        <v>304</v>
      </c>
      <c r="K7" s="4" t="s">
        <v>303</v>
      </c>
      <c r="L7" s="4" t="s">
        <v>304</v>
      </c>
    </row>
    <row r="8" spans="2:14" x14ac:dyDescent="0.25">
      <c r="B8" s="5" t="s">
        <v>23</v>
      </c>
      <c r="C8" s="8">
        <v>-8.86</v>
      </c>
      <c r="D8" s="7">
        <v>0.34</v>
      </c>
      <c r="E8" s="8">
        <v>-0.14000000000000001</v>
      </c>
      <c r="F8" s="7">
        <v>0.63</v>
      </c>
      <c r="G8" s="8">
        <v>0</v>
      </c>
      <c r="H8" s="7">
        <v>0</v>
      </c>
      <c r="I8" s="8">
        <v>38.909999999999997</v>
      </c>
      <c r="J8" s="7">
        <v>52.35</v>
      </c>
      <c r="K8" s="8">
        <v>302.92</v>
      </c>
      <c r="L8" s="7">
        <v>319.64</v>
      </c>
    </row>
    <row r="9" spans="2:14" x14ac:dyDescent="0.25">
      <c r="B9" s="5" t="s">
        <v>24</v>
      </c>
      <c r="C9" s="8">
        <v>-10.02</v>
      </c>
      <c r="D9" s="7">
        <v>3.37</v>
      </c>
      <c r="E9" s="8">
        <v>-0.33</v>
      </c>
      <c r="F9" s="7">
        <v>0.78</v>
      </c>
      <c r="G9" s="8">
        <v>0</v>
      </c>
      <c r="H9" s="7">
        <v>0</v>
      </c>
      <c r="I9" s="8">
        <v>34.01</v>
      </c>
      <c r="J9" s="7">
        <v>47.71</v>
      </c>
      <c r="K9" s="8">
        <v>236.36</v>
      </c>
      <c r="L9" s="7">
        <v>249.04</v>
      </c>
    </row>
    <row r="10" spans="2:14" x14ac:dyDescent="0.25">
      <c r="B10" s="5" t="s">
        <v>25</v>
      </c>
      <c r="C10" s="10">
        <v>0</v>
      </c>
      <c r="D10" s="9">
        <v>0</v>
      </c>
      <c r="E10" s="10">
        <v>0</v>
      </c>
      <c r="F10" s="9">
        <v>0</v>
      </c>
      <c r="G10" s="10">
        <v>0</v>
      </c>
      <c r="H10" s="9">
        <v>0</v>
      </c>
      <c r="I10" s="10">
        <v>0</v>
      </c>
      <c r="J10" s="9">
        <v>0</v>
      </c>
      <c r="K10" s="10">
        <v>0</v>
      </c>
      <c r="L10" s="9">
        <v>0</v>
      </c>
    </row>
    <row r="11" spans="2:14" x14ac:dyDescent="0.25">
      <c r="B11" s="11" t="s">
        <v>26</v>
      </c>
      <c r="C11" s="12">
        <v>-8.59</v>
      </c>
      <c r="D11" s="13">
        <v>-2.0299999999999998</v>
      </c>
      <c r="E11" s="12">
        <v>42.68</v>
      </c>
      <c r="F11" s="13">
        <v>53.58</v>
      </c>
      <c r="G11" s="12">
        <v>101.6</v>
      </c>
      <c r="H11" s="13">
        <v>67</v>
      </c>
      <c r="I11" s="12">
        <v>0</v>
      </c>
      <c r="J11" s="13">
        <v>0</v>
      </c>
      <c r="K11" s="12">
        <v>132.09</v>
      </c>
      <c r="L11" s="13">
        <v>133.32</v>
      </c>
    </row>
    <row r="12" spans="2:14" x14ac:dyDescent="0.25">
      <c r="B12" s="14" t="s">
        <v>27</v>
      </c>
      <c r="C12" s="15">
        <v>-0.5</v>
      </c>
      <c r="D12" s="16">
        <v>5.74</v>
      </c>
      <c r="E12" s="15">
        <v>3.21</v>
      </c>
      <c r="F12" s="16">
        <v>3.74</v>
      </c>
      <c r="G12" s="15">
        <v>6.37</v>
      </c>
      <c r="H12" s="16">
        <v>4.54</v>
      </c>
      <c r="I12" s="15">
        <v>26.42</v>
      </c>
      <c r="J12" s="16">
        <v>44.62</v>
      </c>
      <c r="K12" s="15">
        <v>587</v>
      </c>
      <c r="L12" s="16">
        <v>594.26</v>
      </c>
    </row>
    <row r="13" spans="2:14" x14ac:dyDescent="0.25">
      <c r="B13" s="14" t="s">
        <v>28</v>
      </c>
      <c r="C13" s="15">
        <v>-5.96</v>
      </c>
      <c r="D13" s="16">
        <v>1.03</v>
      </c>
      <c r="E13" s="15">
        <v>3.05</v>
      </c>
      <c r="F13" s="16">
        <v>2.25</v>
      </c>
      <c r="G13" s="15">
        <v>872.01</v>
      </c>
      <c r="H13" s="16">
        <v>838.15</v>
      </c>
      <c r="I13" s="15">
        <v>34.659999999999997</v>
      </c>
      <c r="J13" s="16">
        <v>46.55</v>
      </c>
      <c r="K13" s="15">
        <v>77.7</v>
      </c>
      <c r="L13" s="16">
        <v>77.06</v>
      </c>
    </row>
    <row r="14" spans="2:14" x14ac:dyDescent="0.25">
      <c r="B14" s="14" t="s">
        <v>29</v>
      </c>
      <c r="C14" s="15">
        <v>-6.84</v>
      </c>
      <c r="D14" s="16">
        <v>3.28</v>
      </c>
      <c r="E14" s="15">
        <v>2.5299999999999998</v>
      </c>
      <c r="F14" s="16">
        <v>3.52</v>
      </c>
      <c r="G14" s="15">
        <v>4288.3</v>
      </c>
      <c r="H14" s="16">
        <v>3696.28</v>
      </c>
      <c r="I14" s="15">
        <v>59.65</v>
      </c>
      <c r="J14" s="16">
        <v>62.17</v>
      </c>
      <c r="K14" s="15">
        <v>70.42</v>
      </c>
      <c r="L14" s="16">
        <v>71.89</v>
      </c>
    </row>
    <row r="15" spans="2:14" x14ac:dyDescent="0.25">
      <c r="B15" s="14" t="s">
        <v>30</v>
      </c>
      <c r="C15" s="6">
        <v>-11.09</v>
      </c>
      <c r="D15" s="17">
        <v>2.2400000000000002</v>
      </c>
      <c r="E15" s="6">
        <v>1.83</v>
      </c>
      <c r="F15" s="17">
        <v>2.14</v>
      </c>
      <c r="G15" s="6">
        <v>4.4000000000000004</v>
      </c>
      <c r="H15" s="17">
        <v>3.72</v>
      </c>
      <c r="I15" s="6">
        <v>8.52</v>
      </c>
      <c r="J15" s="17">
        <v>7.86</v>
      </c>
      <c r="K15" s="6">
        <v>49.2</v>
      </c>
      <c r="L15" s="17">
        <v>52.9</v>
      </c>
    </row>
    <row r="16" spans="2:14" x14ac:dyDescent="0.25">
      <c r="B16" s="5" t="s">
        <v>31</v>
      </c>
      <c r="C16" s="10">
        <v>0</v>
      </c>
      <c r="D16" s="9">
        <v>0</v>
      </c>
      <c r="E16" s="10">
        <v>0</v>
      </c>
      <c r="F16" s="9">
        <v>0</v>
      </c>
      <c r="G16" s="10">
        <v>0</v>
      </c>
      <c r="H16" s="9">
        <v>0</v>
      </c>
      <c r="I16" s="10">
        <v>0</v>
      </c>
      <c r="J16" s="9">
        <v>0</v>
      </c>
      <c r="K16" s="10">
        <v>0</v>
      </c>
      <c r="L16" s="9">
        <v>0</v>
      </c>
    </row>
    <row r="17" spans="2:12" x14ac:dyDescent="0.25">
      <c r="B17" s="11" t="s">
        <v>32</v>
      </c>
      <c r="C17" s="12">
        <v>-3.34</v>
      </c>
      <c r="D17" s="13">
        <v>4.18</v>
      </c>
      <c r="E17" s="12">
        <v>-0.16</v>
      </c>
      <c r="F17" s="13">
        <v>0.06</v>
      </c>
      <c r="G17" s="12">
        <v>4.88</v>
      </c>
      <c r="H17" s="13">
        <v>4.79</v>
      </c>
      <c r="I17" s="12">
        <v>34.57</v>
      </c>
      <c r="J17" s="13">
        <v>42.91</v>
      </c>
      <c r="K17" s="12">
        <v>59.35</v>
      </c>
      <c r="L17" s="13">
        <v>61.71</v>
      </c>
    </row>
    <row r="18" spans="2:12" x14ac:dyDescent="0.25">
      <c r="B18" s="14" t="s">
        <v>33</v>
      </c>
      <c r="C18" s="6">
        <v>-1.92</v>
      </c>
      <c r="D18" s="17">
        <v>1.19</v>
      </c>
      <c r="E18" s="6">
        <v>3.38</v>
      </c>
      <c r="F18" s="17">
        <v>4.47</v>
      </c>
      <c r="G18" s="6">
        <v>90.29</v>
      </c>
      <c r="H18" s="17">
        <v>69.510000000000005</v>
      </c>
      <c r="I18" s="6">
        <v>15.65</v>
      </c>
      <c r="J18" s="17">
        <v>18.309999999999999</v>
      </c>
      <c r="K18" s="6">
        <v>778.59</v>
      </c>
      <c r="L18" s="17">
        <v>801.92</v>
      </c>
    </row>
    <row r="19" spans="2:12" x14ac:dyDescent="0.25">
      <c r="B19" s="5" t="s">
        <v>34</v>
      </c>
      <c r="C19" s="10">
        <v>0</v>
      </c>
      <c r="D19" s="9">
        <v>0</v>
      </c>
      <c r="E19" s="10">
        <v>0</v>
      </c>
      <c r="F19" s="9">
        <v>0</v>
      </c>
      <c r="G19" s="10">
        <v>0</v>
      </c>
      <c r="H19" s="9">
        <v>0</v>
      </c>
      <c r="I19" s="10">
        <v>0</v>
      </c>
      <c r="J19" s="9">
        <v>0</v>
      </c>
      <c r="K19" s="10">
        <v>0</v>
      </c>
      <c r="L19" s="9">
        <v>0</v>
      </c>
    </row>
    <row r="20" spans="2:12" x14ac:dyDescent="0.25">
      <c r="B20" s="11" t="s">
        <v>35</v>
      </c>
      <c r="C20" s="12">
        <v>-3.5</v>
      </c>
      <c r="D20" s="13">
        <v>2.16</v>
      </c>
      <c r="E20" s="12">
        <v>1.25</v>
      </c>
      <c r="F20" s="13">
        <v>1.81</v>
      </c>
      <c r="G20" s="12">
        <v>1.22</v>
      </c>
      <c r="H20" s="13">
        <v>1.1200000000000001</v>
      </c>
      <c r="I20" s="12">
        <v>0</v>
      </c>
      <c r="J20" s="13">
        <v>0</v>
      </c>
      <c r="K20" s="12">
        <v>3650.61</v>
      </c>
      <c r="L20" s="13">
        <v>3749.54</v>
      </c>
    </row>
    <row r="21" spans="2:12" x14ac:dyDescent="0.25">
      <c r="B21" s="14" t="s">
        <v>36</v>
      </c>
      <c r="C21" s="6">
        <v>-8.4499999999999993</v>
      </c>
      <c r="D21" s="17">
        <v>-0.05</v>
      </c>
      <c r="E21" s="6">
        <v>3.4</v>
      </c>
      <c r="F21" s="17">
        <v>3.64</v>
      </c>
      <c r="G21" s="6">
        <v>24.27</v>
      </c>
      <c r="H21" s="17">
        <v>21.1</v>
      </c>
      <c r="I21" s="6">
        <v>0</v>
      </c>
      <c r="J21" s="17">
        <v>0</v>
      </c>
      <c r="K21" s="6">
        <v>307.8</v>
      </c>
      <c r="L21" s="17">
        <v>317.63</v>
      </c>
    </row>
    <row r="22" spans="2:12" x14ac:dyDescent="0.25">
      <c r="B22" s="5" t="s">
        <v>37</v>
      </c>
      <c r="C22" s="10">
        <v>0</v>
      </c>
      <c r="D22" s="9">
        <v>0</v>
      </c>
      <c r="E22" s="10">
        <v>0</v>
      </c>
      <c r="F22" s="9">
        <v>0</v>
      </c>
      <c r="G22" s="10">
        <v>0</v>
      </c>
      <c r="H22" s="9">
        <v>0</v>
      </c>
      <c r="I22" s="10">
        <v>0</v>
      </c>
      <c r="J22" s="9">
        <v>0</v>
      </c>
      <c r="K22" s="10">
        <v>0</v>
      </c>
      <c r="L22" s="9">
        <v>0</v>
      </c>
    </row>
    <row r="23" spans="2:12" x14ac:dyDescent="0.25">
      <c r="B23" s="11" t="s">
        <v>38</v>
      </c>
      <c r="C23" s="18">
        <v>-7.09</v>
      </c>
      <c r="D23" s="19">
        <v>4.8499999999999996</v>
      </c>
      <c r="E23" s="18">
        <v>6.63</v>
      </c>
      <c r="F23" s="19">
        <v>3.71</v>
      </c>
      <c r="G23" s="18">
        <v>89.74</v>
      </c>
      <c r="H23" s="19">
        <v>80.040000000000006</v>
      </c>
      <c r="I23" s="18">
        <v>0</v>
      </c>
      <c r="J23" s="19">
        <v>0</v>
      </c>
      <c r="K23" s="18">
        <v>1145.02</v>
      </c>
      <c r="L23" s="19">
        <v>1284.5</v>
      </c>
    </row>
    <row r="24" spans="2:12" x14ac:dyDescent="0.25">
      <c r="B24" s="14" t="s">
        <v>39</v>
      </c>
      <c r="C24" s="15">
        <v>-2.8</v>
      </c>
      <c r="D24" s="16">
        <v>1.9</v>
      </c>
      <c r="E24" s="15">
        <v>0.9</v>
      </c>
      <c r="F24" s="16">
        <v>1.6</v>
      </c>
      <c r="G24" s="15">
        <v>1.59</v>
      </c>
      <c r="H24" s="16">
        <v>1.6</v>
      </c>
      <c r="I24" s="15">
        <v>0</v>
      </c>
      <c r="J24" s="16">
        <v>0</v>
      </c>
      <c r="K24" s="15">
        <v>0</v>
      </c>
      <c r="L24" s="16">
        <v>0</v>
      </c>
    </row>
    <row r="25" spans="2:12" x14ac:dyDescent="0.25">
      <c r="B25" s="14" t="s">
        <v>40</v>
      </c>
      <c r="C25" s="6">
        <v>-6.37</v>
      </c>
      <c r="D25" s="17">
        <v>0.06</v>
      </c>
      <c r="E25" s="6">
        <v>3.27</v>
      </c>
      <c r="F25" s="17">
        <v>4.13</v>
      </c>
      <c r="G25" s="6">
        <v>17.84</v>
      </c>
      <c r="H25" s="17">
        <v>15.71</v>
      </c>
      <c r="I25" s="6">
        <v>0</v>
      </c>
      <c r="J25" s="17">
        <v>0</v>
      </c>
      <c r="K25" s="6">
        <v>197.97</v>
      </c>
      <c r="L25" s="17">
        <v>227.33</v>
      </c>
    </row>
    <row r="26" spans="2:12" ht="18" x14ac:dyDescent="0.25">
      <c r="B26" s="154" t="s">
        <v>261</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election activeCell="G12" sqref="G12"/>
    </sheetView>
  </sheetViews>
  <sheetFormatPr defaultColWidth="9.140625" defaultRowHeight="15" x14ac:dyDescent="0.25"/>
  <cols>
    <col min="2" max="2" width="24.28515625" customWidth="1"/>
    <col min="3" max="8" width="11.7109375" customWidth="1"/>
  </cols>
  <sheetData>
    <row r="3" spans="2:12" x14ac:dyDescent="0.25">
      <c r="B3" s="342" t="s">
        <v>68</v>
      </c>
      <c r="C3" s="342"/>
      <c r="D3" s="342"/>
      <c r="E3" s="342"/>
      <c r="F3" s="342"/>
      <c r="G3" s="342"/>
      <c r="H3" s="342"/>
      <c r="I3" s="88"/>
      <c r="J3" s="88"/>
      <c r="K3" s="88"/>
      <c r="L3" s="88"/>
    </row>
    <row r="4" spans="2:12" ht="15.75" thickBot="1" x14ac:dyDescent="0.3">
      <c r="B4" s="343"/>
      <c r="C4" s="343"/>
      <c r="D4" s="343"/>
      <c r="E4" s="343"/>
      <c r="F4" s="343"/>
      <c r="G4" s="343"/>
      <c r="H4" s="343"/>
      <c r="I4" s="344" t="s">
        <v>17</v>
      </c>
      <c r="J4" s="345"/>
      <c r="K4" s="88"/>
      <c r="L4" s="88"/>
    </row>
    <row r="6" spans="2:12" x14ac:dyDescent="0.25">
      <c r="B6" s="249"/>
      <c r="C6" s="346" t="s">
        <v>69</v>
      </c>
      <c r="D6" s="348"/>
      <c r="E6" s="346" t="s">
        <v>267</v>
      </c>
      <c r="F6" s="347"/>
      <c r="G6" s="346" t="s">
        <v>70</v>
      </c>
      <c r="H6" s="347"/>
    </row>
    <row r="7" spans="2:12" x14ac:dyDescent="0.25">
      <c r="B7" s="3"/>
      <c r="C7" s="4" t="s">
        <v>303</v>
      </c>
      <c r="D7" s="4" t="s">
        <v>304</v>
      </c>
      <c r="E7" s="4" t="s">
        <v>303</v>
      </c>
      <c r="F7" s="4" t="s">
        <v>304</v>
      </c>
      <c r="G7" s="4" t="s">
        <v>303</v>
      </c>
      <c r="H7" s="4" t="s">
        <v>304</v>
      </c>
    </row>
    <row r="8" spans="2:12" x14ac:dyDescent="0.25">
      <c r="B8" s="37" t="s">
        <v>23</v>
      </c>
      <c r="C8" s="38">
        <v>213.6</v>
      </c>
      <c r="D8" s="38">
        <v>228.1</v>
      </c>
      <c r="E8" s="38">
        <v>31.4</v>
      </c>
      <c r="F8" s="38">
        <v>31.5</v>
      </c>
      <c r="G8" s="38">
        <v>30.6</v>
      </c>
      <c r="H8" s="38">
        <v>30.7</v>
      </c>
    </row>
    <row r="9" spans="2:12" x14ac:dyDescent="0.25">
      <c r="B9" s="37" t="s">
        <v>24</v>
      </c>
      <c r="C9" s="38">
        <v>124.7</v>
      </c>
      <c r="D9" s="38">
        <v>126.6</v>
      </c>
      <c r="E9" s="38">
        <v>12.3</v>
      </c>
      <c r="F9" s="38">
        <v>12.2</v>
      </c>
      <c r="G9" s="38">
        <v>12.4</v>
      </c>
      <c r="H9" s="38">
        <v>12.2</v>
      </c>
    </row>
    <row r="10" spans="2:12" x14ac:dyDescent="0.25">
      <c r="B10" s="37" t="s">
        <v>54</v>
      </c>
      <c r="C10" s="38">
        <v>131</v>
      </c>
      <c r="D10" s="38">
        <v>137.30000000000001</v>
      </c>
      <c r="E10" s="38">
        <v>27.6</v>
      </c>
      <c r="F10" s="38">
        <v>27.2</v>
      </c>
      <c r="G10" s="38">
        <v>0.4</v>
      </c>
      <c r="H10" s="38">
        <v>0.4</v>
      </c>
    </row>
    <row r="11" spans="2:12" x14ac:dyDescent="0.25">
      <c r="B11" s="39" t="s">
        <v>26</v>
      </c>
      <c r="C11" s="40">
        <v>15.9</v>
      </c>
      <c r="D11" s="40">
        <v>16.8</v>
      </c>
      <c r="E11" s="40">
        <v>2.5</v>
      </c>
      <c r="F11" s="40">
        <v>2.5</v>
      </c>
      <c r="G11" s="40">
        <v>0</v>
      </c>
      <c r="H11" s="40">
        <v>0</v>
      </c>
    </row>
    <row r="12" spans="2:12" x14ac:dyDescent="0.25">
      <c r="B12" s="41" t="s">
        <v>27</v>
      </c>
      <c r="C12" s="42">
        <v>77.900000000000006</v>
      </c>
      <c r="D12" s="42">
        <v>81.3</v>
      </c>
      <c r="E12" s="42">
        <v>18.100000000000001</v>
      </c>
      <c r="F12" s="42">
        <v>17.8</v>
      </c>
      <c r="G12" s="42">
        <v>0</v>
      </c>
      <c r="H12" s="42">
        <v>0</v>
      </c>
    </row>
    <row r="13" spans="2:12" x14ac:dyDescent="0.25">
      <c r="B13" s="41" t="s">
        <v>28</v>
      </c>
      <c r="C13" s="42">
        <v>15.7</v>
      </c>
      <c r="D13" s="42">
        <v>16.600000000000001</v>
      </c>
      <c r="E13" s="42">
        <v>2</v>
      </c>
      <c r="F13" s="42">
        <v>2</v>
      </c>
      <c r="G13" s="42">
        <v>0.3</v>
      </c>
      <c r="H13" s="42">
        <v>0.3</v>
      </c>
    </row>
    <row r="14" spans="2:12" x14ac:dyDescent="0.25">
      <c r="B14" s="41" t="s">
        <v>29</v>
      </c>
      <c r="C14" s="42">
        <v>13.8</v>
      </c>
      <c r="D14" s="42">
        <v>14.4</v>
      </c>
      <c r="E14" s="42">
        <v>3.6</v>
      </c>
      <c r="F14" s="42">
        <v>3.5</v>
      </c>
      <c r="G14" s="42">
        <v>0.1</v>
      </c>
      <c r="H14" s="42">
        <v>0.1</v>
      </c>
    </row>
    <row r="15" spans="2:12" x14ac:dyDescent="0.25">
      <c r="B15" s="41" t="s">
        <v>30</v>
      </c>
      <c r="C15" s="43">
        <v>7.6</v>
      </c>
      <c r="D15" s="43">
        <v>8.1999999999999993</v>
      </c>
      <c r="E15" s="43">
        <v>1.5</v>
      </c>
      <c r="F15" s="43">
        <v>1.4</v>
      </c>
      <c r="G15" s="43">
        <v>0</v>
      </c>
      <c r="H15" s="43">
        <v>0</v>
      </c>
    </row>
    <row r="16" spans="2:12" x14ac:dyDescent="0.25">
      <c r="B16" s="37" t="s">
        <v>31</v>
      </c>
      <c r="C16" s="38">
        <v>15.4</v>
      </c>
      <c r="D16" s="38">
        <v>15.7</v>
      </c>
      <c r="E16" s="38">
        <v>3</v>
      </c>
      <c r="F16" s="38">
        <v>2.9</v>
      </c>
      <c r="G16" s="38">
        <v>0.9</v>
      </c>
      <c r="H16" s="38">
        <v>0.6</v>
      </c>
    </row>
    <row r="17" spans="2:8" x14ac:dyDescent="0.25">
      <c r="B17" s="39" t="s">
        <v>32</v>
      </c>
      <c r="C17" s="44">
        <v>15.4</v>
      </c>
      <c r="D17" s="44">
        <v>15.7</v>
      </c>
      <c r="E17" s="44">
        <v>3</v>
      </c>
      <c r="F17" s="44">
        <v>2.9</v>
      </c>
      <c r="G17" s="44">
        <v>0.9</v>
      </c>
      <c r="H17" s="44">
        <v>0.6</v>
      </c>
    </row>
    <row r="18" spans="2:8" x14ac:dyDescent="0.25">
      <c r="B18" s="45" t="s">
        <v>61</v>
      </c>
      <c r="C18" s="46">
        <v>484.6</v>
      </c>
      <c r="D18" s="46">
        <v>507.7</v>
      </c>
      <c r="E18" s="46">
        <v>74.3</v>
      </c>
      <c r="F18" s="46">
        <v>73.8</v>
      </c>
      <c r="G18" s="46">
        <v>44.3</v>
      </c>
      <c r="H18" s="46">
        <v>43.8</v>
      </c>
    </row>
    <row r="20" spans="2:8" x14ac:dyDescent="0.25">
      <c r="B20" s="185" t="s">
        <v>264</v>
      </c>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1"/>
  <sheetViews>
    <sheetView showGridLines="0" zoomScaleNormal="100" workbookViewId="0">
      <selection activeCell="F10" sqref="F10"/>
    </sheetView>
  </sheetViews>
  <sheetFormatPr defaultColWidth="9.140625" defaultRowHeight="15" x14ac:dyDescent="0.25"/>
  <cols>
    <col min="2" max="2" width="27" customWidth="1"/>
    <col min="3" max="11" width="11.7109375" customWidth="1"/>
  </cols>
  <sheetData>
    <row r="3" spans="2:13" x14ac:dyDescent="0.25">
      <c r="B3" s="342" t="s">
        <v>8</v>
      </c>
      <c r="C3" s="342"/>
      <c r="D3" s="342"/>
      <c r="E3" s="342"/>
      <c r="F3" s="342"/>
      <c r="G3" s="342"/>
      <c r="H3" s="342"/>
      <c r="I3" s="342"/>
      <c r="J3" s="342"/>
      <c r="K3" s="342"/>
      <c r="L3" s="88"/>
    </row>
    <row r="4" spans="2:13" ht="15.75" thickBot="1" x14ac:dyDescent="0.3">
      <c r="B4" s="343"/>
      <c r="C4" s="343"/>
      <c r="D4" s="343"/>
      <c r="E4" s="343"/>
      <c r="F4" s="343"/>
      <c r="G4" s="343"/>
      <c r="H4" s="343"/>
      <c r="I4" s="343"/>
      <c r="J4" s="343"/>
      <c r="K4" s="343"/>
      <c r="L4" s="344" t="s">
        <v>17</v>
      </c>
      <c r="M4" s="345"/>
    </row>
    <row r="6" spans="2:13" x14ac:dyDescent="0.25">
      <c r="B6" s="31" t="s">
        <v>41</v>
      </c>
    </row>
    <row r="8" spans="2:13" ht="25.5" x14ac:dyDescent="0.25">
      <c r="B8" s="20" t="s">
        <v>42</v>
      </c>
      <c r="C8" s="21" t="s">
        <v>43</v>
      </c>
      <c r="D8" s="21" t="s">
        <v>44</v>
      </c>
      <c r="E8" s="21" t="s">
        <v>45</v>
      </c>
      <c r="F8" s="21" t="s">
        <v>46</v>
      </c>
      <c r="G8" s="21" t="s">
        <v>47</v>
      </c>
      <c r="H8" s="21" t="s">
        <v>48</v>
      </c>
      <c r="I8" s="21" t="s">
        <v>49</v>
      </c>
      <c r="J8" s="21" t="s">
        <v>50</v>
      </c>
      <c r="K8" s="22" t="s">
        <v>51</v>
      </c>
    </row>
    <row r="9" spans="2:13" x14ac:dyDescent="0.25">
      <c r="B9" s="23" t="s">
        <v>52</v>
      </c>
      <c r="C9" s="24">
        <v>12417</v>
      </c>
      <c r="D9" s="24">
        <v>771</v>
      </c>
      <c r="E9" s="24">
        <v>769</v>
      </c>
      <c r="F9" s="24">
        <v>29</v>
      </c>
      <c r="G9" s="24">
        <v>0</v>
      </c>
      <c r="H9" s="24">
        <v>2237</v>
      </c>
      <c r="I9" s="24">
        <v>5594</v>
      </c>
      <c r="J9" s="24">
        <v>4583</v>
      </c>
      <c r="K9" s="25">
        <v>26400</v>
      </c>
    </row>
    <row r="10" spans="2:13" x14ac:dyDescent="0.25">
      <c r="B10" s="23" t="s">
        <v>53</v>
      </c>
      <c r="C10" s="24">
        <v>4749</v>
      </c>
      <c r="D10" s="24">
        <v>2422</v>
      </c>
      <c r="E10" s="24">
        <v>0</v>
      </c>
      <c r="F10" s="24">
        <v>610</v>
      </c>
      <c r="G10" s="24">
        <v>3328</v>
      </c>
      <c r="H10" s="24">
        <v>2334</v>
      </c>
      <c r="I10" s="24">
        <v>2764</v>
      </c>
      <c r="J10" s="24">
        <v>5445</v>
      </c>
      <c r="K10" s="25">
        <v>21652</v>
      </c>
    </row>
    <row r="11" spans="2:13" x14ac:dyDescent="0.25">
      <c r="B11" s="23" t="s">
        <v>54</v>
      </c>
      <c r="C11" s="24">
        <v>10582</v>
      </c>
      <c r="D11" s="24">
        <v>2129</v>
      </c>
      <c r="E11" s="24">
        <v>41</v>
      </c>
      <c r="F11" s="24">
        <v>1801</v>
      </c>
      <c r="G11" s="24">
        <v>0</v>
      </c>
      <c r="H11" s="24">
        <v>2693</v>
      </c>
      <c r="I11" s="24">
        <v>545</v>
      </c>
      <c r="J11" s="24">
        <v>4168</v>
      </c>
      <c r="K11" s="25">
        <v>21960</v>
      </c>
    </row>
    <row r="12" spans="2:13" x14ac:dyDescent="0.25">
      <c r="B12" s="26" t="s">
        <v>26</v>
      </c>
      <c r="C12" s="27">
        <v>1328</v>
      </c>
      <c r="D12" s="27">
        <v>0</v>
      </c>
      <c r="E12" s="27">
        <v>0</v>
      </c>
      <c r="F12" s="27">
        <v>0</v>
      </c>
      <c r="G12" s="27">
        <v>0</v>
      </c>
      <c r="H12" s="27">
        <v>1169</v>
      </c>
      <c r="I12" s="27">
        <v>0</v>
      </c>
      <c r="J12" s="27">
        <v>1922</v>
      </c>
      <c r="K12" s="28">
        <v>4419</v>
      </c>
    </row>
    <row r="13" spans="2:13" x14ac:dyDescent="0.25">
      <c r="B13" s="26" t="s">
        <v>55</v>
      </c>
      <c r="C13" s="27">
        <v>1269</v>
      </c>
      <c r="D13" s="27">
        <v>1355</v>
      </c>
      <c r="E13" s="27">
        <v>0</v>
      </c>
      <c r="F13" s="27">
        <v>978</v>
      </c>
      <c r="G13" s="27">
        <v>0</v>
      </c>
      <c r="H13" s="27">
        <v>0</v>
      </c>
      <c r="I13" s="27">
        <v>0</v>
      </c>
      <c r="J13" s="27">
        <v>319</v>
      </c>
      <c r="K13" s="28">
        <v>3922</v>
      </c>
    </row>
    <row r="14" spans="2:13" x14ac:dyDescent="0.25">
      <c r="B14" s="26" t="s">
        <v>28</v>
      </c>
      <c r="C14" s="27">
        <v>3551</v>
      </c>
      <c r="D14" s="27">
        <v>642</v>
      </c>
      <c r="E14" s="27">
        <v>41</v>
      </c>
      <c r="F14" s="27">
        <v>495</v>
      </c>
      <c r="G14" s="27">
        <v>0</v>
      </c>
      <c r="H14" s="27">
        <v>603</v>
      </c>
      <c r="I14" s="27">
        <v>320</v>
      </c>
      <c r="J14" s="27">
        <v>1467</v>
      </c>
      <c r="K14" s="28">
        <v>7118</v>
      </c>
    </row>
    <row r="15" spans="2:13" x14ac:dyDescent="0.25">
      <c r="B15" s="26" t="s">
        <v>29</v>
      </c>
      <c r="C15" s="27">
        <v>3097</v>
      </c>
      <c r="D15" s="27">
        <v>0</v>
      </c>
      <c r="E15" s="27">
        <v>0</v>
      </c>
      <c r="F15" s="27">
        <v>86</v>
      </c>
      <c r="G15" s="27">
        <v>0</v>
      </c>
      <c r="H15" s="27">
        <v>184</v>
      </c>
      <c r="I15" s="27">
        <v>225</v>
      </c>
      <c r="J15" s="27">
        <v>0</v>
      </c>
      <c r="K15" s="28">
        <v>3592</v>
      </c>
    </row>
    <row r="16" spans="2:13" x14ac:dyDescent="0.25">
      <c r="B16" s="26" t="s">
        <v>56</v>
      </c>
      <c r="C16" s="27">
        <v>792</v>
      </c>
      <c r="D16" s="27">
        <v>132</v>
      </c>
      <c r="E16" s="27">
        <v>0</v>
      </c>
      <c r="F16" s="27">
        <v>179</v>
      </c>
      <c r="G16" s="27">
        <v>0</v>
      </c>
      <c r="H16" s="27">
        <v>737</v>
      </c>
      <c r="I16" s="27">
        <v>0</v>
      </c>
      <c r="J16" s="27">
        <v>460</v>
      </c>
      <c r="K16" s="28">
        <v>2301</v>
      </c>
    </row>
    <row r="17" spans="2:11" x14ac:dyDescent="0.25">
      <c r="B17" s="29" t="s">
        <v>57</v>
      </c>
      <c r="C17" s="27">
        <v>545</v>
      </c>
      <c r="D17" s="27">
        <v>0</v>
      </c>
      <c r="E17" s="27">
        <v>0</v>
      </c>
      <c r="F17" s="27">
        <v>62</v>
      </c>
      <c r="G17" s="27">
        <v>0</v>
      </c>
      <c r="H17" s="27">
        <v>0</v>
      </c>
      <c r="I17" s="27">
        <v>0</v>
      </c>
      <c r="J17" s="27">
        <v>0</v>
      </c>
      <c r="K17" s="28">
        <v>606</v>
      </c>
    </row>
    <row r="18" spans="2:11" x14ac:dyDescent="0.25">
      <c r="B18" s="23" t="s">
        <v>31</v>
      </c>
      <c r="C18" s="24">
        <v>19</v>
      </c>
      <c r="D18" s="24">
        <v>999</v>
      </c>
      <c r="E18" s="24">
        <v>0</v>
      </c>
      <c r="F18" s="24">
        <v>123</v>
      </c>
      <c r="G18" s="24">
        <v>0</v>
      </c>
      <c r="H18" s="24">
        <v>4447</v>
      </c>
      <c r="I18" s="24">
        <v>0</v>
      </c>
      <c r="J18" s="24">
        <v>814</v>
      </c>
      <c r="K18" s="25">
        <v>6401</v>
      </c>
    </row>
    <row r="19" spans="2:11" x14ac:dyDescent="0.25">
      <c r="B19" s="26" t="s">
        <v>32</v>
      </c>
      <c r="C19" s="27">
        <v>0</v>
      </c>
      <c r="D19" s="27">
        <v>498</v>
      </c>
      <c r="E19" s="27">
        <v>0</v>
      </c>
      <c r="F19" s="27">
        <v>36</v>
      </c>
      <c r="G19" s="27">
        <v>0</v>
      </c>
      <c r="H19" s="27">
        <v>0</v>
      </c>
      <c r="I19" s="27">
        <v>0</v>
      </c>
      <c r="J19" s="27">
        <v>0</v>
      </c>
      <c r="K19" s="28">
        <v>534</v>
      </c>
    </row>
    <row r="20" spans="2:11" x14ac:dyDescent="0.25">
      <c r="B20" s="26" t="s">
        <v>33</v>
      </c>
      <c r="C20" s="27">
        <v>0</v>
      </c>
      <c r="D20" s="27">
        <v>90</v>
      </c>
      <c r="E20" s="27">
        <v>0</v>
      </c>
      <c r="F20" s="27">
        <v>0</v>
      </c>
      <c r="G20" s="27">
        <v>0</v>
      </c>
      <c r="H20" s="27">
        <v>4447</v>
      </c>
      <c r="I20" s="27">
        <v>0</v>
      </c>
      <c r="J20" s="27">
        <v>814</v>
      </c>
      <c r="K20" s="28">
        <v>5350</v>
      </c>
    </row>
    <row r="21" spans="2:11" x14ac:dyDescent="0.25">
      <c r="B21" s="26" t="s">
        <v>58</v>
      </c>
      <c r="C21" s="27">
        <v>19</v>
      </c>
      <c r="D21" s="27">
        <v>410</v>
      </c>
      <c r="E21" s="27">
        <v>0</v>
      </c>
      <c r="F21" s="27">
        <v>88</v>
      </c>
      <c r="G21" s="27">
        <v>0</v>
      </c>
      <c r="H21" s="27">
        <v>0</v>
      </c>
      <c r="I21" s="27">
        <v>0</v>
      </c>
      <c r="J21" s="27">
        <v>0</v>
      </c>
      <c r="K21" s="28">
        <v>517</v>
      </c>
    </row>
    <row r="22" spans="2:11" x14ac:dyDescent="0.25">
      <c r="B22" s="23" t="s">
        <v>34</v>
      </c>
      <c r="C22" s="24">
        <v>53</v>
      </c>
      <c r="D22" s="24">
        <v>5572</v>
      </c>
      <c r="E22" s="24">
        <v>72</v>
      </c>
      <c r="F22" s="24">
        <v>948</v>
      </c>
      <c r="G22" s="24">
        <v>0</v>
      </c>
      <c r="H22" s="24">
        <v>0</v>
      </c>
      <c r="I22" s="24">
        <v>0</v>
      </c>
      <c r="J22" s="24">
        <v>0</v>
      </c>
      <c r="K22" s="25">
        <v>6643</v>
      </c>
    </row>
    <row r="23" spans="2:11" x14ac:dyDescent="0.25">
      <c r="B23" s="29" t="s">
        <v>36</v>
      </c>
      <c r="C23" s="27">
        <v>53</v>
      </c>
      <c r="D23" s="27">
        <v>893</v>
      </c>
      <c r="E23" s="27">
        <v>0</v>
      </c>
      <c r="F23" s="27">
        <v>220</v>
      </c>
      <c r="G23" s="27">
        <v>0</v>
      </c>
      <c r="H23" s="27">
        <v>0</v>
      </c>
      <c r="I23" s="27">
        <v>0</v>
      </c>
      <c r="J23" s="27">
        <v>0</v>
      </c>
      <c r="K23" s="28">
        <v>1165</v>
      </c>
    </row>
    <row r="24" spans="2:11" x14ac:dyDescent="0.25">
      <c r="B24" s="29" t="s">
        <v>59</v>
      </c>
      <c r="C24" s="27">
        <v>0</v>
      </c>
      <c r="D24" s="27">
        <v>211</v>
      </c>
      <c r="E24" s="27">
        <v>0</v>
      </c>
      <c r="F24" s="27">
        <v>0</v>
      </c>
      <c r="G24" s="27">
        <v>0</v>
      </c>
      <c r="H24" s="27">
        <v>0</v>
      </c>
      <c r="I24" s="27">
        <v>0</v>
      </c>
      <c r="J24" s="27">
        <v>0</v>
      </c>
      <c r="K24" s="28">
        <v>211</v>
      </c>
    </row>
    <row r="25" spans="2:11" x14ac:dyDescent="0.25">
      <c r="B25" s="29" t="s">
        <v>35</v>
      </c>
      <c r="C25" s="27">
        <v>0</v>
      </c>
      <c r="D25" s="27">
        <v>4468</v>
      </c>
      <c r="E25" s="27">
        <v>72</v>
      </c>
      <c r="F25" s="27">
        <v>728</v>
      </c>
      <c r="G25" s="27">
        <v>0</v>
      </c>
      <c r="H25" s="27">
        <v>0</v>
      </c>
      <c r="I25" s="27">
        <v>0</v>
      </c>
      <c r="J25" s="27">
        <v>0</v>
      </c>
      <c r="K25" s="28">
        <v>5268</v>
      </c>
    </row>
    <row r="26" spans="2:11" x14ac:dyDescent="0.25">
      <c r="B26" s="23" t="s">
        <v>60</v>
      </c>
      <c r="C26" s="24">
        <v>0</v>
      </c>
      <c r="D26" s="24">
        <v>519</v>
      </c>
      <c r="E26" s="24">
        <v>0</v>
      </c>
      <c r="F26" s="24">
        <v>392</v>
      </c>
      <c r="G26" s="24">
        <v>0</v>
      </c>
      <c r="H26" s="24">
        <v>0</v>
      </c>
      <c r="I26" s="24">
        <v>0</v>
      </c>
      <c r="J26" s="24">
        <v>0</v>
      </c>
      <c r="K26" s="25">
        <v>911</v>
      </c>
    </row>
    <row r="27" spans="2:11" x14ac:dyDescent="0.25">
      <c r="B27" s="30" t="s">
        <v>61</v>
      </c>
      <c r="C27" s="25">
        <v>27820</v>
      </c>
      <c r="D27" s="25">
        <v>12412</v>
      </c>
      <c r="E27" s="25">
        <v>882</v>
      </c>
      <c r="F27" s="25">
        <v>3903</v>
      </c>
      <c r="G27" s="25">
        <v>3328</v>
      </c>
      <c r="H27" s="25">
        <v>11711</v>
      </c>
      <c r="I27" s="25">
        <v>8903</v>
      </c>
      <c r="J27" s="25">
        <v>15009</v>
      </c>
      <c r="K27" s="25">
        <v>83967</v>
      </c>
    </row>
    <row r="28" spans="2:11" ht="36.75" customHeight="1" x14ac:dyDescent="0.25">
      <c r="B28" s="349" t="s">
        <v>262</v>
      </c>
      <c r="C28" s="349"/>
      <c r="D28" s="349"/>
      <c r="E28" s="349"/>
      <c r="F28" s="349"/>
      <c r="G28" s="349"/>
      <c r="H28" s="349"/>
      <c r="I28" s="349"/>
      <c r="J28" s="349"/>
      <c r="K28" s="349"/>
    </row>
    <row r="29" spans="2:11" x14ac:dyDescent="0.25">
      <c r="B29" s="349"/>
      <c r="C29" s="349"/>
      <c r="D29" s="349"/>
      <c r="E29" s="349"/>
      <c r="F29" s="349"/>
      <c r="G29" s="349"/>
      <c r="H29" s="349"/>
      <c r="I29" s="349"/>
      <c r="J29" s="349"/>
      <c r="K29" s="349"/>
    </row>
    <row r="31" spans="2:11" x14ac:dyDescent="0.25">
      <c r="B31" s="31" t="s">
        <v>62</v>
      </c>
    </row>
    <row r="33" spans="2:11" ht="25.5" x14ac:dyDescent="0.25">
      <c r="B33" s="20" t="s">
        <v>63</v>
      </c>
      <c r="C33" s="21" t="s">
        <v>43</v>
      </c>
      <c r="D33" s="21" t="s">
        <v>44</v>
      </c>
      <c r="E33" s="21" t="s">
        <v>45</v>
      </c>
      <c r="F33" s="21" t="s">
        <v>46</v>
      </c>
      <c r="G33" s="21" t="s">
        <v>47</v>
      </c>
      <c r="H33" s="21" t="s">
        <v>48</v>
      </c>
      <c r="I33" s="21" t="s">
        <v>49</v>
      </c>
      <c r="J33" s="21" t="s">
        <v>50</v>
      </c>
      <c r="K33" s="22" t="s">
        <v>51</v>
      </c>
    </row>
    <row r="34" spans="2:11" x14ac:dyDescent="0.25">
      <c r="B34" s="23" t="s">
        <v>52</v>
      </c>
      <c r="C34" s="24">
        <v>16582</v>
      </c>
      <c r="D34" s="24">
        <v>1204</v>
      </c>
      <c r="E34" s="24">
        <v>5647</v>
      </c>
      <c r="F34" s="24">
        <v>18</v>
      </c>
      <c r="G34" s="24">
        <v>0</v>
      </c>
      <c r="H34" s="24">
        <v>282</v>
      </c>
      <c r="I34" s="24">
        <v>9085</v>
      </c>
      <c r="J34" s="24">
        <v>9677</v>
      </c>
      <c r="K34" s="25">
        <v>42495</v>
      </c>
    </row>
    <row r="35" spans="2:11" x14ac:dyDescent="0.25">
      <c r="B35" s="23" t="s">
        <v>53</v>
      </c>
      <c r="C35" s="24">
        <v>7682</v>
      </c>
      <c r="D35" s="24">
        <v>5235</v>
      </c>
      <c r="E35" s="24">
        <v>0</v>
      </c>
      <c r="F35" s="24">
        <v>498</v>
      </c>
      <c r="G35" s="24">
        <v>25839</v>
      </c>
      <c r="H35" s="24">
        <v>4217</v>
      </c>
      <c r="I35" s="24">
        <v>1433</v>
      </c>
      <c r="J35" s="24">
        <v>11365</v>
      </c>
      <c r="K35" s="25">
        <v>56269</v>
      </c>
    </row>
    <row r="36" spans="2:11" x14ac:dyDescent="0.25">
      <c r="B36" s="23" t="s">
        <v>54</v>
      </c>
      <c r="C36" s="24">
        <v>37947</v>
      </c>
      <c r="D36" s="24">
        <v>6331</v>
      </c>
      <c r="E36" s="24">
        <v>221</v>
      </c>
      <c r="F36" s="24">
        <v>2902</v>
      </c>
      <c r="G36" s="24">
        <v>0</v>
      </c>
      <c r="H36" s="24">
        <v>1995</v>
      </c>
      <c r="I36" s="24">
        <v>2638</v>
      </c>
      <c r="J36" s="24">
        <v>17132</v>
      </c>
      <c r="K36" s="25">
        <v>69165</v>
      </c>
    </row>
    <row r="37" spans="2:11" x14ac:dyDescent="0.25">
      <c r="B37" s="26" t="s">
        <v>26</v>
      </c>
      <c r="C37" s="27">
        <v>2860</v>
      </c>
      <c r="D37" s="27">
        <v>0</v>
      </c>
      <c r="E37" s="27">
        <v>0</v>
      </c>
      <c r="F37" s="27">
        <v>0</v>
      </c>
      <c r="G37" s="27">
        <v>0</v>
      </c>
      <c r="H37" s="27">
        <v>474</v>
      </c>
      <c r="I37" s="27">
        <v>0</v>
      </c>
      <c r="J37" s="27">
        <v>10567</v>
      </c>
      <c r="K37" s="28">
        <v>13901</v>
      </c>
    </row>
    <row r="38" spans="2:11" x14ac:dyDescent="0.25">
      <c r="B38" s="26" t="s">
        <v>55</v>
      </c>
      <c r="C38" s="27">
        <v>5487</v>
      </c>
      <c r="D38" s="27">
        <v>3946</v>
      </c>
      <c r="E38" s="27">
        <v>0</v>
      </c>
      <c r="F38" s="27">
        <v>1068</v>
      </c>
      <c r="G38" s="27">
        <v>0</v>
      </c>
      <c r="H38" s="27">
        <v>0</v>
      </c>
      <c r="I38" s="27">
        <v>0</v>
      </c>
      <c r="J38" s="27">
        <v>212</v>
      </c>
      <c r="K38" s="28">
        <v>10713</v>
      </c>
    </row>
    <row r="39" spans="2:11" x14ac:dyDescent="0.25">
      <c r="B39" s="26" t="s">
        <v>28</v>
      </c>
      <c r="C39" s="27">
        <v>9713</v>
      </c>
      <c r="D39" s="27">
        <v>1768</v>
      </c>
      <c r="E39" s="27">
        <v>221</v>
      </c>
      <c r="F39" s="27">
        <v>1177</v>
      </c>
      <c r="G39" s="27">
        <v>0</v>
      </c>
      <c r="H39" s="27">
        <v>621</v>
      </c>
      <c r="I39" s="27">
        <v>1988</v>
      </c>
      <c r="J39" s="27">
        <v>3843</v>
      </c>
      <c r="K39" s="28">
        <v>19331</v>
      </c>
    </row>
    <row r="40" spans="2:11" x14ac:dyDescent="0.25">
      <c r="B40" s="26" t="s">
        <v>29</v>
      </c>
      <c r="C40" s="27">
        <v>13315</v>
      </c>
      <c r="D40" s="27">
        <v>0</v>
      </c>
      <c r="E40" s="27">
        <v>0</v>
      </c>
      <c r="F40" s="27">
        <v>136</v>
      </c>
      <c r="G40" s="27">
        <v>0</v>
      </c>
      <c r="H40" s="27">
        <v>45</v>
      </c>
      <c r="I40" s="27">
        <v>650</v>
      </c>
      <c r="J40" s="27">
        <v>0</v>
      </c>
      <c r="K40" s="28">
        <v>14146</v>
      </c>
    </row>
    <row r="41" spans="2:11" x14ac:dyDescent="0.25">
      <c r="B41" s="26" t="s">
        <v>56</v>
      </c>
      <c r="C41" s="27">
        <v>4358</v>
      </c>
      <c r="D41" s="27">
        <v>617</v>
      </c>
      <c r="E41" s="27">
        <v>0</v>
      </c>
      <c r="F41" s="27">
        <v>435</v>
      </c>
      <c r="G41" s="27">
        <v>0</v>
      </c>
      <c r="H41" s="27">
        <v>855</v>
      </c>
      <c r="I41" s="27">
        <v>0</v>
      </c>
      <c r="J41" s="27">
        <v>2510</v>
      </c>
      <c r="K41" s="28">
        <v>8774</v>
      </c>
    </row>
    <row r="42" spans="2:11" x14ac:dyDescent="0.25">
      <c r="B42" s="29" t="s">
        <v>57</v>
      </c>
      <c r="C42" s="27">
        <v>2215</v>
      </c>
      <c r="D42" s="27">
        <v>0</v>
      </c>
      <c r="E42" s="27">
        <v>0</v>
      </c>
      <c r="F42" s="27">
        <v>85</v>
      </c>
      <c r="G42" s="27">
        <v>0</v>
      </c>
      <c r="H42" s="27">
        <v>0</v>
      </c>
      <c r="I42" s="27">
        <v>0</v>
      </c>
      <c r="J42" s="27">
        <v>0</v>
      </c>
      <c r="K42" s="28">
        <v>2300</v>
      </c>
    </row>
    <row r="43" spans="2:11" x14ac:dyDescent="0.25">
      <c r="B43" s="23" t="s">
        <v>31</v>
      </c>
      <c r="C43" s="24">
        <v>23</v>
      </c>
      <c r="D43" s="24">
        <v>2188</v>
      </c>
      <c r="E43" s="24">
        <v>0</v>
      </c>
      <c r="F43" s="24">
        <v>163</v>
      </c>
      <c r="G43" s="24">
        <v>0</v>
      </c>
      <c r="H43" s="24">
        <v>12907</v>
      </c>
      <c r="I43" s="24">
        <v>0</v>
      </c>
      <c r="J43" s="24">
        <v>5180</v>
      </c>
      <c r="K43" s="25">
        <v>20461</v>
      </c>
    </row>
    <row r="44" spans="2:11" x14ac:dyDescent="0.25">
      <c r="B44" s="26" t="s">
        <v>32</v>
      </c>
      <c r="C44" s="27">
        <v>0</v>
      </c>
      <c r="D44" s="27">
        <v>1236</v>
      </c>
      <c r="E44" s="27">
        <v>0</v>
      </c>
      <c r="F44" s="27">
        <v>39</v>
      </c>
      <c r="G44" s="27">
        <v>0</v>
      </c>
      <c r="H44" s="27">
        <v>0</v>
      </c>
      <c r="I44" s="27">
        <v>0</v>
      </c>
      <c r="J44" s="27">
        <v>0</v>
      </c>
      <c r="K44" s="28">
        <v>1275</v>
      </c>
    </row>
    <row r="45" spans="2:11" x14ac:dyDescent="0.25">
      <c r="B45" s="26" t="s">
        <v>33</v>
      </c>
      <c r="C45" s="27">
        <v>0</v>
      </c>
      <c r="D45" s="27">
        <v>0</v>
      </c>
      <c r="E45" s="27">
        <v>0</v>
      </c>
      <c r="F45" s="27">
        <v>0</v>
      </c>
      <c r="G45" s="27">
        <v>0</v>
      </c>
      <c r="H45" s="27">
        <v>12907</v>
      </c>
      <c r="I45" s="27">
        <v>0</v>
      </c>
      <c r="J45" s="27">
        <v>5180</v>
      </c>
      <c r="K45" s="28">
        <v>18087</v>
      </c>
    </row>
    <row r="46" spans="2:11" x14ac:dyDescent="0.25">
      <c r="B46" s="26" t="s">
        <v>58</v>
      </c>
      <c r="C46" s="27">
        <v>23</v>
      </c>
      <c r="D46" s="27">
        <v>952</v>
      </c>
      <c r="E46" s="27">
        <v>0</v>
      </c>
      <c r="F46" s="27">
        <v>125</v>
      </c>
      <c r="G46" s="27">
        <v>0</v>
      </c>
      <c r="H46" s="27">
        <v>0</v>
      </c>
      <c r="I46" s="27">
        <v>0</v>
      </c>
      <c r="J46" s="27">
        <v>0</v>
      </c>
      <c r="K46" s="28">
        <v>1099</v>
      </c>
    </row>
    <row r="47" spans="2:11" x14ac:dyDescent="0.25">
      <c r="B47" s="23" t="s">
        <v>34</v>
      </c>
      <c r="C47" s="24">
        <v>203</v>
      </c>
      <c r="D47" s="24">
        <v>15114</v>
      </c>
      <c r="E47" s="24">
        <v>299</v>
      </c>
      <c r="F47" s="24">
        <v>1565</v>
      </c>
      <c r="G47" s="24">
        <v>0</v>
      </c>
      <c r="H47" s="24">
        <v>0</v>
      </c>
      <c r="I47" s="24">
        <v>0</v>
      </c>
      <c r="J47" s="24">
        <v>0</v>
      </c>
      <c r="K47" s="25">
        <v>17182</v>
      </c>
    </row>
    <row r="48" spans="2:11" x14ac:dyDescent="0.25">
      <c r="B48" s="29" t="s">
        <v>36</v>
      </c>
      <c r="C48" s="27">
        <v>179</v>
      </c>
      <c r="D48" s="27">
        <v>1298</v>
      </c>
      <c r="E48" s="27">
        <v>0</v>
      </c>
      <c r="F48" s="27">
        <v>444</v>
      </c>
      <c r="G48" s="27">
        <v>0</v>
      </c>
      <c r="H48" s="27">
        <v>0</v>
      </c>
      <c r="I48" s="27">
        <v>0</v>
      </c>
      <c r="J48" s="27">
        <v>0</v>
      </c>
      <c r="K48" s="28">
        <v>1920</v>
      </c>
    </row>
    <row r="49" spans="2:11" x14ac:dyDescent="0.25">
      <c r="B49" s="29" t="s">
        <v>59</v>
      </c>
      <c r="C49" s="27">
        <v>0</v>
      </c>
      <c r="D49" s="27">
        <v>566</v>
      </c>
      <c r="E49" s="27">
        <v>0</v>
      </c>
      <c r="F49" s="27">
        <v>0</v>
      </c>
      <c r="G49" s="27">
        <v>0</v>
      </c>
      <c r="H49" s="27">
        <v>0</v>
      </c>
      <c r="I49" s="27">
        <v>0</v>
      </c>
      <c r="J49" s="27">
        <v>0</v>
      </c>
      <c r="K49" s="28">
        <v>566</v>
      </c>
    </row>
    <row r="50" spans="2:11" x14ac:dyDescent="0.25">
      <c r="B50" s="29" t="s">
        <v>35</v>
      </c>
      <c r="C50" s="27">
        <v>24</v>
      </c>
      <c r="D50" s="27">
        <v>13250</v>
      </c>
      <c r="E50" s="27">
        <v>299</v>
      </c>
      <c r="F50" s="27">
        <v>1122</v>
      </c>
      <c r="G50" s="27">
        <v>0</v>
      </c>
      <c r="H50" s="27">
        <v>0</v>
      </c>
      <c r="I50" s="27">
        <v>0</v>
      </c>
      <c r="J50" s="27">
        <v>0</v>
      </c>
      <c r="K50" s="28">
        <v>14695</v>
      </c>
    </row>
    <row r="51" spans="2:11" x14ac:dyDescent="0.25">
      <c r="B51" s="23" t="s">
        <v>60</v>
      </c>
      <c r="C51" s="24">
        <v>0</v>
      </c>
      <c r="D51" s="24">
        <v>920</v>
      </c>
      <c r="E51" s="24">
        <v>0</v>
      </c>
      <c r="F51" s="24">
        <v>617</v>
      </c>
      <c r="G51" s="24">
        <v>0</v>
      </c>
      <c r="H51" s="24">
        <v>0</v>
      </c>
      <c r="I51" s="24">
        <v>0</v>
      </c>
      <c r="J51" s="24">
        <v>0</v>
      </c>
      <c r="K51" s="25">
        <v>1537</v>
      </c>
    </row>
    <row r="52" spans="2:11" x14ac:dyDescent="0.25">
      <c r="B52" s="30" t="s">
        <v>61</v>
      </c>
      <c r="C52" s="25">
        <v>62437</v>
      </c>
      <c r="D52" s="25">
        <v>30992</v>
      </c>
      <c r="E52" s="25">
        <v>6167</v>
      </c>
      <c r="F52" s="25">
        <v>5764</v>
      </c>
      <c r="G52" s="25">
        <v>25839</v>
      </c>
      <c r="H52" s="25">
        <v>19401</v>
      </c>
      <c r="I52" s="25">
        <v>13155</v>
      </c>
      <c r="J52" s="25">
        <v>43353</v>
      </c>
      <c r="K52" s="25">
        <v>207108</v>
      </c>
    </row>
    <row r="53" spans="2:11" ht="15" customHeight="1" x14ac:dyDescent="0.25">
      <c r="B53" s="349" t="s">
        <v>262</v>
      </c>
      <c r="C53" s="349"/>
      <c r="D53" s="349"/>
      <c r="E53" s="349"/>
      <c r="F53" s="349"/>
      <c r="G53" s="349"/>
      <c r="H53" s="349"/>
      <c r="I53" s="349"/>
      <c r="J53" s="349"/>
      <c r="K53" s="349"/>
    </row>
    <row r="54" spans="2:11" ht="39" customHeight="1" x14ac:dyDescent="0.25">
      <c r="B54" s="349"/>
      <c r="C54" s="349"/>
      <c r="D54" s="349"/>
      <c r="E54" s="349"/>
      <c r="F54" s="349"/>
      <c r="G54" s="349"/>
      <c r="H54" s="349"/>
      <c r="I54" s="349"/>
      <c r="J54" s="349"/>
      <c r="K54" s="349"/>
    </row>
    <row r="56" spans="2:11" x14ac:dyDescent="0.25">
      <c r="B56" s="31" t="s">
        <v>64</v>
      </c>
    </row>
    <row r="58" spans="2:11" ht="25.5" x14ac:dyDescent="0.25">
      <c r="B58" s="20" t="s">
        <v>42</v>
      </c>
      <c r="C58" s="21" t="s">
        <v>43</v>
      </c>
      <c r="D58" s="21" t="s">
        <v>44</v>
      </c>
      <c r="E58" s="21" t="s">
        <v>45</v>
      </c>
      <c r="F58" s="21" t="s">
        <v>46</v>
      </c>
      <c r="G58" s="21" t="s">
        <v>47</v>
      </c>
      <c r="H58" s="21" t="s">
        <v>48</v>
      </c>
      <c r="I58" s="21" t="s">
        <v>49</v>
      </c>
      <c r="J58" s="21" t="s">
        <v>50</v>
      </c>
      <c r="K58" s="22" t="s">
        <v>51</v>
      </c>
    </row>
    <row r="59" spans="2:11" x14ac:dyDescent="0.25">
      <c r="B59" s="23" t="s">
        <v>52</v>
      </c>
      <c r="C59" s="24">
        <v>9</v>
      </c>
      <c r="D59" s="24">
        <v>0</v>
      </c>
      <c r="E59" s="24">
        <v>4</v>
      </c>
      <c r="F59" s="24">
        <v>0</v>
      </c>
      <c r="G59" s="24">
        <v>0</v>
      </c>
      <c r="H59" s="24">
        <v>0</v>
      </c>
      <c r="I59" s="24">
        <v>0</v>
      </c>
      <c r="J59" s="24">
        <v>48</v>
      </c>
      <c r="K59" s="25">
        <v>62</v>
      </c>
    </row>
    <row r="60" spans="2:11" x14ac:dyDescent="0.25">
      <c r="B60" s="23" t="s">
        <v>53</v>
      </c>
      <c r="C60" s="24">
        <v>2</v>
      </c>
      <c r="D60" s="24">
        <v>132</v>
      </c>
      <c r="E60" s="24">
        <v>0</v>
      </c>
      <c r="F60" s="24">
        <v>258</v>
      </c>
      <c r="G60" s="24">
        <v>10</v>
      </c>
      <c r="H60" s="24">
        <v>0</v>
      </c>
      <c r="I60" s="24">
        <v>0</v>
      </c>
      <c r="J60" s="24">
        <v>0</v>
      </c>
      <c r="K60" s="25">
        <v>401</v>
      </c>
    </row>
    <row r="61" spans="2:11" x14ac:dyDescent="0.25">
      <c r="B61" s="23" t="s">
        <v>54</v>
      </c>
      <c r="C61" s="24">
        <v>4</v>
      </c>
      <c r="D61" s="24">
        <v>574</v>
      </c>
      <c r="E61" s="24">
        <v>0</v>
      </c>
      <c r="F61" s="24">
        <v>301</v>
      </c>
      <c r="G61" s="24">
        <v>0</v>
      </c>
      <c r="H61" s="24">
        <v>0</v>
      </c>
      <c r="I61" s="24">
        <v>1</v>
      </c>
      <c r="J61" s="24">
        <v>0</v>
      </c>
      <c r="K61" s="25">
        <v>880</v>
      </c>
    </row>
    <row r="62" spans="2:11" x14ac:dyDescent="0.25">
      <c r="B62" s="26" t="s">
        <v>26</v>
      </c>
      <c r="C62" s="27">
        <v>0</v>
      </c>
      <c r="D62" s="27">
        <v>0</v>
      </c>
      <c r="E62" s="27">
        <v>0</v>
      </c>
      <c r="F62" s="27">
        <v>0</v>
      </c>
      <c r="G62" s="27">
        <v>0</v>
      </c>
      <c r="H62" s="27">
        <v>0</v>
      </c>
      <c r="I62" s="27">
        <v>0</v>
      </c>
      <c r="J62" s="27">
        <v>0</v>
      </c>
      <c r="K62" s="28">
        <v>0</v>
      </c>
    </row>
    <row r="63" spans="2:11" x14ac:dyDescent="0.25">
      <c r="B63" s="26" t="s">
        <v>55</v>
      </c>
      <c r="C63" s="27">
        <v>0</v>
      </c>
      <c r="D63" s="27">
        <v>574</v>
      </c>
      <c r="E63" s="27">
        <v>0</v>
      </c>
      <c r="F63" s="27">
        <v>298</v>
      </c>
      <c r="G63" s="27">
        <v>0</v>
      </c>
      <c r="H63" s="27">
        <v>0</v>
      </c>
      <c r="I63" s="27">
        <v>0</v>
      </c>
      <c r="J63" s="27">
        <v>0</v>
      </c>
      <c r="K63" s="28">
        <v>871</v>
      </c>
    </row>
    <row r="64" spans="2:11" x14ac:dyDescent="0.25">
      <c r="B64" s="26" t="s">
        <v>28</v>
      </c>
      <c r="C64" s="27">
        <v>4</v>
      </c>
      <c r="D64" s="27">
        <v>0</v>
      </c>
      <c r="E64" s="27">
        <v>0</v>
      </c>
      <c r="F64" s="27">
        <v>4</v>
      </c>
      <c r="G64" s="27">
        <v>0</v>
      </c>
      <c r="H64" s="27">
        <v>0</v>
      </c>
      <c r="I64" s="27">
        <v>1</v>
      </c>
      <c r="J64" s="27">
        <v>0</v>
      </c>
      <c r="K64" s="28">
        <v>9</v>
      </c>
    </row>
    <row r="65" spans="2:11" x14ac:dyDescent="0.25">
      <c r="B65" s="26" t="s">
        <v>29</v>
      </c>
      <c r="C65" s="27">
        <v>0</v>
      </c>
      <c r="D65" s="27">
        <v>0</v>
      </c>
      <c r="E65" s="27">
        <v>0</v>
      </c>
      <c r="F65" s="27">
        <v>0</v>
      </c>
      <c r="G65" s="27">
        <v>0</v>
      </c>
      <c r="H65" s="27">
        <v>0</v>
      </c>
      <c r="I65" s="27">
        <v>0</v>
      </c>
      <c r="J65" s="27">
        <v>0</v>
      </c>
      <c r="K65" s="28">
        <v>0</v>
      </c>
    </row>
    <row r="66" spans="2:11" x14ac:dyDescent="0.25">
      <c r="B66" s="26" t="s">
        <v>56</v>
      </c>
      <c r="C66" s="27">
        <v>0</v>
      </c>
      <c r="D66" s="27">
        <v>0</v>
      </c>
      <c r="E66" s="27">
        <v>0</v>
      </c>
      <c r="F66" s="27">
        <v>0</v>
      </c>
      <c r="G66" s="27">
        <v>0</v>
      </c>
      <c r="H66" s="27">
        <v>0</v>
      </c>
      <c r="I66" s="27">
        <v>0</v>
      </c>
      <c r="J66" s="27">
        <v>0</v>
      </c>
      <c r="K66" s="28">
        <v>0</v>
      </c>
    </row>
    <row r="67" spans="2:11" x14ac:dyDescent="0.25">
      <c r="B67" s="29" t="s">
        <v>58</v>
      </c>
      <c r="C67" s="27">
        <v>0</v>
      </c>
      <c r="D67" s="27">
        <v>0</v>
      </c>
      <c r="E67" s="27">
        <v>0</v>
      </c>
      <c r="F67" s="27">
        <v>0</v>
      </c>
      <c r="G67" s="27">
        <v>0</v>
      </c>
      <c r="H67" s="27">
        <v>0</v>
      </c>
      <c r="I67" s="27">
        <v>0</v>
      </c>
      <c r="J67" s="27">
        <v>0</v>
      </c>
      <c r="K67" s="28">
        <v>0</v>
      </c>
    </row>
    <row r="68" spans="2:11" x14ac:dyDescent="0.25">
      <c r="B68" s="23" t="s">
        <v>31</v>
      </c>
      <c r="C68" s="24">
        <v>0</v>
      </c>
      <c r="D68" s="24">
        <v>104</v>
      </c>
      <c r="E68" s="24">
        <v>0</v>
      </c>
      <c r="F68" s="24">
        <v>0</v>
      </c>
      <c r="G68" s="24">
        <v>0</v>
      </c>
      <c r="H68" s="24">
        <v>0</v>
      </c>
      <c r="I68" s="24">
        <v>0</v>
      </c>
      <c r="J68" s="24">
        <v>5</v>
      </c>
      <c r="K68" s="25">
        <v>109</v>
      </c>
    </row>
    <row r="69" spans="2:11" x14ac:dyDescent="0.25">
      <c r="B69" s="26" t="s">
        <v>32</v>
      </c>
      <c r="C69" s="27">
        <v>0</v>
      </c>
      <c r="D69" s="27">
        <v>0</v>
      </c>
      <c r="E69" s="27">
        <v>0</v>
      </c>
      <c r="F69" s="27">
        <v>0</v>
      </c>
      <c r="G69" s="27">
        <v>0</v>
      </c>
      <c r="H69" s="27">
        <v>0</v>
      </c>
      <c r="I69" s="27">
        <v>0</v>
      </c>
      <c r="J69" s="27">
        <v>0</v>
      </c>
      <c r="K69" s="28">
        <v>0</v>
      </c>
    </row>
    <row r="70" spans="2:11" x14ac:dyDescent="0.25">
      <c r="B70" s="26" t="s">
        <v>33</v>
      </c>
      <c r="C70" s="27">
        <v>0</v>
      </c>
      <c r="D70" s="27">
        <v>90</v>
      </c>
      <c r="E70" s="27">
        <v>0</v>
      </c>
      <c r="F70" s="27">
        <v>0</v>
      </c>
      <c r="G70" s="27">
        <v>0</v>
      </c>
      <c r="H70" s="27">
        <v>0</v>
      </c>
      <c r="I70" s="27">
        <v>0</v>
      </c>
      <c r="J70" s="27">
        <v>5</v>
      </c>
      <c r="K70" s="28">
        <v>95</v>
      </c>
    </row>
    <row r="71" spans="2:11" x14ac:dyDescent="0.25">
      <c r="B71" s="26" t="s">
        <v>65</v>
      </c>
      <c r="C71" s="27">
        <v>0</v>
      </c>
      <c r="D71" s="27">
        <v>14</v>
      </c>
      <c r="E71" s="27">
        <v>0</v>
      </c>
      <c r="F71" s="27">
        <v>0</v>
      </c>
      <c r="G71" s="27">
        <v>0</v>
      </c>
      <c r="H71" s="27">
        <v>0</v>
      </c>
      <c r="I71" s="27">
        <v>0</v>
      </c>
      <c r="J71" s="27">
        <v>0</v>
      </c>
      <c r="K71" s="28">
        <v>14</v>
      </c>
    </row>
    <row r="72" spans="2:11" x14ac:dyDescent="0.25">
      <c r="B72" s="23" t="s">
        <v>34</v>
      </c>
      <c r="C72" s="24">
        <v>0</v>
      </c>
      <c r="D72" s="24">
        <v>1176</v>
      </c>
      <c r="E72" s="24">
        <v>0</v>
      </c>
      <c r="F72" s="24">
        <v>210</v>
      </c>
      <c r="G72" s="24">
        <v>0</v>
      </c>
      <c r="H72" s="24">
        <v>0</v>
      </c>
      <c r="I72" s="24">
        <v>0</v>
      </c>
      <c r="J72" s="24">
        <v>0</v>
      </c>
      <c r="K72" s="25">
        <v>1386</v>
      </c>
    </row>
    <row r="73" spans="2:11" x14ac:dyDescent="0.25">
      <c r="B73" s="29" t="s">
        <v>36</v>
      </c>
      <c r="C73" s="27">
        <v>0</v>
      </c>
      <c r="D73" s="27">
        <v>320</v>
      </c>
      <c r="E73" s="27">
        <v>0</v>
      </c>
      <c r="F73" s="27">
        <v>0</v>
      </c>
      <c r="G73" s="27">
        <v>0</v>
      </c>
      <c r="H73" s="27">
        <v>0</v>
      </c>
      <c r="I73" s="27">
        <v>0</v>
      </c>
      <c r="J73" s="27">
        <v>0</v>
      </c>
      <c r="K73" s="28">
        <v>320</v>
      </c>
    </row>
    <row r="74" spans="2:11" x14ac:dyDescent="0.25">
      <c r="B74" s="29" t="s">
        <v>59</v>
      </c>
      <c r="C74" s="27">
        <v>0</v>
      </c>
      <c r="D74" s="27">
        <v>122</v>
      </c>
      <c r="E74" s="27">
        <v>0</v>
      </c>
      <c r="F74" s="27">
        <v>0</v>
      </c>
      <c r="G74" s="27">
        <v>0</v>
      </c>
      <c r="H74" s="27">
        <v>0</v>
      </c>
      <c r="I74" s="27">
        <v>0</v>
      </c>
      <c r="J74" s="27">
        <v>0</v>
      </c>
      <c r="K74" s="28">
        <v>122</v>
      </c>
    </row>
    <row r="75" spans="2:11" x14ac:dyDescent="0.25">
      <c r="B75" s="29" t="s">
        <v>35</v>
      </c>
      <c r="C75" s="27">
        <v>0</v>
      </c>
      <c r="D75" s="27">
        <v>734</v>
      </c>
      <c r="E75" s="27">
        <v>0</v>
      </c>
      <c r="F75" s="27">
        <v>210</v>
      </c>
      <c r="G75" s="27">
        <v>0</v>
      </c>
      <c r="H75" s="27">
        <v>0</v>
      </c>
      <c r="I75" s="27">
        <v>0</v>
      </c>
      <c r="J75" s="27">
        <v>0</v>
      </c>
      <c r="K75" s="28">
        <v>944</v>
      </c>
    </row>
    <row r="76" spans="2:11" x14ac:dyDescent="0.25">
      <c r="B76" s="23" t="s">
        <v>66</v>
      </c>
      <c r="C76" s="24">
        <v>0</v>
      </c>
      <c r="D76" s="24">
        <v>101</v>
      </c>
      <c r="E76" s="24">
        <v>0</v>
      </c>
      <c r="F76" s="24">
        <v>34</v>
      </c>
      <c r="G76" s="24">
        <v>0</v>
      </c>
      <c r="H76" s="24">
        <v>0</v>
      </c>
      <c r="I76" s="24">
        <v>0</v>
      </c>
      <c r="J76" s="24">
        <v>0</v>
      </c>
      <c r="K76" s="25">
        <v>135</v>
      </c>
    </row>
    <row r="77" spans="2:11" x14ac:dyDescent="0.25">
      <c r="B77" s="30" t="s">
        <v>61</v>
      </c>
      <c r="C77" s="25">
        <v>15</v>
      </c>
      <c r="D77" s="25">
        <v>2086</v>
      </c>
      <c r="E77" s="25">
        <v>4</v>
      </c>
      <c r="F77" s="25">
        <v>803</v>
      </c>
      <c r="G77" s="25">
        <v>10</v>
      </c>
      <c r="H77" s="25">
        <v>0</v>
      </c>
      <c r="I77" s="25">
        <v>1</v>
      </c>
      <c r="J77" s="25">
        <v>53</v>
      </c>
      <c r="K77" s="25">
        <v>2972</v>
      </c>
    </row>
    <row r="78" spans="2:11" ht="15" customHeight="1" x14ac:dyDescent="0.25">
      <c r="B78" s="349" t="s">
        <v>263</v>
      </c>
      <c r="C78" s="349"/>
      <c r="D78" s="349"/>
      <c r="E78" s="349"/>
      <c r="F78" s="349"/>
      <c r="G78" s="349"/>
      <c r="H78" s="349"/>
      <c r="I78" s="349"/>
      <c r="J78" s="349"/>
      <c r="K78" s="349"/>
    </row>
    <row r="79" spans="2:11" ht="39" customHeight="1" x14ac:dyDescent="0.25">
      <c r="B79" s="349"/>
      <c r="C79" s="349"/>
      <c r="D79" s="349"/>
      <c r="E79" s="349"/>
      <c r="F79" s="349"/>
      <c r="G79" s="349"/>
      <c r="H79" s="349"/>
      <c r="I79" s="349"/>
      <c r="J79" s="349"/>
      <c r="K79" s="349"/>
    </row>
    <row r="81" spans="2:7" ht="17.25" x14ac:dyDescent="0.25">
      <c r="B81" s="31" t="s">
        <v>257</v>
      </c>
    </row>
    <row r="83" spans="2:7" ht="25.5" x14ac:dyDescent="0.25">
      <c r="B83" s="32" t="s">
        <v>67</v>
      </c>
      <c r="C83" s="105" t="s">
        <v>44</v>
      </c>
      <c r="D83" s="105" t="s">
        <v>43</v>
      </c>
      <c r="E83" s="105" t="s">
        <v>45</v>
      </c>
      <c r="F83" s="105" t="s">
        <v>255</v>
      </c>
      <c r="G83" s="32" t="s">
        <v>61</v>
      </c>
    </row>
    <row r="84" spans="2:7" x14ac:dyDescent="0.25">
      <c r="B84" s="33" t="s">
        <v>23</v>
      </c>
      <c r="C84" s="34">
        <v>137</v>
      </c>
      <c r="D84" s="34">
        <v>58</v>
      </c>
      <c r="E84" s="34">
        <v>4</v>
      </c>
      <c r="F84" s="34">
        <v>0</v>
      </c>
      <c r="G84" s="25">
        <v>199</v>
      </c>
    </row>
    <row r="85" spans="2:7" x14ac:dyDescent="0.25">
      <c r="B85" s="33" t="s">
        <v>24</v>
      </c>
      <c r="C85" s="34">
        <v>180</v>
      </c>
      <c r="D85" s="34">
        <v>6</v>
      </c>
      <c r="E85" s="34">
        <v>0</v>
      </c>
      <c r="F85" s="34">
        <v>583</v>
      </c>
      <c r="G85" s="25">
        <v>769</v>
      </c>
    </row>
    <row r="86" spans="2:7" x14ac:dyDescent="0.25">
      <c r="B86" s="33" t="s">
        <v>54</v>
      </c>
      <c r="C86" s="34">
        <v>2293</v>
      </c>
      <c r="D86" s="34">
        <v>3</v>
      </c>
      <c r="E86" s="34">
        <v>28</v>
      </c>
      <c r="F86" s="34">
        <v>2498</v>
      </c>
      <c r="G86" s="25">
        <v>4822</v>
      </c>
    </row>
    <row r="87" spans="2:7" x14ac:dyDescent="0.25">
      <c r="B87" s="33" t="s">
        <v>31</v>
      </c>
      <c r="C87" s="34">
        <v>272</v>
      </c>
      <c r="D87" s="34">
        <v>0</v>
      </c>
      <c r="E87" s="34">
        <v>0</v>
      </c>
      <c r="F87" s="34">
        <v>6</v>
      </c>
      <c r="G87" s="25">
        <v>279</v>
      </c>
    </row>
    <row r="88" spans="2:7" x14ac:dyDescent="0.25">
      <c r="B88" s="33" t="s">
        <v>34</v>
      </c>
      <c r="C88" s="34">
        <v>953</v>
      </c>
      <c r="D88" s="34">
        <v>0</v>
      </c>
      <c r="E88" s="34">
        <v>0</v>
      </c>
      <c r="F88" s="34">
        <v>1445</v>
      </c>
      <c r="G88" s="25">
        <v>2398</v>
      </c>
    </row>
    <row r="89" spans="2:7" x14ac:dyDescent="0.25">
      <c r="B89" s="35" t="s">
        <v>37</v>
      </c>
      <c r="C89" s="34">
        <v>1542</v>
      </c>
      <c r="D89" s="34" t="s">
        <v>154</v>
      </c>
      <c r="E89" s="34" t="s">
        <v>154</v>
      </c>
      <c r="F89" s="34">
        <v>420</v>
      </c>
      <c r="G89" s="25">
        <v>1962</v>
      </c>
    </row>
    <row r="90" spans="2:7" x14ac:dyDescent="0.25">
      <c r="B90" s="36" t="s">
        <v>61</v>
      </c>
      <c r="C90" s="25">
        <v>5377</v>
      </c>
      <c r="D90" s="25">
        <v>68</v>
      </c>
      <c r="E90" s="25">
        <v>32</v>
      </c>
      <c r="F90" s="25">
        <v>4952</v>
      </c>
      <c r="G90" s="25">
        <v>10429</v>
      </c>
    </row>
    <row r="91" spans="2:7" ht="39" x14ac:dyDescent="0.25">
      <c r="B91" s="156" t="s">
        <v>256</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election activeCell="H14" sqref="H14"/>
    </sheetView>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42" t="s">
        <v>10</v>
      </c>
      <c r="C3" s="342"/>
      <c r="D3" s="342"/>
      <c r="E3" s="342"/>
      <c r="F3" s="342"/>
      <c r="G3" s="342"/>
      <c r="H3" s="342"/>
      <c r="I3" s="342"/>
      <c r="J3" s="342"/>
      <c r="K3" s="88"/>
      <c r="L3" s="88"/>
    </row>
    <row r="4" spans="2:12" ht="15.75" thickBot="1" x14ac:dyDescent="0.3">
      <c r="B4" s="343"/>
      <c r="C4" s="343"/>
      <c r="D4" s="343"/>
      <c r="E4" s="343"/>
      <c r="F4" s="343"/>
      <c r="G4" s="343"/>
      <c r="H4" s="343"/>
      <c r="I4" s="343"/>
      <c r="J4" s="343"/>
      <c r="K4" s="344" t="s">
        <v>17</v>
      </c>
      <c r="L4" s="345"/>
    </row>
    <row r="5" spans="2:12" x14ac:dyDescent="0.25">
      <c r="B5" s="248"/>
      <c r="C5" s="248"/>
      <c r="D5" s="248"/>
      <c r="E5" s="248"/>
      <c r="F5" s="248"/>
      <c r="G5" s="248"/>
      <c r="H5" s="248"/>
      <c r="I5" s="248"/>
      <c r="J5" s="248"/>
      <c r="K5" s="248"/>
      <c r="L5" s="248"/>
    </row>
    <row r="6" spans="2:12" x14ac:dyDescent="0.25">
      <c r="B6" s="61" t="s">
        <v>71</v>
      </c>
    </row>
    <row r="8" spans="2:12" x14ac:dyDescent="0.25">
      <c r="C8" s="350" t="s">
        <v>72</v>
      </c>
      <c r="D8" s="351"/>
      <c r="E8" s="351"/>
      <c r="F8" s="352"/>
      <c r="G8" s="350" t="s">
        <v>73</v>
      </c>
      <c r="H8" s="351"/>
      <c r="I8" s="351"/>
      <c r="J8" s="352"/>
    </row>
    <row r="9" spans="2:12" ht="15" customHeight="1" x14ac:dyDescent="0.25">
      <c r="B9" s="249"/>
      <c r="C9" s="353" t="s">
        <v>74</v>
      </c>
      <c r="D9" s="354"/>
      <c r="E9" s="353" t="s">
        <v>265</v>
      </c>
      <c r="F9" s="354"/>
      <c r="G9" s="353" t="s">
        <v>74</v>
      </c>
      <c r="H9" s="354"/>
      <c r="I9" s="353" t="s">
        <v>259</v>
      </c>
      <c r="J9" s="354"/>
    </row>
    <row r="10" spans="2:12" x14ac:dyDescent="0.25">
      <c r="B10" s="3"/>
      <c r="C10" s="47" t="s">
        <v>303</v>
      </c>
      <c r="D10" s="47" t="s">
        <v>304</v>
      </c>
      <c r="E10" s="47" t="s">
        <v>303</v>
      </c>
      <c r="F10" s="47" t="s">
        <v>304</v>
      </c>
      <c r="G10" s="47" t="s">
        <v>303</v>
      </c>
      <c r="H10" s="47" t="s">
        <v>304</v>
      </c>
      <c r="I10" s="47" t="s">
        <v>303</v>
      </c>
      <c r="J10" s="47" t="s">
        <v>304</v>
      </c>
    </row>
    <row r="11" spans="2:12" x14ac:dyDescent="0.25">
      <c r="B11" s="48" t="s">
        <v>23</v>
      </c>
      <c r="C11" s="49">
        <v>22.6</v>
      </c>
      <c r="D11" s="107">
        <v>23.7</v>
      </c>
      <c r="E11" s="49">
        <v>90.2</v>
      </c>
      <c r="F11" s="107">
        <v>97.5</v>
      </c>
      <c r="G11" s="49">
        <v>4.0999999999999996</v>
      </c>
      <c r="H11" s="107">
        <v>4.2</v>
      </c>
      <c r="I11" s="49">
        <v>4.4000000000000004</v>
      </c>
      <c r="J11" s="107">
        <v>4.7</v>
      </c>
    </row>
    <row r="12" spans="2:12" x14ac:dyDescent="0.25">
      <c r="B12" s="48" t="s">
        <v>24</v>
      </c>
      <c r="C12" s="50">
        <v>10.4</v>
      </c>
      <c r="D12" s="108">
        <v>10.6</v>
      </c>
      <c r="E12" s="50">
        <v>80.8</v>
      </c>
      <c r="F12" s="108">
        <v>89.4</v>
      </c>
      <c r="G12" s="50">
        <v>1.7</v>
      </c>
      <c r="H12" s="108">
        <v>1.6</v>
      </c>
      <c r="I12" s="50">
        <v>5</v>
      </c>
      <c r="J12" s="108">
        <v>5.7</v>
      </c>
    </row>
    <row r="13" spans="2:12" x14ac:dyDescent="0.25">
      <c r="B13" s="48" t="s">
        <v>54</v>
      </c>
      <c r="C13" s="51">
        <v>27.6</v>
      </c>
      <c r="D13" s="108">
        <v>27.2</v>
      </c>
      <c r="E13" s="51">
        <v>118.4</v>
      </c>
      <c r="F13" s="108">
        <v>125.3</v>
      </c>
      <c r="G13" s="51">
        <v>0</v>
      </c>
      <c r="H13" s="172">
        <v>0</v>
      </c>
      <c r="I13" s="51">
        <v>0.2</v>
      </c>
      <c r="J13" s="171">
        <v>0.2</v>
      </c>
    </row>
    <row r="14" spans="2:12" x14ac:dyDescent="0.25">
      <c r="B14" s="48" t="s">
        <v>31</v>
      </c>
      <c r="C14" s="186">
        <v>3</v>
      </c>
      <c r="D14" s="109">
        <v>3.1</v>
      </c>
      <c r="E14" s="186">
        <v>8.8000000000000007</v>
      </c>
      <c r="F14" s="109">
        <v>9.6999999999999993</v>
      </c>
      <c r="G14" s="110">
        <v>0.06</v>
      </c>
      <c r="H14" s="111">
        <v>0.05</v>
      </c>
      <c r="I14" s="110">
        <v>0.11</v>
      </c>
      <c r="J14" s="111">
        <v>0.14000000000000001</v>
      </c>
    </row>
    <row r="15" spans="2:12" x14ac:dyDescent="0.25">
      <c r="B15" s="52" t="s">
        <v>61</v>
      </c>
      <c r="C15" s="53">
        <v>63.7</v>
      </c>
      <c r="D15" s="53">
        <v>64.599999999999994</v>
      </c>
      <c r="E15" s="53">
        <v>298.2</v>
      </c>
      <c r="F15" s="53">
        <v>322</v>
      </c>
      <c r="G15" s="53">
        <v>5.8</v>
      </c>
      <c r="H15" s="53">
        <v>5.9</v>
      </c>
      <c r="I15" s="53">
        <v>9.6999999999999993</v>
      </c>
      <c r="J15" s="53">
        <v>10.8</v>
      </c>
    </row>
    <row r="16" spans="2:12" x14ac:dyDescent="0.25">
      <c r="B16" s="157"/>
    </row>
    <row r="17" spans="2:2" x14ac:dyDescent="0.25">
      <c r="B17" s="182" t="s">
        <v>260</v>
      </c>
    </row>
    <row r="18" spans="2:2" x14ac:dyDescent="0.25">
      <c r="B18" s="182" t="s">
        <v>75</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U242"/>
  <sheetViews>
    <sheetView showGridLines="0" zoomScale="85" zoomScaleNormal="85" workbookViewId="0">
      <selection activeCell="G15" sqref="G15"/>
    </sheetView>
  </sheetViews>
  <sheetFormatPr defaultColWidth="9.140625" defaultRowHeight="15" x14ac:dyDescent="0.25"/>
  <cols>
    <col min="2" max="2" width="24.42578125" bestFit="1" customWidth="1"/>
    <col min="3" max="3" width="13.7109375" customWidth="1"/>
    <col min="4" max="4" width="13.5703125" customWidth="1"/>
    <col min="5" max="6" width="10.28515625" bestFit="1" customWidth="1"/>
    <col min="7" max="8" width="9.7109375" bestFit="1" customWidth="1"/>
    <col min="9" max="10" width="10.7109375" bestFit="1" customWidth="1"/>
    <col min="11" max="11" width="10.28515625" bestFit="1" customWidth="1"/>
    <col min="12" max="12" width="9" bestFit="1" customWidth="1"/>
    <col min="13" max="13" width="10.7109375" bestFit="1" customWidth="1"/>
    <col min="14" max="14" width="11.28515625" bestFit="1" customWidth="1"/>
    <col min="15" max="16" width="9.7109375" bestFit="1" customWidth="1"/>
  </cols>
  <sheetData>
    <row r="3" spans="2:20" x14ac:dyDescent="0.25">
      <c r="B3" s="342" t="s">
        <v>11</v>
      </c>
      <c r="C3" s="342"/>
      <c r="D3" s="342"/>
      <c r="E3" s="342"/>
      <c r="F3" s="342"/>
      <c r="G3" s="342"/>
      <c r="H3" s="342"/>
      <c r="I3" s="342"/>
      <c r="J3" s="342"/>
      <c r="K3" s="342"/>
      <c r="L3" s="342"/>
      <c r="M3" s="342"/>
      <c r="N3" s="342"/>
      <c r="O3" s="342"/>
      <c r="P3" s="342"/>
      <c r="Q3" s="342"/>
      <c r="R3" s="342"/>
    </row>
    <row r="4" spans="2:20" ht="15.75" thickBot="1" x14ac:dyDescent="0.3">
      <c r="B4" s="343"/>
      <c r="C4" s="343"/>
      <c r="D4" s="343"/>
      <c r="E4" s="343"/>
      <c r="F4" s="343"/>
      <c r="G4" s="343"/>
      <c r="H4" s="343"/>
      <c r="I4" s="343"/>
      <c r="J4" s="343"/>
      <c r="K4" s="343"/>
      <c r="L4" s="343"/>
      <c r="M4" s="343"/>
      <c r="N4" s="343"/>
      <c r="O4" s="343"/>
      <c r="P4" s="343"/>
      <c r="Q4" s="343"/>
      <c r="R4" s="343"/>
      <c r="S4" s="344" t="s">
        <v>17</v>
      </c>
      <c r="T4" s="345"/>
    </row>
    <row r="7" spans="2:20" ht="25.5" x14ac:dyDescent="0.25">
      <c r="B7" s="60" t="s">
        <v>76</v>
      </c>
    </row>
    <row r="9" spans="2:20" ht="15.75" x14ac:dyDescent="0.25">
      <c r="B9" s="2"/>
      <c r="C9" s="367" t="s">
        <v>77</v>
      </c>
      <c r="D9" s="368"/>
      <c r="E9" s="368"/>
      <c r="F9" s="368"/>
    </row>
    <row r="10" spans="2:20" x14ac:dyDescent="0.25">
      <c r="B10" s="3"/>
      <c r="C10" s="54">
        <v>2020</v>
      </c>
      <c r="D10" s="54">
        <v>2021</v>
      </c>
      <c r="E10" s="54">
        <v>2022</v>
      </c>
      <c r="F10" s="254">
        <v>2023</v>
      </c>
      <c r="G10" s="258"/>
    </row>
    <row r="11" spans="2:20" x14ac:dyDescent="0.25">
      <c r="B11" s="5" t="s">
        <v>78</v>
      </c>
      <c r="C11" s="59">
        <v>38.9</v>
      </c>
      <c r="D11" s="255">
        <v>52.3</v>
      </c>
      <c r="E11" s="256">
        <v>53.9</v>
      </c>
      <c r="F11" s="184">
        <v>55.3</v>
      </c>
    </row>
    <row r="12" spans="2:20" x14ac:dyDescent="0.25">
      <c r="B12" s="5" t="s">
        <v>79</v>
      </c>
      <c r="C12" s="59">
        <v>34</v>
      </c>
      <c r="D12" s="255">
        <v>48.4</v>
      </c>
      <c r="E12" s="257">
        <v>49.2</v>
      </c>
      <c r="F12" s="184">
        <v>49.7</v>
      </c>
    </row>
    <row r="15" spans="2:20" x14ac:dyDescent="0.25">
      <c r="B15" s="60" t="s">
        <v>80</v>
      </c>
    </row>
    <row r="17" spans="2:18" ht="15.75" customHeight="1" x14ac:dyDescent="0.25">
      <c r="B17" s="2"/>
      <c r="C17" s="370" t="s">
        <v>80</v>
      </c>
      <c r="D17" s="371"/>
      <c r="E17" s="371"/>
      <c r="F17" s="371"/>
      <c r="G17" s="371"/>
      <c r="H17" s="371"/>
      <c r="I17" s="371"/>
      <c r="J17" s="371"/>
    </row>
    <row r="18" spans="2:18" x14ac:dyDescent="0.25">
      <c r="B18" s="55"/>
      <c r="C18" s="365">
        <v>2020</v>
      </c>
      <c r="D18" s="366"/>
      <c r="E18" s="365">
        <v>2021</v>
      </c>
      <c r="F18" s="366"/>
      <c r="G18" s="365">
        <f>+E10</f>
        <v>2022</v>
      </c>
      <c r="H18" s="366"/>
      <c r="I18" s="365">
        <f>+F10</f>
        <v>2023</v>
      </c>
      <c r="J18" s="369"/>
      <c r="K18" s="258"/>
    </row>
    <row r="19" spans="2:18" x14ac:dyDescent="0.25">
      <c r="B19" s="55"/>
      <c r="C19" s="56" t="s">
        <v>81</v>
      </c>
      <c r="D19" s="57" t="s">
        <v>82</v>
      </c>
      <c r="E19" s="56" t="s">
        <v>81</v>
      </c>
      <c r="F19" s="57" t="s">
        <v>82</v>
      </c>
      <c r="G19" s="56" t="s">
        <v>81</v>
      </c>
      <c r="H19" s="57" t="s">
        <v>82</v>
      </c>
      <c r="I19" s="56" t="s">
        <v>81</v>
      </c>
      <c r="J19" s="57" t="s">
        <v>82</v>
      </c>
    </row>
    <row r="20" spans="2:18" x14ac:dyDescent="0.25">
      <c r="B20" s="58" t="s">
        <v>83</v>
      </c>
      <c r="C20" s="59">
        <v>57.5</v>
      </c>
      <c r="D20" s="275">
        <v>1</v>
      </c>
      <c r="E20" s="256">
        <v>51.6</v>
      </c>
      <c r="F20" s="176">
        <v>0.84533080355753043</v>
      </c>
      <c r="G20" s="59">
        <v>51.6</v>
      </c>
      <c r="H20" s="176">
        <v>0.40618456956233778</v>
      </c>
      <c r="I20" s="59">
        <v>0</v>
      </c>
      <c r="J20" s="176" t="s">
        <v>154</v>
      </c>
    </row>
    <row r="21" spans="2:18" x14ac:dyDescent="0.25">
      <c r="B21" s="58" t="s">
        <v>84</v>
      </c>
      <c r="C21" s="59">
        <v>73.900000000000006</v>
      </c>
      <c r="D21" s="275">
        <v>1</v>
      </c>
      <c r="E21" s="256">
        <v>70.7</v>
      </c>
      <c r="F21" s="176">
        <v>0.97366364037285491</v>
      </c>
      <c r="G21" s="59">
        <v>73.5</v>
      </c>
      <c r="H21" s="176">
        <v>0.57000172376035729</v>
      </c>
      <c r="I21" s="59">
        <v>0</v>
      </c>
      <c r="J21" s="176" t="s">
        <v>154</v>
      </c>
    </row>
    <row r="22" spans="2:18" x14ac:dyDescent="0.25">
      <c r="B22" s="58" t="s">
        <v>85</v>
      </c>
      <c r="C22" s="59">
        <v>45.3</v>
      </c>
      <c r="D22" s="275">
        <v>1</v>
      </c>
      <c r="E22" s="256">
        <v>53.6</v>
      </c>
      <c r="F22" s="176">
        <v>1</v>
      </c>
      <c r="G22" s="59">
        <v>56.9</v>
      </c>
      <c r="H22" s="176">
        <v>1</v>
      </c>
      <c r="I22" s="59">
        <v>57.3</v>
      </c>
      <c r="J22" s="176">
        <v>1</v>
      </c>
    </row>
    <row r="23" spans="2:18" x14ac:dyDescent="0.25">
      <c r="B23" s="58" t="s">
        <v>86</v>
      </c>
      <c r="C23" s="59">
        <v>75.400000000000006</v>
      </c>
      <c r="D23" s="275">
        <v>1</v>
      </c>
      <c r="E23" s="256">
        <v>70.3</v>
      </c>
      <c r="F23" s="176">
        <v>1</v>
      </c>
      <c r="G23" s="59">
        <v>64.7</v>
      </c>
      <c r="H23" s="176">
        <v>1</v>
      </c>
      <c r="I23" s="59">
        <v>65.5</v>
      </c>
      <c r="J23" s="176">
        <v>1</v>
      </c>
    </row>
    <row r="24" spans="2:18" x14ac:dyDescent="0.25">
      <c r="B24" s="58" t="s">
        <v>87</v>
      </c>
      <c r="C24" s="59">
        <v>59.6</v>
      </c>
      <c r="D24" s="275">
        <v>1</v>
      </c>
      <c r="E24" s="256">
        <v>66.3</v>
      </c>
      <c r="F24" s="176">
        <v>1</v>
      </c>
      <c r="G24" s="59">
        <v>63.1</v>
      </c>
      <c r="H24" s="176">
        <v>0.97179478210387948</v>
      </c>
      <c r="I24" s="59">
        <v>63.8</v>
      </c>
      <c r="J24" s="176">
        <v>0.96000876341798203</v>
      </c>
    </row>
    <row r="25" spans="2:18" x14ac:dyDescent="0.25">
      <c r="B25" s="58" t="s">
        <v>88</v>
      </c>
      <c r="C25" s="59">
        <v>54.5</v>
      </c>
      <c r="D25" s="275">
        <v>1</v>
      </c>
      <c r="E25" s="256">
        <v>56.4</v>
      </c>
      <c r="F25" s="176">
        <v>1</v>
      </c>
      <c r="G25" s="59">
        <v>59.2</v>
      </c>
      <c r="H25" s="176">
        <v>1</v>
      </c>
      <c r="I25" s="59">
        <v>61.6</v>
      </c>
      <c r="J25" s="176">
        <v>1</v>
      </c>
    </row>
    <row r="26" spans="2:18" x14ac:dyDescent="0.25">
      <c r="B26" s="155" t="s">
        <v>89</v>
      </c>
    </row>
    <row r="28" spans="2:18" x14ac:dyDescent="0.25">
      <c r="B28" s="60" t="s">
        <v>90</v>
      </c>
      <c r="C28" s="167"/>
      <c r="D28" s="166"/>
      <c r="E28" s="167"/>
      <c r="F28" s="166"/>
      <c r="G28" s="167"/>
      <c r="H28" s="166"/>
      <c r="I28" s="167"/>
      <c r="J28" s="166"/>
      <c r="K28" s="167"/>
      <c r="L28" s="166"/>
      <c r="M28" s="167"/>
    </row>
    <row r="30" spans="2:18" ht="39.950000000000003" customHeight="1" x14ac:dyDescent="0.25">
      <c r="C30" s="346" t="s">
        <v>91</v>
      </c>
      <c r="D30" s="347"/>
      <c r="E30" s="346" t="s">
        <v>92</v>
      </c>
      <c r="F30" s="347"/>
      <c r="G30" s="346" t="s">
        <v>93</v>
      </c>
      <c r="H30" s="347"/>
      <c r="I30" s="346" t="s">
        <v>94</v>
      </c>
      <c r="J30" s="347"/>
      <c r="K30" s="361" t="s">
        <v>95</v>
      </c>
      <c r="L30" s="362"/>
      <c r="M30" s="361" t="s">
        <v>96</v>
      </c>
      <c r="N30" s="362"/>
      <c r="O30" s="363" t="s">
        <v>61</v>
      </c>
      <c r="P30" s="364"/>
    </row>
    <row r="31" spans="2:18" x14ac:dyDescent="0.25">
      <c r="B31" s="3"/>
      <c r="C31" s="4" t="s">
        <v>303</v>
      </c>
      <c r="D31" s="4" t="s">
        <v>304</v>
      </c>
      <c r="E31" s="4" t="s">
        <v>303</v>
      </c>
      <c r="F31" s="4" t="s">
        <v>304</v>
      </c>
      <c r="G31" s="4" t="s">
        <v>303</v>
      </c>
      <c r="H31" s="4" t="s">
        <v>304</v>
      </c>
      <c r="I31" s="4" t="s">
        <v>303</v>
      </c>
      <c r="J31" s="4" t="s">
        <v>304</v>
      </c>
      <c r="K31" s="4" t="s">
        <v>303</v>
      </c>
      <c r="L31" s="4" t="s">
        <v>304</v>
      </c>
      <c r="M31" s="4" t="s">
        <v>303</v>
      </c>
      <c r="N31" s="4" t="s">
        <v>304</v>
      </c>
      <c r="O31" s="132" t="str">
        <f>+M31</f>
        <v>FY 2020</v>
      </c>
      <c r="P31" s="133" t="str">
        <f>+N31</f>
        <v>FY 2019</v>
      </c>
    </row>
    <row r="32" spans="2:18" x14ac:dyDescent="0.25">
      <c r="B32" s="5" t="s">
        <v>23</v>
      </c>
      <c r="C32" s="112">
        <v>180</v>
      </c>
      <c r="D32" s="113">
        <v>189</v>
      </c>
      <c r="E32" s="114">
        <v>1966</v>
      </c>
      <c r="F32" s="113">
        <v>1753</v>
      </c>
      <c r="G32" s="114">
        <v>282</v>
      </c>
      <c r="H32" s="113">
        <v>240</v>
      </c>
      <c r="I32" s="114">
        <v>310</v>
      </c>
      <c r="J32" s="113">
        <v>324</v>
      </c>
      <c r="K32" s="114">
        <v>70</v>
      </c>
      <c r="L32" s="113">
        <v>52</v>
      </c>
      <c r="M32" s="187">
        <v>33</v>
      </c>
      <c r="N32" s="115">
        <v>78</v>
      </c>
      <c r="O32" s="148">
        <v>2842</v>
      </c>
      <c r="P32" s="148">
        <v>2635</v>
      </c>
      <c r="R32" s="166"/>
    </row>
    <row r="33" spans="2:18" x14ac:dyDescent="0.25">
      <c r="B33" s="5" t="s">
        <v>24</v>
      </c>
      <c r="C33" s="112">
        <v>331</v>
      </c>
      <c r="D33" s="113">
        <v>388</v>
      </c>
      <c r="E33" s="114">
        <v>631</v>
      </c>
      <c r="F33" s="113">
        <v>648</v>
      </c>
      <c r="G33" s="114">
        <v>460</v>
      </c>
      <c r="H33" s="113">
        <v>764</v>
      </c>
      <c r="I33" s="114">
        <v>139</v>
      </c>
      <c r="J33" s="113">
        <v>111</v>
      </c>
      <c r="K33" s="114">
        <v>50</v>
      </c>
      <c r="L33" s="113">
        <v>63</v>
      </c>
      <c r="M33" s="114">
        <v>27</v>
      </c>
      <c r="N33" s="115">
        <v>46</v>
      </c>
      <c r="O33" s="148">
        <v>1638</v>
      </c>
      <c r="P33" s="148">
        <v>2020</v>
      </c>
      <c r="R33" s="166"/>
    </row>
    <row r="34" spans="2:18" x14ac:dyDescent="0.25">
      <c r="B34" s="5" t="s">
        <v>54</v>
      </c>
      <c r="C34" s="112">
        <v>120</v>
      </c>
      <c r="D34" s="113">
        <v>193</v>
      </c>
      <c r="E34" s="114">
        <v>1156</v>
      </c>
      <c r="F34" s="113">
        <v>1335</v>
      </c>
      <c r="G34" s="114">
        <v>1514</v>
      </c>
      <c r="H34" s="113">
        <v>1058</v>
      </c>
      <c r="I34" s="114">
        <v>0</v>
      </c>
      <c r="J34" s="113">
        <v>0</v>
      </c>
      <c r="K34" s="114">
        <v>67</v>
      </c>
      <c r="L34" s="113">
        <v>40</v>
      </c>
      <c r="M34" s="114">
        <v>3</v>
      </c>
      <c r="N34" s="115">
        <v>9</v>
      </c>
      <c r="O34" s="148">
        <v>2859</v>
      </c>
      <c r="P34" s="148">
        <v>2636</v>
      </c>
      <c r="R34" s="166"/>
    </row>
    <row r="35" spans="2:18" x14ac:dyDescent="0.25">
      <c r="B35" s="11" t="s">
        <v>26</v>
      </c>
      <c r="C35" s="116">
        <v>35</v>
      </c>
      <c r="D35" s="117">
        <v>52</v>
      </c>
      <c r="E35" s="118">
        <v>92</v>
      </c>
      <c r="F35" s="117">
        <v>164</v>
      </c>
      <c r="G35" s="118">
        <v>1</v>
      </c>
      <c r="H35" s="117">
        <v>2</v>
      </c>
      <c r="I35" s="118">
        <v>0</v>
      </c>
      <c r="J35" s="117">
        <v>0</v>
      </c>
      <c r="K35" s="118">
        <v>0</v>
      </c>
      <c r="L35" s="117">
        <v>0</v>
      </c>
      <c r="M35" s="118">
        <v>0</v>
      </c>
      <c r="N35" s="119">
        <v>0</v>
      </c>
      <c r="O35" s="151">
        <v>127</v>
      </c>
      <c r="P35" s="151">
        <v>219</v>
      </c>
      <c r="R35" s="166"/>
    </row>
    <row r="36" spans="2:18" x14ac:dyDescent="0.25">
      <c r="B36" s="14" t="s">
        <v>27</v>
      </c>
      <c r="C36" s="120">
        <v>9</v>
      </c>
      <c r="D36" s="121">
        <v>18</v>
      </c>
      <c r="E36" s="122">
        <v>656</v>
      </c>
      <c r="F36" s="121">
        <v>699</v>
      </c>
      <c r="G36" s="122">
        <v>718</v>
      </c>
      <c r="H36" s="121">
        <v>702</v>
      </c>
      <c r="I36" s="122">
        <v>0</v>
      </c>
      <c r="J36" s="121">
        <v>0</v>
      </c>
      <c r="K36" s="122">
        <v>7</v>
      </c>
      <c r="L36" s="121">
        <v>10</v>
      </c>
      <c r="M36" s="122">
        <v>1</v>
      </c>
      <c r="N36" s="123">
        <v>6</v>
      </c>
      <c r="O36" s="151">
        <v>1390</v>
      </c>
      <c r="P36" s="151">
        <v>1435</v>
      </c>
      <c r="R36" s="166"/>
    </row>
    <row r="37" spans="2:18" x14ac:dyDescent="0.25">
      <c r="B37" s="14" t="s">
        <v>28</v>
      </c>
      <c r="C37" s="120">
        <v>30</v>
      </c>
      <c r="D37" s="121">
        <v>49</v>
      </c>
      <c r="E37" s="122">
        <v>128</v>
      </c>
      <c r="F37" s="121">
        <v>134</v>
      </c>
      <c r="G37" s="122">
        <v>688</v>
      </c>
      <c r="H37" s="121">
        <v>241</v>
      </c>
      <c r="I37" s="122">
        <v>0</v>
      </c>
      <c r="J37" s="121">
        <v>0</v>
      </c>
      <c r="K37" s="122">
        <v>3</v>
      </c>
      <c r="L37" s="121">
        <v>3</v>
      </c>
      <c r="M37" s="122">
        <v>2</v>
      </c>
      <c r="N37" s="123">
        <v>3</v>
      </c>
      <c r="O37" s="151">
        <v>850</v>
      </c>
      <c r="P37" s="151">
        <v>430</v>
      </c>
      <c r="R37" s="166"/>
    </row>
    <row r="38" spans="2:18" x14ac:dyDescent="0.25">
      <c r="B38" s="14" t="s">
        <v>29</v>
      </c>
      <c r="C38" s="120">
        <v>16</v>
      </c>
      <c r="D38" s="121">
        <v>41</v>
      </c>
      <c r="E38" s="122">
        <v>194</v>
      </c>
      <c r="F38" s="121">
        <v>225</v>
      </c>
      <c r="G38" s="122">
        <v>81</v>
      </c>
      <c r="H38" s="121">
        <v>80</v>
      </c>
      <c r="I38" s="122">
        <v>0</v>
      </c>
      <c r="J38" s="121">
        <v>0</v>
      </c>
      <c r="K38" s="122">
        <v>47</v>
      </c>
      <c r="L38" s="121">
        <v>26</v>
      </c>
      <c r="M38" s="122">
        <v>0</v>
      </c>
      <c r="N38" s="123">
        <v>0</v>
      </c>
      <c r="O38" s="151">
        <v>339</v>
      </c>
      <c r="P38" s="151">
        <v>373</v>
      </c>
      <c r="R38" s="166"/>
    </row>
    <row r="39" spans="2:18" x14ac:dyDescent="0.25">
      <c r="B39" s="14" t="s">
        <v>30</v>
      </c>
      <c r="C39" s="120">
        <v>31</v>
      </c>
      <c r="D39" s="121">
        <v>33</v>
      </c>
      <c r="E39" s="122">
        <v>86</v>
      </c>
      <c r="F39" s="121">
        <v>113</v>
      </c>
      <c r="G39" s="122">
        <v>14</v>
      </c>
      <c r="H39" s="121">
        <v>25</v>
      </c>
      <c r="I39" s="122">
        <v>0</v>
      </c>
      <c r="J39" s="121">
        <v>0</v>
      </c>
      <c r="K39" s="122">
        <v>10</v>
      </c>
      <c r="L39" s="121">
        <v>2</v>
      </c>
      <c r="M39" s="122">
        <v>0</v>
      </c>
      <c r="N39" s="123">
        <v>0</v>
      </c>
      <c r="O39" s="151">
        <v>141</v>
      </c>
      <c r="P39" s="151">
        <v>172</v>
      </c>
      <c r="R39" s="166"/>
    </row>
    <row r="40" spans="2:18" x14ac:dyDescent="0.25">
      <c r="B40" s="131" t="s">
        <v>97</v>
      </c>
      <c r="C40" s="124">
        <v>0</v>
      </c>
      <c r="D40" s="125">
        <v>0</v>
      </c>
      <c r="E40" s="126">
        <v>0</v>
      </c>
      <c r="F40" s="125">
        <v>0</v>
      </c>
      <c r="G40" s="126">
        <v>12</v>
      </c>
      <c r="H40" s="125">
        <v>8</v>
      </c>
      <c r="I40" s="126">
        <v>0</v>
      </c>
      <c r="J40" s="125">
        <v>0</v>
      </c>
      <c r="K40" s="126">
        <v>0</v>
      </c>
      <c r="L40" s="125">
        <v>0</v>
      </c>
      <c r="M40" s="126">
        <v>0</v>
      </c>
      <c r="N40" s="127">
        <v>0</v>
      </c>
      <c r="O40" s="151">
        <v>12</v>
      </c>
      <c r="P40" s="151">
        <v>8</v>
      </c>
      <c r="R40" s="166"/>
    </row>
    <row r="41" spans="2:18" x14ac:dyDescent="0.25">
      <c r="B41" s="5" t="s">
        <v>98</v>
      </c>
      <c r="C41" s="112">
        <v>56</v>
      </c>
      <c r="D41" s="113">
        <v>79</v>
      </c>
      <c r="E41" s="114">
        <v>182</v>
      </c>
      <c r="F41" s="113">
        <v>169</v>
      </c>
      <c r="G41" s="114">
        <v>157</v>
      </c>
      <c r="H41" s="113">
        <v>189</v>
      </c>
      <c r="I41" s="114">
        <v>11</v>
      </c>
      <c r="J41" s="113">
        <v>15</v>
      </c>
      <c r="K41" s="114">
        <v>5</v>
      </c>
      <c r="L41" s="113">
        <v>4</v>
      </c>
      <c r="M41" s="114">
        <v>1</v>
      </c>
      <c r="N41" s="115">
        <v>1</v>
      </c>
      <c r="O41" s="148">
        <v>411</v>
      </c>
      <c r="P41" s="148">
        <v>458</v>
      </c>
      <c r="R41" s="166"/>
    </row>
    <row r="42" spans="2:18" x14ac:dyDescent="0.25">
      <c r="B42" s="11" t="s">
        <v>32</v>
      </c>
      <c r="C42" s="116">
        <v>0</v>
      </c>
      <c r="D42" s="117">
        <v>0</v>
      </c>
      <c r="E42" s="116">
        <v>182</v>
      </c>
      <c r="F42" s="117">
        <v>169</v>
      </c>
      <c r="G42" s="116">
        <v>3</v>
      </c>
      <c r="H42" s="117">
        <v>2</v>
      </c>
      <c r="I42" s="116">
        <v>11</v>
      </c>
      <c r="J42" s="117">
        <v>15</v>
      </c>
      <c r="K42" s="116">
        <v>5</v>
      </c>
      <c r="L42" s="117">
        <v>4</v>
      </c>
      <c r="M42" s="116">
        <v>0</v>
      </c>
      <c r="N42" s="119">
        <v>1</v>
      </c>
      <c r="O42" s="151">
        <v>200</v>
      </c>
      <c r="P42" s="151">
        <v>191</v>
      </c>
      <c r="R42" s="166"/>
    </row>
    <row r="43" spans="2:18" x14ac:dyDescent="0.25">
      <c r="B43" s="14" t="s">
        <v>33</v>
      </c>
      <c r="C43" s="120">
        <v>56</v>
      </c>
      <c r="D43" s="121">
        <v>79</v>
      </c>
      <c r="E43" s="120">
        <v>0</v>
      </c>
      <c r="F43" s="121">
        <v>0</v>
      </c>
      <c r="G43" s="120">
        <v>0</v>
      </c>
      <c r="H43" s="121">
        <v>0</v>
      </c>
      <c r="I43" s="120">
        <v>0</v>
      </c>
      <c r="J43" s="121">
        <v>0</v>
      </c>
      <c r="K43" s="120">
        <v>0</v>
      </c>
      <c r="L43" s="121">
        <v>0</v>
      </c>
      <c r="M43" s="120">
        <v>0</v>
      </c>
      <c r="N43" s="123">
        <v>0</v>
      </c>
      <c r="O43" s="151">
        <v>56</v>
      </c>
      <c r="P43" s="151">
        <v>79</v>
      </c>
      <c r="R43" s="166"/>
    </row>
    <row r="44" spans="2:18" x14ac:dyDescent="0.25">
      <c r="B44" s="14" t="s">
        <v>97</v>
      </c>
      <c r="C44" s="124">
        <v>0</v>
      </c>
      <c r="D44" s="125">
        <v>0</v>
      </c>
      <c r="E44" s="126">
        <v>0</v>
      </c>
      <c r="F44" s="125">
        <v>0</v>
      </c>
      <c r="G44" s="126">
        <v>155</v>
      </c>
      <c r="H44" s="125">
        <v>187</v>
      </c>
      <c r="I44" s="126">
        <v>0</v>
      </c>
      <c r="J44" s="125">
        <v>0</v>
      </c>
      <c r="K44" s="126">
        <v>0</v>
      </c>
      <c r="L44" s="125">
        <v>0</v>
      </c>
      <c r="M44" s="126">
        <v>0</v>
      </c>
      <c r="N44" s="127">
        <v>0</v>
      </c>
      <c r="O44" s="151">
        <v>155</v>
      </c>
      <c r="P44" s="151">
        <v>188</v>
      </c>
      <c r="R44" s="166"/>
    </row>
    <row r="45" spans="2:18" x14ac:dyDescent="0.25">
      <c r="B45" s="5" t="s">
        <v>34</v>
      </c>
      <c r="C45" s="112">
        <v>7</v>
      </c>
      <c r="D45" s="113">
        <v>1</v>
      </c>
      <c r="E45" s="114">
        <v>0</v>
      </c>
      <c r="F45" s="113">
        <v>0</v>
      </c>
      <c r="G45" s="114">
        <v>1773</v>
      </c>
      <c r="H45" s="113">
        <v>1744</v>
      </c>
      <c r="I45" s="114">
        <v>0</v>
      </c>
      <c r="J45" s="113">
        <v>0</v>
      </c>
      <c r="K45" s="114">
        <v>36</v>
      </c>
      <c r="L45" s="113">
        <v>61</v>
      </c>
      <c r="M45" s="114">
        <v>0</v>
      </c>
      <c r="N45" s="115">
        <v>0</v>
      </c>
      <c r="O45" s="148">
        <v>1816</v>
      </c>
      <c r="P45" s="148">
        <v>1806</v>
      </c>
      <c r="R45" s="166"/>
    </row>
    <row r="46" spans="2:18" x14ac:dyDescent="0.25">
      <c r="B46" s="5" t="s">
        <v>37</v>
      </c>
      <c r="C46" s="112">
        <v>0</v>
      </c>
      <c r="D46" s="113">
        <v>0</v>
      </c>
      <c r="E46" s="114">
        <v>0</v>
      </c>
      <c r="F46" s="113">
        <v>0</v>
      </c>
      <c r="G46" s="114">
        <v>414</v>
      </c>
      <c r="H46" s="113">
        <v>274</v>
      </c>
      <c r="I46" s="114">
        <v>0</v>
      </c>
      <c r="J46" s="113">
        <v>0</v>
      </c>
      <c r="K46" s="114">
        <v>3</v>
      </c>
      <c r="L46" s="113">
        <v>1</v>
      </c>
      <c r="M46" s="114">
        <v>0</v>
      </c>
      <c r="N46" s="115">
        <v>0</v>
      </c>
      <c r="O46" s="148">
        <v>417</v>
      </c>
      <c r="P46" s="148">
        <v>275</v>
      </c>
      <c r="R46" s="166"/>
    </row>
    <row r="47" spans="2:18" x14ac:dyDescent="0.25">
      <c r="B47" s="5" t="s">
        <v>97</v>
      </c>
      <c r="C47" s="112">
        <v>1</v>
      </c>
      <c r="D47" s="113">
        <v>2</v>
      </c>
      <c r="E47" s="114">
        <v>2</v>
      </c>
      <c r="F47" s="113">
        <v>0</v>
      </c>
      <c r="G47" s="114">
        <v>28</v>
      </c>
      <c r="H47" s="113">
        <v>27</v>
      </c>
      <c r="I47" s="114">
        <v>0</v>
      </c>
      <c r="J47" s="113">
        <v>0</v>
      </c>
      <c r="K47" s="114">
        <v>71</v>
      </c>
      <c r="L47" s="113">
        <v>48</v>
      </c>
      <c r="M47" s="114">
        <v>111</v>
      </c>
      <c r="N47" s="115">
        <v>44</v>
      </c>
      <c r="O47" s="148">
        <v>213</v>
      </c>
      <c r="P47" s="148">
        <v>121</v>
      </c>
      <c r="R47" s="166"/>
    </row>
    <row r="48" spans="2:18" x14ac:dyDescent="0.25">
      <c r="B48" s="64" t="s">
        <v>61</v>
      </c>
      <c r="C48" s="128">
        <v>694</v>
      </c>
      <c r="D48" s="128">
        <v>851</v>
      </c>
      <c r="E48" s="128">
        <v>3937</v>
      </c>
      <c r="F48" s="128">
        <v>3905</v>
      </c>
      <c r="G48" s="128">
        <v>4629</v>
      </c>
      <c r="H48" s="128">
        <v>4297</v>
      </c>
      <c r="I48" s="128">
        <v>460</v>
      </c>
      <c r="J48" s="128">
        <v>449</v>
      </c>
      <c r="K48" s="128">
        <v>303</v>
      </c>
      <c r="L48" s="128">
        <v>270</v>
      </c>
      <c r="M48" s="128">
        <v>174</v>
      </c>
      <c r="N48" s="128">
        <v>179</v>
      </c>
      <c r="O48" s="149">
        <v>10197</v>
      </c>
      <c r="P48" s="150">
        <v>9951</v>
      </c>
      <c r="R48" s="166"/>
    </row>
    <row r="49" spans="2:16" ht="26.25" customHeight="1" x14ac:dyDescent="0.25">
      <c r="B49" s="355" t="s">
        <v>99</v>
      </c>
      <c r="C49" s="356"/>
      <c r="D49" s="356"/>
      <c r="E49" s="356"/>
      <c r="F49" s="356"/>
      <c r="G49" s="356"/>
      <c r="H49" s="356"/>
      <c r="I49" s="356"/>
      <c r="J49" s="356"/>
      <c r="K49" s="356"/>
      <c r="L49" s="356"/>
      <c r="M49" s="356"/>
      <c r="N49" s="356"/>
      <c r="O49" s="356"/>
      <c r="P49" s="356"/>
    </row>
    <row r="50" spans="2:16" ht="18.75" customHeight="1" x14ac:dyDescent="0.25">
      <c r="B50" s="356"/>
      <c r="C50" s="356"/>
      <c r="D50" s="356"/>
      <c r="E50" s="356"/>
      <c r="F50" s="356"/>
      <c r="G50" s="356"/>
      <c r="H50" s="356"/>
      <c r="I50" s="356"/>
      <c r="J50" s="356"/>
      <c r="K50" s="356"/>
      <c r="L50" s="356"/>
      <c r="M50" s="356"/>
      <c r="N50" s="356"/>
      <c r="O50" s="356"/>
      <c r="P50" s="356"/>
    </row>
    <row r="51" spans="2:16" x14ac:dyDescent="0.25">
      <c r="B51" s="62" t="s">
        <v>100</v>
      </c>
      <c r="C51" s="63"/>
      <c r="D51" s="63"/>
      <c r="E51" s="63"/>
      <c r="F51" s="63"/>
      <c r="G51" s="63"/>
      <c r="H51" s="63"/>
      <c r="I51" s="63"/>
      <c r="J51" s="63"/>
      <c r="K51" s="63"/>
    </row>
    <row r="52" spans="2:16" ht="15" customHeight="1" x14ac:dyDescent="0.25">
      <c r="C52" s="168"/>
      <c r="D52" s="168"/>
      <c r="E52" s="168"/>
      <c r="F52" s="168"/>
      <c r="G52" s="168"/>
      <c r="H52" s="168"/>
      <c r="I52" s="168"/>
      <c r="J52" s="168"/>
      <c r="K52" s="168"/>
      <c r="L52" s="166"/>
      <c r="M52" s="168"/>
    </row>
    <row r="53" spans="2:16" ht="39.950000000000003" customHeight="1" x14ac:dyDescent="0.25">
      <c r="C53" s="346" t="str">
        <f>+C30</f>
        <v>Conventional Generation &amp; Global Trading</v>
      </c>
      <c r="D53" s="347"/>
      <c r="E53" s="346" t="str">
        <f>+E30</f>
        <v xml:space="preserve">Infrastructure 
&amp; Networks </v>
      </c>
      <c r="F53" s="347"/>
      <c r="G53" s="346" t="str">
        <f>+G30</f>
        <v>EGP</v>
      </c>
      <c r="H53" s="347"/>
      <c r="I53" s="346" t="str">
        <f>+I30</f>
        <v xml:space="preserve">Retail </v>
      </c>
      <c r="J53" s="347"/>
      <c r="K53" s="361" t="str">
        <f>+K30</f>
        <v>Enel X</v>
      </c>
      <c r="L53" s="362"/>
      <c r="M53" s="361" t="str">
        <f>+M30</f>
        <v xml:space="preserve">Services 
&amp; Other </v>
      </c>
      <c r="N53" s="362"/>
      <c r="O53" s="363" t="s">
        <v>61</v>
      </c>
      <c r="P53" s="364"/>
    </row>
    <row r="54" spans="2:16" x14ac:dyDescent="0.25">
      <c r="B54" s="3"/>
      <c r="C54" s="4" t="str">
        <f>+C31</f>
        <v>FY 2020</v>
      </c>
      <c r="D54" s="4" t="str">
        <f t="shared" ref="D54:N54" si="0">+D31</f>
        <v>FY 2019</v>
      </c>
      <c r="E54" s="4" t="str">
        <f t="shared" si="0"/>
        <v>FY 2020</v>
      </c>
      <c r="F54" s="4" t="str">
        <f t="shared" si="0"/>
        <v>FY 2019</v>
      </c>
      <c r="G54" s="4" t="str">
        <f t="shared" si="0"/>
        <v>FY 2020</v>
      </c>
      <c r="H54" s="4" t="str">
        <f t="shared" si="0"/>
        <v>FY 2019</v>
      </c>
      <c r="I54" s="4" t="str">
        <f t="shared" si="0"/>
        <v>FY 2020</v>
      </c>
      <c r="J54" s="4" t="str">
        <f t="shared" si="0"/>
        <v>FY 2019</v>
      </c>
      <c r="K54" s="4" t="str">
        <f t="shared" si="0"/>
        <v>FY 2020</v>
      </c>
      <c r="L54" s="4" t="str">
        <f t="shared" si="0"/>
        <v>FY 2019</v>
      </c>
      <c r="M54" s="4" t="str">
        <f t="shared" si="0"/>
        <v>FY 2020</v>
      </c>
      <c r="N54" s="4" t="str">
        <f t="shared" si="0"/>
        <v>FY 2019</v>
      </c>
      <c r="O54" s="133" t="str">
        <f>+M54</f>
        <v>FY 2020</v>
      </c>
      <c r="P54" s="133" t="str">
        <f>+N54</f>
        <v>FY 2019</v>
      </c>
    </row>
    <row r="55" spans="2:16" x14ac:dyDescent="0.25">
      <c r="B55" s="5" t="s">
        <v>23</v>
      </c>
      <c r="C55" s="112">
        <v>92</v>
      </c>
      <c r="D55" s="113">
        <v>49</v>
      </c>
      <c r="E55" s="114">
        <v>954</v>
      </c>
      <c r="F55" s="113">
        <v>851</v>
      </c>
      <c r="G55" s="114">
        <v>145</v>
      </c>
      <c r="H55" s="113">
        <v>113</v>
      </c>
      <c r="I55" s="114">
        <v>0</v>
      </c>
      <c r="J55" s="113">
        <v>0</v>
      </c>
      <c r="K55" s="114">
        <v>61</v>
      </c>
      <c r="L55" s="113">
        <v>47</v>
      </c>
      <c r="M55" s="114">
        <v>10</v>
      </c>
      <c r="N55" s="115">
        <v>47</v>
      </c>
      <c r="O55" s="148">
        <v>1261</v>
      </c>
      <c r="P55" s="148">
        <v>1107</v>
      </c>
    </row>
    <row r="56" spans="2:16" x14ac:dyDescent="0.25">
      <c r="B56" s="5" t="s">
        <v>24</v>
      </c>
      <c r="C56" s="112">
        <v>48</v>
      </c>
      <c r="D56" s="113">
        <v>7</v>
      </c>
      <c r="E56" s="114">
        <v>239</v>
      </c>
      <c r="F56" s="113">
        <v>284</v>
      </c>
      <c r="G56" s="114">
        <v>394</v>
      </c>
      <c r="H56" s="113">
        <v>707</v>
      </c>
      <c r="I56" s="114">
        <v>0</v>
      </c>
      <c r="J56" s="113">
        <v>0</v>
      </c>
      <c r="K56" s="114">
        <v>15</v>
      </c>
      <c r="L56" s="113">
        <v>6</v>
      </c>
      <c r="M56" s="114">
        <v>1</v>
      </c>
      <c r="N56" s="115">
        <v>5</v>
      </c>
      <c r="O56" s="148">
        <v>696</v>
      </c>
      <c r="P56" s="148">
        <v>1009</v>
      </c>
    </row>
    <row r="57" spans="2:16" x14ac:dyDescent="0.25">
      <c r="B57" s="5" t="s">
        <v>25</v>
      </c>
      <c r="C57" s="112">
        <v>10</v>
      </c>
      <c r="D57" s="113">
        <v>40</v>
      </c>
      <c r="E57" s="114">
        <v>316</v>
      </c>
      <c r="F57" s="113">
        <v>430</v>
      </c>
      <c r="G57" s="114">
        <v>1417</v>
      </c>
      <c r="H57" s="113">
        <v>949</v>
      </c>
      <c r="I57" s="114">
        <v>0</v>
      </c>
      <c r="J57" s="113">
        <v>0</v>
      </c>
      <c r="K57" s="114">
        <v>57</v>
      </c>
      <c r="L57" s="113">
        <v>28</v>
      </c>
      <c r="M57" s="114">
        <v>1</v>
      </c>
      <c r="N57" s="115">
        <v>0</v>
      </c>
      <c r="O57" s="148">
        <v>1802</v>
      </c>
      <c r="P57" s="148">
        <v>1448</v>
      </c>
    </row>
    <row r="58" spans="2:16" x14ac:dyDescent="0.25">
      <c r="B58" s="11" t="s">
        <v>26</v>
      </c>
      <c r="C58" s="116">
        <v>1</v>
      </c>
      <c r="D58" s="117">
        <v>2</v>
      </c>
      <c r="E58" s="118">
        <v>12</v>
      </c>
      <c r="F58" s="117">
        <v>56</v>
      </c>
      <c r="G58" s="118">
        <v>0</v>
      </c>
      <c r="H58" s="117">
        <v>1</v>
      </c>
      <c r="I58" s="118">
        <v>0</v>
      </c>
      <c r="J58" s="117">
        <v>0</v>
      </c>
      <c r="K58" s="118">
        <v>0</v>
      </c>
      <c r="L58" s="117">
        <v>0</v>
      </c>
      <c r="M58" s="118">
        <v>0</v>
      </c>
      <c r="N58" s="119">
        <v>0</v>
      </c>
      <c r="O58" s="151">
        <v>13</v>
      </c>
      <c r="P58" s="151">
        <v>59</v>
      </c>
    </row>
    <row r="59" spans="2:16" x14ac:dyDescent="0.25">
      <c r="B59" s="14" t="s">
        <v>27</v>
      </c>
      <c r="C59" s="120">
        <v>-1</v>
      </c>
      <c r="D59" s="121">
        <v>1</v>
      </c>
      <c r="E59" s="122">
        <v>181</v>
      </c>
      <c r="F59" s="121">
        <v>231</v>
      </c>
      <c r="G59" s="122">
        <v>702</v>
      </c>
      <c r="H59" s="121">
        <v>676</v>
      </c>
      <c r="I59" s="122">
        <v>0</v>
      </c>
      <c r="J59" s="121">
        <v>0</v>
      </c>
      <c r="K59" s="122">
        <v>1</v>
      </c>
      <c r="L59" s="117">
        <v>3</v>
      </c>
      <c r="M59" s="122">
        <v>0</v>
      </c>
      <c r="N59" s="123">
        <v>0</v>
      </c>
      <c r="O59" s="151">
        <v>883</v>
      </c>
      <c r="P59" s="151">
        <v>911</v>
      </c>
    </row>
    <row r="60" spans="2:16" x14ac:dyDescent="0.25">
      <c r="B60" s="14" t="s">
        <v>28</v>
      </c>
      <c r="C60" s="120">
        <v>5</v>
      </c>
      <c r="D60" s="121">
        <v>13</v>
      </c>
      <c r="E60" s="122">
        <v>35</v>
      </c>
      <c r="F60" s="121">
        <v>32</v>
      </c>
      <c r="G60" s="122">
        <v>656</v>
      </c>
      <c r="H60" s="121">
        <v>210</v>
      </c>
      <c r="I60" s="122">
        <v>0</v>
      </c>
      <c r="J60" s="121">
        <v>0</v>
      </c>
      <c r="K60" s="122">
        <v>3</v>
      </c>
      <c r="L60" s="117">
        <v>1</v>
      </c>
      <c r="M60" s="122">
        <v>0</v>
      </c>
      <c r="N60" s="122">
        <v>0</v>
      </c>
      <c r="O60" s="151">
        <v>699</v>
      </c>
      <c r="P60" s="151">
        <v>256</v>
      </c>
    </row>
    <row r="61" spans="2:16" x14ac:dyDescent="0.25">
      <c r="B61" s="14" t="s">
        <v>29</v>
      </c>
      <c r="C61" s="120">
        <v>4</v>
      </c>
      <c r="D61" s="121">
        <v>17</v>
      </c>
      <c r="E61" s="122">
        <v>73</v>
      </c>
      <c r="F61" s="121">
        <v>93</v>
      </c>
      <c r="G61" s="122">
        <v>53</v>
      </c>
      <c r="H61" s="121">
        <v>59</v>
      </c>
      <c r="I61" s="122">
        <v>0</v>
      </c>
      <c r="J61" s="121">
        <v>0</v>
      </c>
      <c r="K61" s="122">
        <v>44</v>
      </c>
      <c r="L61" s="117">
        <v>24</v>
      </c>
      <c r="M61" s="122">
        <v>0</v>
      </c>
      <c r="N61" s="123">
        <v>0</v>
      </c>
      <c r="O61" s="151">
        <v>174</v>
      </c>
      <c r="P61" s="151">
        <v>192</v>
      </c>
    </row>
    <row r="62" spans="2:16" x14ac:dyDescent="0.25">
      <c r="B62" s="14" t="s">
        <v>30</v>
      </c>
      <c r="C62" s="120">
        <v>2</v>
      </c>
      <c r="D62" s="121">
        <v>8</v>
      </c>
      <c r="E62" s="122">
        <v>16</v>
      </c>
      <c r="F62" s="121">
        <v>20</v>
      </c>
      <c r="G62" s="122">
        <v>1</v>
      </c>
      <c r="H62" s="121">
        <v>2</v>
      </c>
      <c r="I62" s="122">
        <v>0</v>
      </c>
      <c r="J62" s="121">
        <v>0</v>
      </c>
      <c r="K62" s="122">
        <v>10</v>
      </c>
      <c r="L62" s="117">
        <v>0</v>
      </c>
      <c r="M62" s="122">
        <v>0</v>
      </c>
      <c r="N62" s="123">
        <v>0</v>
      </c>
      <c r="O62" s="151">
        <v>28</v>
      </c>
      <c r="P62" s="151">
        <v>29</v>
      </c>
    </row>
    <row r="63" spans="2:16" x14ac:dyDescent="0.25">
      <c r="B63" s="14" t="s">
        <v>97</v>
      </c>
      <c r="C63" s="124">
        <v>0</v>
      </c>
      <c r="D63" s="125">
        <v>0</v>
      </c>
      <c r="E63" s="126">
        <v>0</v>
      </c>
      <c r="F63" s="125">
        <v>0</v>
      </c>
      <c r="G63" s="126">
        <v>5</v>
      </c>
      <c r="H63" s="125">
        <v>1</v>
      </c>
      <c r="I63" s="126">
        <v>0</v>
      </c>
      <c r="J63" s="125">
        <v>0</v>
      </c>
      <c r="K63" s="126">
        <v>0</v>
      </c>
      <c r="L63" s="125">
        <v>0</v>
      </c>
      <c r="M63" s="126">
        <v>0</v>
      </c>
      <c r="N63" s="127">
        <v>0</v>
      </c>
      <c r="O63" s="151">
        <v>5</v>
      </c>
      <c r="P63" s="151">
        <v>1</v>
      </c>
    </row>
    <row r="64" spans="2:16" x14ac:dyDescent="0.25">
      <c r="B64" s="5" t="s">
        <v>98</v>
      </c>
      <c r="C64" s="112">
        <v>26</v>
      </c>
      <c r="D64" s="113">
        <v>4</v>
      </c>
      <c r="E64" s="114">
        <v>64</v>
      </c>
      <c r="F64" s="113">
        <v>63</v>
      </c>
      <c r="G64" s="114">
        <v>151</v>
      </c>
      <c r="H64" s="113">
        <v>185</v>
      </c>
      <c r="I64" s="114">
        <v>0</v>
      </c>
      <c r="J64" s="113">
        <v>0</v>
      </c>
      <c r="K64" s="114">
        <v>3</v>
      </c>
      <c r="L64" s="113">
        <v>0</v>
      </c>
      <c r="M64" s="114">
        <v>0</v>
      </c>
      <c r="N64" s="115">
        <v>0</v>
      </c>
      <c r="O64" s="148">
        <v>245</v>
      </c>
      <c r="P64" s="148">
        <v>252</v>
      </c>
    </row>
    <row r="65" spans="2:18" x14ac:dyDescent="0.25">
      <c r="B65" s="11" t="s">
        <v>32</v>
      </c>
      <c r="C65" s="116">
        <v>0</v>
      </c>
      <c r="D65" s="117">
        <v>0</v>
      </c>
      <c r="E65" s="116">
        <v>64</v>
      </c>
      <c r="F65" s="117">
        <v>63</v>
      </c>
      <c r="G65" s="116">
        <v>0</v>
      </c>
      <c r="H65" s="117">
        <v>0</v>
      </c>
      <c r="I65" s="116">
        <v>0</v>
      </c>
      <c r="J65" s="117">
        <v>0</v>
      </c>
      <c r="K65" s="116">
        <v>3</v>
      </c>
      <c r="L65" s="117">
        <v>0</v>
      </c>
      <c r="M65" s="116">
        <v>0</v>
      </c>
      <c r="N65" s="119">
        <v>0</v>
      </c>
      <c r="O65" s="151">
        <v>68</v>
      </c>
      <c r="P65" s="151">
        <v>63</v>
      </c>
    </row>
    <row r="66" spans="2:18" x14ac:dyDescent="0.25">
      <c r="B66" s="14" t="s">
        <v>33</v>
      </c>
      <c r="C66" s="120">
        <v>26</v>
      </c>
      <c r="D66" s="121">
        <v>4</v>
      </c>
      <c r="E66" s="120">
        <v>0</v>
      </c>
      <c r="F66" s="121">
        <v>0</v>
      </c>
      <c r="G66" s="120">
        <v>0</v>
      </c>
      <c r="H66" s="121">
        <v>0</v>
      </c>
      <c r="I66" s="120">
        <v>0</v>
      </c>
      <c r="J66" s="121">
        <v>0</v>
      </c>
      <c r="K66" s="120">
        <v>0</v>
      </c>
      <c r="L66" s="121">
        <v>0</v>
      </c>
      <c r="M66" s="120">
        <v>0</v>
      </c>
      <c r="N66" s="123">
        <v>0</v>
      </c>
      <c r="O66" s="151">
        <v>26</v>
      </c>
      <c r="P66" s="151">
        <v>4</v>
      </c>
    </row>
    <row r="67" spans="2:18" x14ac:dyDescent="0.25">
      <c r="B67" s="14" t="s">
        <v>97</v>
      </c>
      <c r="C67" s="124">
        <v>0</v>
      </c>
      <c r="D67" s="125">
        <v>0</v>
      </c>
      <c r="E67" s="126">
        <v>0</v>
      </c>
      <c r="F67" s="125">
        <v>0</v>
      </c>
      <c r="G67" s="126">
        <v>151</v>
      </c>
      <c r="H67" s="125">
        <v>185</v>
      </c>
      <c r="I67" s="126">
        <v>0</v>
      </c>
      <c r="J67" s="125">
        <v>0</v>
      </c>
      <c r="K67" s="126">
        <v>0</v>
      </c>
      <c r="L67" s="125">
        <v>0</v>
      </c>
      <c r="M67" s="126">
        <v>0</v>
      </c>
      <c r="N67" s="127">
        <v>0</v>
      </c>
      <c r="O67" s="151">
        <v>151</v>
      </c>
      <c r="P67" s="151">
        <v>185</v>
      </c>
    </row>
    <row r="68" spans="2:18" x14ac:dyDescent="0.25">
      <c r="B68" s="5" t="s">
        <v>34</v>
      </c>
      <c r="C68" s="112">
        <v>0</v>
      </c>
      <c r="D68" s="113">
        <v>-1</v>
      </c>
      <c r="E68" s="114">
        <v>0</v>
      </c>
      <c r="F68" s="113">
        <v>0</v>
      </c>
      <c r="G68" s="114">
        <v>1742</v>
      </c>
      <c r="H68" s="113">
        <v>1710</v>
      </c>
      <c r="I68" s="114">
        <v>0</v>
      </c>
      <c r="J68" s="113">
        <v>0</v>
      </c>
      <c r="K68" s="114">
        <v>17</v>
      </c>
      <c r="L68" s="113">
        <v>4</v>
      </c>
      <c r="M68" s="114">
        <v>0</v>
      </c>
      <c r="N68" s="115">
        <v>0</v>
      </c>
      <c r="O68" s="148">
        <v>1759</v>
      </c>
      <c r="P68" s="148">
        <v>1713</v>
      </c>
    </row>
    <row r="69" spans="2:18" x14ac:dyDescent="0.25">
      <c r="B69" s="5" t="s">
        <v>37</v>
      </c>
      <c r="C69" s="112">
        <v>0</v>
      </c>
      <c r="D69" s="113">
        <v>0</v>
      </c>
      <c r="E69" s="114">
        <v>0</v>
      </c>
      <c r="F69" s="113">
        <v>0</v>
      </c>
      <c r="G69" s="114">
        <v>411</v>
      </c>
      <c r="H69" s="113">
        <v>270</v>
      </c>
      <c r="I69" s="114">
        <v>0</v>
      </c>
      <c r="J69" s="113">
        <v>0</v>
      </c>
      <c r="K69" s="114">
        <v>0</v>
      </c>
      <c r="L69" s="113">
        <v>0</v>
      </c>
      <c r="M69" s="114">
        <v>0</v>
      </c>
      <c r="N69" s="115">
        <v>0</v>
      </c>
      <c r="O69" s="148">
        <v>411</v>
      </c>
      <c r="P69" s="148">
        <v>270</v>
      </c>
    </row>
    <row r="70" spans="2:18" x14ac:dyDescent="0.25">
      <c r="B70" s="5" t="s">
        <v>97</v>
      </c>
      <c r="C70" s="112">
        <v>0</v>
      </c>
      <c r="D70" s="113">
        <v>0</v>
      </c>
      <c r="E70" s="114">
        <v>0</v>
      </c>
      <c r="F70" s="113">
        <v>0</v>
      </c>
      <c r="G70" s="114">
        <v>20</v>
      </c>
      <c r="H70" s="113">
        <v>12</v>
      </c>
      <c r="I70" s="114">
        <v>0</v>
      </c>
      <c r="J70" s="113">
        <v>0</v>
      </c>
      <c r="K70" s="114">
        <v>69</v>
      </c>
      <c r="L70" s="113">
        <v>47</v>
      </c>
      <c r="M70" s="114">
        <v>28</v>
      </c>
      <c r="N70" s="115">
        <v>0</v>
      </c>
      <c r="O70" s="148">
        <v>117</v>
      </c>
      <c r="P70" s="148">
        <v>59</v>
      </c>
    </row>
    <row r="71" spans="2:18" x14ac:dyDescent="0.25">
      <c r="B71" s="64" t="s">
        <v>61</v>
      </c>
      <c r="C71" s="128">
        <v>176</v>
      </c>
      <c r="D71" s="128">
        <v>99</v>
      </c>
      <c r="E71" s="128">
        <v>1573</v>
      </c>
      <c r="F71" s="128">
        <v>1628</v>
      </c>
      <c r="G71" s="128">
        <v>4280</v>
      </c>
      <c r="H71" s="128">
        <v>3946</v>
      </c>
      <c r="I71" s="128">
        <v>0</v>
      </c>
      <c r="J71" s="128">
        <v>0</v>
      </c>
      <c r="K71" s="128">
        <v>223</v>
      </c>
      <c r="L71" s="128">
        <v>133</v>
      </c>
      <c r="M71" s="128">
        <v>40</v>
      </c>
      <c r="N71" s="129">
        <v>53</v>
      </c>
      <c r="O71" s="149">
        <v>6292</v>
      </c>
      <c r="P71" s="150">
        <v>5858</v>
      </c>
      <c r="R71" s="169"/>
    </row>
    <row r="72" spans="2:18" x14ac:dyDescent="0.25">
      <c r="B72" s="355" t="s">
        <v>101</v>
      </c>
      <c r="C72" s="356"/>
      <c r="D72" s="356"/>
      <c r="E72" s="356"/>
      <c r="F72" s="356"/>
      <c r="G72" s="356"/>
      <c r="H72" s="356"/>
      <c r="I72" s="356"/>
      <c r="J72" s="356"/>
      <c r="K72" s="356"/>
      <c r="L72" s="356"/>
      <c r="M72" s="356"/>
      <c r="N72" s="356"/>
      <c r="O72" s="356"/>
      <c r="P72" s="356"/>
    </row>
    <row r="73" spans="2:18" x14ac:dyDescent="0.25">
      <c r="B73" s="356"/>
      <c r="C73" s="356"/>
      <c r="D73" s="356"/>
      <c r="E73" s="356"/>
      <c r="F73" s="356"/>
      <c r="G73" s="356"/>
      <c r="H73" s="356"/>
      <c r="I73" s="356"/>
      <c r="J73" s="356"/>
      <c r="K73" s="356"/>
      <c r="L73" s="356"/>
      <c r="M73" s="356"/>
      <c r="N73" s="356"/>
      <c r="O73" s="356"/>
      <c r="P73" s="356"/>
    </row>
    <row r="74" spans="2:18" x14ac:dyDescent="0.25">
      <c r="B74" s="60" t="s">
        <v>103</v>
      </c>
      <c r="C74" s="65"/>
      <c r="D74" s="65"/>
      <c r="E74" s="65"/>
      <c r="F74" s="65"/>
      <c r="G74" s="65"/>
      <c r="H74" s="65"/>
      <c r="I74" s="65"/>
      <c r="J74" s="65"/>
      <c r="K74" s="65"/>
    </row>
    <row r="76" spans="2:18" ht="39.950000000000003" customHeight="1" x14ac:dyDescent="0.25">
      <c r="B76" s="1"/>
      <c r="C76" s="348" t="str">
        <f>+C53</f>
        <v>Conventional Generation &amp; Global Trading</v>
      </c>
      <c r="D76" s="347"/>
      <c r="E76" s="348" t="str">
        <f t="shared" ref="E76" si="1">+E53</f>
        <v xml:space="preserve">Infrastructure 
&amp; Networks </v>
      </c>
      <c r="F76" s="347"/>
      <c r="G76" s="348" t="str">
        <f t="shared" ref="G76" si="2">+G53</f>
        <v>EGP</v>
      </c>
      <c r="H76" s="347"/>
      <c r="I76" s="348" t="str">
        <f t="shared" ref="I76" si="3">+I53</f>
        <v xml:space="preserve">Retail </v>
      </c>
      <c r="J76" s="347"/>
      <c r="K76" s="348" t="str">
        <f t="shared" ref="K76" si="4">+K53</f>
        <v>Enel X</v>
      </c>
      <c r="L76" s="347"/>
      <c r="M76" s="348" t="str">
        <f t="shared" ref="M76" si="5">+M53</f>
        <v xml:space="preserve">Services 
&amp; Other </v>
      </c>
      <c r="N76" s="347"/>
      <c r="O76" s="359" t="s">
        <v>61</v>
      </c>
      <c r="P76" s="360"/>
    </row>
    <row r="77" spans="2:18" x14ac:dyDescent="0.25">
      <c r="B77" s="181"/>
      <c r="C77" s="4" t="str">
        <f>+C54</f>
        <v>FY 2020</v>
      </c>
      <c r="D77" s="4" t="str">
        <f t="shared" ref="D77:N77" si="6">+D54</f>
        <v>FY 2019</v>
      </c>
      <c r="E77" s="4" t="str">
        <f t="shared" si="6"/>
        <v>FY 2020</v>
      </c>
      <c r="F77" s="4" t="str">
        <f t="shared" si="6"/>
        <v>FY 2019</v>
      </c>
      <c r="G77" s="4" t="str">
        <f t="shared" si="6"/>
        <v>FY 2020</v>
      </c>
      <c r="H77" s="4" t="str">
        <f t="shared" si="6"/>
        <v>FY 2019</v>
      </c>
      <c r="I77" s="4" t="str">
        <f t="shared" si="6"/>
        <v>FY 2020</v>
      </c>
      <c r="J77" s="4" t="str">
        <f t="shared" si="6"/>
        <v>FY 2019</v>
      </c>
      <c r="K77" s="4" t="str">
        <f t="shared" si="6"/>
        <v>FY 2020</v>
      </c>
      <c r="L77" s="4" t="str">
        <f t="shared" si="6"/>
        <v>FY 2019</v>
      </c>
      <c r="M77" s="4" t="str">
        <f t="shared" si="6"/>
        <v>FY 2020</v>
      </c>
      <c r="N77" s="4" t="str">
        <f t="shared" si="6"/>
        <v>FY 2019</v>
      </c>
      <c r="O77" s="147" t="str">
        <f t="shared" ref="O77:P77" si="7">+M77</f>
        <v>FY 2020</v>
      </c>
      <c r="P77" s="147" t="str">
        <f t="shared" si="7"/>
        <v>FY 2019</v>
      </c>
    </row>
    <row r="78" spans="2:18" x14ac:dyDescent="0.25">
      <c r="B78" s="5" t="s">
        <v>23</v>
      </c>
      <c r="C78" s="112">
        <v>14029</v>
      </c>
      <c r="D78" s="113">
        <v>23688</v>
      </c>
      <c r="E78" s="114">
        <v>7488</v>
      </c>
      <c r="F78" s="113">
        <v>7647</v>
      </c>
      <c r="G78" s="114">
        <v>2154</v>
      </c>
      <c r="H78" s="113">
        <v>1918</v>
      </c>
      <c r="I78" s="114">
        <v>14869</v>
      </c>
      <c r="J78" s="113">
        <v>16042</v>
      </c>
      <c r="K78" s="114">
        <v>324</v>
      </c>
      <c r="L78" s="113">
        <v>282</v>
      </c>
      <c r="M78" s="114">
        <v>-7597</v>
      </c>
      <c r="N78" s="115">
        <v>-7798</v>
      </c>
      <c r="O78" s="148">
        <v>31267</v>
      </c>
      <c r="P78" s="148">
        <v>41779</v>
      </c>
    </row>
    <row r="79" spans="2:18" x14ac:dyDescent="0.25">
      <c r="B79" s="5" t="s">
        <v>24</v>
      </c>
      <c r="C79" s="112">
        <v>5129</v>
      </c>
      <c r="D79" s="113">
        <v>6261</v>
      </c>
      <c r="E79" s="114">
        <v>2617</v>
      </c>
      <c r="F79" s="113">
        <v>2724</v>
      </c>
      <c r="G79" s="114">
        <v>771</v>
      </c>
      <c r="H79" s="113">
        <v>653</v>
      </c>
      <c r="I79" s="114">
        <v>11987</v>
      </c>
      <c r="J79" s="113">
        <v>13867</v>
      </c>
      <c r="K79" s="114">
        <v>244</v>
      </c>
      <c r="L79" s="113">
        <v>261</v>
      </c>
      <c r="M79" s="114">
        <v>-3574</v>
      </c>
      <c r="N79" s="115">
        <v>-4712</v>
      </c>
      <c r="O79" s="148">
        <v>17174</v>
      </c>
      <c r="P79" s="148">
        <v>19054</v>
      </c>
    </row>
    <row r="80" spans="2:18" x14ac:dyDescent="0.25">
      <c r="B80" s="5" t="s">
        <v>54</v>
      </c>
      <c r="C80" s="112">
        <v>1304</v>
      </c>
      <c r="D80" s="113">
        <v>1875</v>
      </c>
      <c r="E80" s="112">
        <v>8821</v>
      </c>
      <c r="F80" s="113">
        <v>11033</v>
      </c>
      <c r="G80" s="112">
        <v>3234</v>
      </c>
      <c r="H80" s="113">
        <v>3677</v>
      </c>
      <c r="I80" s="112">
        <v>1492</v>
      </c>
      <c r="J80" s="113">
        <v>1559</v>
      </c>
      <c r="K80" s="112">
        <v>218</v>
      </c>
      <c r="L80" s="113">
        <v>186</v>
      </c>
      <c r="M80" s="112">
        <v>-1252</v>
      </c>
      <c r="N80" s="188">
        <v>-1537</v>
      </c>
      <c r="O80" s="148">
        <v>13817</v>
      </c>
      <c r="P80" s="148">
        <v>16793</v>
      </c>
    </row>
    <row r="81" spans="2:16" x14ac:dyDescent="0.25">
      <c r="B81" s="11" t="s">
        <v>26</v>
      </c>
      <c r="C81" s="116">
        <v>148</v>
      </c>
      <c r="D81" s="117">
        <v>323</v>
      </c>
      <c r="E81" s="118">
        <v>647</v>
      </c>
      <c r="F81" s="117">
        <v>1166</v>
      </c>
      <c r="G81" s="118">
        <v>39</v>
      </c>
      <c r="H81" s="117">
        <v>64</v>
      </c>
      <c r="I81" s="118">
        <v>0</v>
      </c>
      <c r="J81" s="117">
        <v>30</v>
      </c>
      <c r="K81" s="118">
        <v>7</v>
      </c>
      <c r="L81" s="117">
        <v>4</v>
      </c>
      <c r="M81" s="118">
        <v>-2</v>
      </c>
      <c r="N81" s="119">
        <v>-7</v>
      </c>
      <c r="O81" s="151">
        <v>839</v>
      </c>
      <c r="P81" s="151">
        <v>1580</v>
      </c>
    </row>
    <row r="82" spans="2:16" x14ac:dyDescent="0.25">
      <c r="B82" s="14" t="s">
        <v>27</v>
      </c>
      <c r="C82" s="120">
        <v>182</v>
      </c>
      <c r="D82" s="121">
        <v>283</v>
      </c>
      <c r="E82" s="122">
        <v>5649</v>
      </c>
      <c r="F82" s="121">
        <v>6946</v>
      </c>
      <c r="G82" s="122">
        <v>837</v>
      </c>
      <c r="H82" s="121">
        <v>694</v>
      </c>
      <c r="I82" s="122">
        <v>299</v>
      </c>
      <c r="J82" s="121">
        <v>404</v>
      </c>
      <c r="K82" s="122">
        <v>20</v>
      </c>
      <c r="L82" s="121">
        <v>17</v>
      </c>
      <c r="M82" s="122">
        <v>-248</v>
      </c>
      <c r="N82" s="123">
        <v>-442</v>
      </c>
      <c r="O82" s="151">
        <v>6739</v>
      </c>
      <c r="P82" s="151">
        <v>7902</v>
      </c>
    </row>
    <row r="83" spans="2:16" x14ac:dyDescent="0.25">
      <c r="B83" s="14" t="s">
        <v>28</v>
      </c>
      <c r="C83" s="120">
        <v>627</v>
      </c>
      <c r="D83" s="121">
        <v>813</v>
      </c>
      <c r="E83" s="122">
        <v>1229</v>
      </c>
      <c r="F83" s="121">
        <v>1467</v>
      </c>
      <c r="G83" s="122">
        <v>1209</v>
      </c>
      <c r="H83" s="121">
        <v>1479</v>
      </c>
      <c r="I83" s="122">
        <v>271</v>
      </c>
      <c r="J83" s="121">
        <v>293</v>
      </c>
      <c r="K83" s="122">
        <v>68</v>
      </c>
      <c r="L83" s="121">
        <v>81</v>
      </c>
      <c r="M83" s="122">
        <v>-543</v>
      </c>
      <c r="N83" s="123">
        <v>-635</v>
      </c>
      <c r="O83" s="151">
        <v>2861</v>
      </c>
      <c r="P83" s="151">
        <v>3498</v>
      </c>
    </row>
    <row r="84" spans="2:16" x14ac:dyDescent="0.25">
      <c r="B84" s="14" t="s">
        <v>29</v>
      </c>
      <c r="C84" s="120">
        <v>183</v>
      </c>
      <c r="D84" s="121">
        <v>102</v>
      </c>
      <c r="E84" s="122">
        <v>601</v>
      </c>
      <c r="F84" s="121">
        <v>641</v>
      </c>
      <c r="G84" s="122">
        <v>814</v>
      </c>
      <c r="H84" s="121">
        <v>1007</v>
      </c>
      <c r="I84" s="122">
        <v>705</v>
      </c>
      <c r="J84" s="121">
        <v>777</v>
      </c>
      <c r="K84" s="122">
        <v>75</v>
      </c>
      <c r="L84" s="121">
        <v>77</v>
      </c>
      <c r="M84" s="122">
        <v>-331</v>
      </c>
      <c r="N84" s="123">
        <v>-338</v>
      </c>
      <c r="O84" s="151">
        <v>2047</v>
      </c>
      <c r="P84" s="151">
        <v>2266</v>
      </c>
    </row>
    <row r="85" spans="2:16" x14ac:dyDescent="0.25">
      <c r="B85" s="14" t="s">
        <v>30</v>
      </c>
      <c r="C85" s="120">
        <v>164</v>
      </c>
      <c r="D85" s="121">
        <v>354</v>
      </c>
      <c r="E85" s="122">
        <v>695</v>
      </c>
      <c r="F85" s="121">
        <v>813</v>
      </c>
      <c r="G85" s="122">
        <v>132</v>
      </c>
      <c r="H85" s="121">
        <v>196</v>
      </c>
      <c r="I85" s="122">
        <v>217</v>
      </c>
      <c r="J85" s="121">
        <v>55</v>
      </c>
      <c r="K85" s="122">
        <v>48</v>
      </c>
      <c r="L85" s="121">
        <v>7</v>
      </c>
      <c r="M85" s="122">
        <v>-128</v>
      </c>
      <c r="N85" s="123">
        <v>-115</v>
      </c>
      <c r="O85" s="151">
        <v>1128</v>
      </c>
      <c r="P85" s="151">
        <v>1310</v>
      </c>
    </row>
    <row r="86" spans="2:16" x14ac:dyDescent="0.25">
      <c r="B86" s="14" t="s">
        <v>97</v>
      </c>
      <c r="C86" s="124">
        <v>0</v>
      </c>
      <c r="D86" s="125">
        <v>0</v>
      </c>
      <c r="E86" s="126">
        <v>0</v>
      </c>
      <c r="F86" s="125">
        <v>0</v>
      </c>
      <c r="G86" s="126">
        <v>203</v>
      </c>
      <c r="H86" s="125">
        <v>237</v>
      </c>
      <c r="I86" s="126">
        <v>0</v>
      </c>
      <c r="J86" s="125">
        <v>0</v>
      </c>
      <c r="K86" s="126">
        <v>0</v>
      </c>
      <c r="L86" s="125">
        <v>0</v>
      </c>
      <c r="M86" s="126">
        <v>0</v>
      </c>
      <c r="N86" s="127">
        <v>0</v>
      </c>
      <c r="O86" s="151">
        <v>203</v>
      </c>
      <c r="P86" s="151">
        <v>237</v>
      </c>
    </row>
    <row r="87" spans="2:16" x14ac:dyDescent="0.25">
      <c r="B87" s="5" t="s">
        <v>98</v>
      </c>
      <c r="C87" s="112">
        <v>539</v>
      </c>
      <c r="D87" s="113">
        <v>956</v>
      </c>
      <c r="E87" s="112">
        <v>396</v>
      </c>
      <c r="F87" s="113">
        <v>386</v>
      </c>
      <c r="G87" s="112">
        <v>323</v>
      </c>
      <c r="H87" s="113">
        <v>271</v>
      </c>
      <c r="I87" s="112">
        <v>1150</v>
      </c>
      <c r="J87" s="113">
        <v>1131</v>
      </c>
      <c r="K87" s="112">
        <v>53</v>
      </c>
      <c r="L87" s="113">
        <v>35</v>
      </c>
      <c r="M87" s="112">
        <v>-376</v>
      </c>
      <c r="N87" s="113">
        <v>-379</v>
      </c>
      <c r="O87" s="148">
        <v>2085</v>
      </c>
      <c r="P87" s="148">
        <v>2400</v>
      </c>
    </row>
    <row r="88" spans="2:16" x14ac:dyDescent="0.25">
      <c r="B88" s="11" t="s">
        <v>32</v>
      </c>
      <c r="C88" s="116">
        <v>0</v>
      </c>
      <c r="D88" s="117">
        <v>42</v>
      </c>
      <c r="E88" s="116">
        <v>396</v>
      </c>
      <c r="F88" s="117">
        <v>386</v>
      </c>
      <c r="G88" s="116">
        <v>198</v>
      </c>
      <c r="H88" s="117">
        <v>175</v>
      </c>
      <c r="I88" s="116">
        <v>1150</v>
      </c>
      <c r="J88" s="117">
        <v>1131</v>
      </c>
      <c r="K88" s="116">
        <v>25</v>
      </c>
      <c r="L88" s="117">
        <v>18</v>
      </c>
      <c r="M88" s="116">
        <v>-377</v>
      </c>
      <c r="N88" s="119">
        <v>-382</v>
      </c>
      <c r="O88" s="151">
        <v>1392</v>
      </c>
      <c r="P88" s="151">
        <v>1370</v>
      </c>
    </row>
    <row r="89" spans="2:16" x14ac:dyDescent="0.25">
      <c r="B89" s="14" t="s">
        <v>33</v>
      </c>
      <c r="C89" s="120">
        <v>539</v>
      </c>
      <c r="D89" s="121">
        <v>911</v>
      </c>
      <c r="E89" s="120">
        <v>0</v>
      </c>
      <c r="F89" s="121">
        <v>0</v>
      </c>
      <c r="G89" s="120">
        <v>0</v>
      </c>
      <c r="H89" s="121">
        <v>0</v>
      </c>
      <c r="I89" s="120">
        <v>0</v>
      </c>
      <c r="J89" s="121">
        <v>0</v>
      </c>
      <c r="K89" s="120">
        <v>0</v>
      </c>
      <c r="L89" s="121">
        <v>0</v>
      </c>
      <c r="M89" s="120">
        <v>1</v>
      </c>
      <c r="N89" s="123">
        <v>3</v>
      </c>
      <c r="O89" s="151">
        <v>540</v>
      </c>
      <c r="P89" s="151">
        <v>914</v>
      </c>
    </row>
    <row r="90" spans="2:16" x14ac:dyDescent="0.25">
      <c r="B90" s="14" t="s">
        <v>97</v>
      </c>
      <c r="C90" s="126">
        <v>0</v>
      </c>
      <c r="D90" s="125">
        <v>3</v>
      </c>
      <c r="E90" s="126">
        <v>0</v>
      </c>
      <c r="F90" s="125">
        <v>0</v>
      </c>
      <c r="G90" s="126">
        <v>125</v>
      </c>
      <c r="H90" s="125">
        <v>96</v>
      </c>
      <c r="I90" s="126">
        <v>0</v>
      </c>
      <c r="J90" s="125">
        <v>0</v>
      </c>
      <c r="K90" s="126">
        <v>28</v>
      </c>
      <c r="L90" s="125">
        <v>17</v>
      </c>
      <c r="M90" s="126">
        <v>0</v>
      </c>
      <c r="N90" s="127">
        <v>0</v>
      </c>
      <c r="O90" s="151">
        <v>153</v>
      </c>
      <c r="P90" s="151">
        <v>116</v>
      </c>
    </row>
    <row r="91" spans="2:16" x14ac:dyDescent="0.25">
      <c r="B91" s="5" t="s">
        <v>34</v>
      </c>
      <c r="C91" s="112">
        <v>12</v>
      </c>
      <c r="D91" s="113">
        <v>29</v>
      </c>
      <c r="E91" s="114">
        <v>0</v>
      </c>
      <c r="F91" s="113">
        <v>0</v>
      </c>
      <c r="G91" s="114">
        <v>1156</v>
      </c>
      <c r="H91" s="113">
        <v>1115</v>
      </c>
      <c r="I91" s="114">
        <v>10</v>
      </c>
      <c r="J91" s="113">
        <v>0</v>
      </c>
      <c r="K91" s="114">
        <v>192</v>
      </c>
      <c r="L91" s="113">
        <v>328</v>
      </c>
      <c r="M91" s="114">
        <v>-3</v>
      </c>
      <c r="N91" s="115">
        <v>-3</v>
      </c>
      <c r="O91" s="148">
        <v>1367</v>
      </c>
      <c r="P91" s="148">
        <v>1469</v>
      </c>
    </row>
    <row r="92" spans="2:16" x14ac:dyDescent="0.25">
      <c r="B92" s="5" t="s">
        <v>37</v>
      </c>
      <c r="C92" s="112">
        <v>0</v>
      </c>
      <c r="D92" s="113">
        <v>0</v>
      </c>
      <c r="E92" s="114">
        <v>0</v>
      </c>
      <c r="F92" s="113">
        <v>0</v>
      </c>
      <c r="G92" s="114">
        <v>99</v>
      </c>
      <c r="H92" s="113">
        <v>107</v>
      </c>
      <c r="I92" s="114">
        <v>0</v>
      </c>
      <c r="J92" s="113">
        <v>0</v>
      </c>
      <c r="K92" s="114">
        <v>55</v>
      </c>
      <c r="L92" s="113">
        <v>52</v>
      </c>
      <c r="M92" s="114">
        <v>-1</v>
      </c>
      <c r="N92" s="115">
        <v>0</v>
      </c>
      <c r="O92" s="148">
        <v>153</v>
      </c>
      <c r="P92" s="148">
        <v>159</v>
      </c>
    </row>
    <row r="93" spans="2:16" x14ac:dyDescent="0.25">
      <c r="B93" s="5" t="s">
        <v>97</v>
      </c>
      <c r="C93" s="112">
        <v>-209</v>
      </c>
      <c r="D93" s="179">
        <v>-797</v>
      </c>
      <c r="E93" s="114">
        <v>20</v>
      </c>
      <c r="F93" s="113">
        <v>-1</v>
      </c>
      <c r="G93" s="114">
        <v>-45</v>
      </c>
      <c r="H93" s="113">
        <v>-24</v>
      </c>
      <c r="I93" s="114">
        <v>0</v>
      </c>
      <c r="J93" s="113">
        <v>0</v>
      </c>
      <c r="K93" s="114">
        <v>35</v>
      </c>
      <c r="L93" s="113">
        <v>-14</v>
      </c>
      <c r="M93" s="114">
        <v>-679</v>
      </c>
      <c r="N93" s="115">
        <v>-491</v>
      </c>
      <c r="O93" s="148">
        <v>-878</v>
      </c>
      <c r="P93" s="148">
        <v>-1327</v>
      </c>
    </row>
    <row r="94" spans="2:16" x14ac:dyDescent="0.25">
      <c r="B94" s="64" t="s">
        <v>61</v>
      </c>
      <c r="C94" s="129">
        <v>20804</v>
      </c>
      <c r="D94" s="180">
        <v>32012</v>
      </c>
      <c r="E94" s="130">
        <v>19342</v>
      </c>
      <c r="F94" s="128">
        <v>21789</v>
      </c>
      <c r="G94" s="128">
        <v>7692</v>
      </c>
      <c r="H94" s="128">
        <v>7717</v>
      </c>
      <c r="I94" s="128">
        <v>29508</v>
      </c>
      <c r="J94" s="128">
        <v>32599</v>
      </c>
      <c r="K94" s="128">
        <v>1121</v>
      </c>
      <c r="L94" s="128">
        <v>1130</v>
      </c>
      <c r="M94" s="128">
        <v>-13482</v>
      </c>
      <c r="N94" s="128">
        <v>-14920</v>
      </c>
      <c r="O94" s="149">
        <v>64985</v>
      </c>
      <c r="P94" s="149">
        <v>80327</v>
      </c>
    </row>
    <row r="95" spans="2:16" x14ac:dyDescent="0.25">
      <c r="B95" s="355" t="s">
        <v>102</v>
      </c>
      <c r="C95" s="356"/>
      <c r="D95" s="356"/>
      <c r="E95" s="356"/>
      <c r="F95" s="356"/>
      <c r="G95" s="356"/>
      <c r="H95" s="356"/>
      <c r="I95" s="356"/>
      <c r="J95" s="356"/>
      <c r="K95" s="356"/>
      <c r="L95" s="356"/>
      <c r="M95" s="356"/>
      <c r="N95" s="356"/>
      <c r="O95" s="356"/>
      <c r="P95" s="356"/>
    </row>
    <row r="96" spans="2:16" x14ac:dyDescent="0.25">
      <c r="B96" s="356"/>
      <c r="C96" s="356"/>
      <c r="D96" s="356"/>
      <c r="E96" s="356"/>
      <c r="F96" s="356"/>
      <c r="G96" s="356"/>
      <c r="H96" s="356"/>
      <c r="I96" s="356"/>
      <c r="J96" s="356"/>
      <c r="K96" s="356"/>
      <c r="L96" s="356"/>
      <c r="M96" s="356"/>
      <c r="N96" s="356"/>
      <c r="O96" s="356"/>
      <c r="P96" s="356"/>
    </row>
    <row r="97" spans="2:16" x14ac:dyDescent="0.25">
      <c r="B97" s="60" t="s">
        <v>104</v>
      </c>
      <c r="C97" s="65"/>
      <c r="D97" s="65"/>
      <c r="E97" s="65"/>
      <c r="F97" s="65"/>
      <c r="G97" s="65"/>
      <c r="H97" s="65"/>
      <c r="I97" s="65"/>
      <c r="J97" s="65"/>
      <c r="K97" s="65"/>
    </row>
    <row r="99" spans="2:16" ht="39.950000000000003" customHeight="1" x14ac:dyDescent="0.25">
      <c r="C99" s="346" t="str">
        <f>+C76</f>
        <v>Conventional Generation &amp; Global Trading</v>
      </c>
      <c r="D99" s="347"/>
      <c r="E99" s="346" t="str">
        <f>+E76</f>
        <v xml:space="preserve">Infrastructure 
&amp; Networks </v>
      </c>
      <c r="F99" s="347"/>
      <c r="G99" s="346" t="str">
        <f>+G76</f>
        <v>EGP</v>
      </c>
      <c r="H99" s="347"/>
      <c r="I99" s="346" t="str">
        <f>+I76</f>
        <v xml:space="preserve">Retail </v>
      </c>
      <c r="J99" s="347"/>
      <c r="K99" s="361" t="str">
        <f>+K76</f>
        <v>Enel X</v>
      </c>
      <c r="L99" s="362"/>
      <c r="M99" s="361" t="str">
        <f>+M76</f>
        <v xml:space="preserve">Services 
&amp; Other </v>
      </c>
      <c r="N99" s="362"/>
      <c r="O99" s="359" t="s">
        <v>61</v>
      </c>
      <c r="P99" s="360"/>
    </row>
    <row r="100" spans="2:16" x14ac:dyDescent="0.25">
      <c r="B100" s="3"/>
      <c r="C100" s="4" t="str">
        <f>+C77</f>
        <v>FY 2020</v>
      </c>
      <c r="D100" s="4" t="str">
        <f>+D77</f>
        <v>FY 2019</v>
      </c>
      <c r="E100" s="4" t="str">
        <f t="shared" ref="E100:P100" si="8">+C100</f>
        <v>FY 2020</v>
      </c>
      <c r="F100" s="4" t="str">
        <f t="shared" si="8"/>
        <v>FY 2019</v>
      </c>
      <c r="G100" s="4" t="str">
        <f t="shared" si="8"/>
        <v>FY 2020</v>
      </c>
      <c r="H100" s="4" t="str">
        <f t="shared" si="8"/>
        <v>FY 2019</v>
      </c>
      <c r="I100" s="4" t="str">
        <f t="shared" si="8"/>
        <v>FY 2020</v>
      </c>
      <c r="J100" s="4" t="str">
        <f t="shared" si="8"/>
        <v>FY 2019</v>
      </c>
      <c r="K100" s="4" t="str">
        <f t="shared" si="8"/>
        <v>FY 2020</v>
      </c>
      <c r="L100" s="4" t="str">
        <f t="shared" si="8"/>
        <v>FY 2019</v>
      </c>
      <c r="M100" s="4" t="str">
        <f t="shared" si="8"/>
        <v>FY 2020</v>
      </c>
      <c r="N100" s="4" t="str">
        <f t="shared" si="8"/>
        <v>FY 2019</v>
      </c>
      <c r="O100" s="147" t="str">
        <f t="shared" si="8"/>
        <v>FY 2020</v>
      </c>
      <c r="P100" s="147" t="str">
        <f t="shared" si="8"/>
        <v>FY 2019</v>
      </c>
    </row>
    <row r="101" spans="2:16" x14ac:dyDescent="0.25">
      <c r="B101" s="5" t="s">
        <v>23</v>
      </c>
      <c r="C101" s="112">
        <v>221</v>
      </c>
      <c r="D101" s="113">
        <v>-14</v>
      </c>
      <c r="E101" s="114">
        <v>3824</v>
      </c>
      <c r="F101" s="113">
        <v>3906</v>
      </c>
      <c r="G101" s="114">
        <v>1311</v>
      </c>
      <c r="H101" s="113">
        <v>1240</v>
      </c>
      <c r="I101" s="114">
        <v>2362</v>
      </c>
      <c r="J101" s="113">
        <v>2314</v>
      </c>
      <c r="K101" s="114">
        <v>38</v>
      </c>
      <c r="L101" s="113">
        <v>13</v>
      </c>
      <c r="M101" s="114">
        <v>68</v>
      </c>
      <c r="N101" s="115">
        <v>169</v>
      </c>
      <c r="O101" s="148">
        <v>7824</v>
      </c>
      <c r="P101" s="148">
        <v>7628</v>
      </c>
    </row>
    <row r="102" spans="2:16" x14ac:dyDescent="0.25">
      <c r="B102" s="5" t="s">
        <v>24</v>
      </c>
      <c r="C102" s="112">
        <v>1039</v>
      </c>
      <c r="D102" s="134">
        <v>590</v>
      </c>
      <c r="E102" s="114">
        <v>1890</v>
      </c>
      <c r="F102" s="113">
        <v>2025</v>
      </c>
      <c r="G102" s="114">
        <v>434</v>
      </c>
      <c r="H102" s="113">
        <v>358</v>
      </c>
      <c r="I102" s="114">
        <v>467</v>
      </c>
      <c r="J102" s="113">
        <v>715</v>
      </c>
      <c r="K102" s="114">
        <v>39</v>
      </c>
      <c r="L102" s="113">
        <v>38</v>
      </c>
      <c r="M102" s="114">
        <v>-94</v>
      </c>
      <c r="N102" s="135">
        <v>66</v>
      </c>
      <c r="O102" s="148">
        <v>3775</v>
      </c>
      <c r="P102" s="148">
        <v>3792</v>
      </c>
    </row>
    <row r="103" spans="2:16" x14ac:dyDescent="0.25">
      <c r="B103" s="5" t="s">
        <v>25</v>
      </c>
      <c r="C103" s="112">
        <v>309</v>
      </c>
      <c r="D103" s="113">
        <v>609</v>
      </c>
      <c r="E103" s="114">
        <v>1579</v>
      </c>
      <c r="F103" s="113">
        <v>2259</v>
      </c>
      <c r="G103" s="114">
        <v>1979</v>
      </c>
      <c r="H103" s="113">
        <v>2202</v>
      </c>
      <c r="I103" s="114">
        <v>201</v>
      </c>
      <c r="J103" s="113">
        <v>292</v>
      </c>
      <c r="K103" s="114">
        <v>83</v>
      </c>
      <c r="L103" s="113">
        <v>64</v>
      </c>
      <c r="M103" s="114">
        <v>-88</v>
      </c>
      <c r="N103" s="115">
        <v>-123</v>
      </c>
      <c r="O103" s="148">
        <v>4063</v>
      </c>
      <c r="P103" s="148">
        <v>5303</v>
      </c>
    </row>
    <row r="104" spans="2:16" x14ac:dyDescent="0.25">
      <c r="B104" s="11" t="s">
        <v>26</v>
      </c>
      <c r="C104" s="116">
        <v>85</v>
      </c>
      <c r="D104" s="117">
        <v>165</v>
      </c>
      <c r="E104" s="118">
        <v>46</v>
      </c>
      <c r="F104" s="117">
        <v>270</v>
      </c>
      <c r="G104" s="118">
        <v>28</v>
      </c>
      <c r="H104" s="117">
        <v>51</v>
      </c>
      <c r="I104" s="118">
        <v>-7</v>
      </c>
      <c r="J104" s="117">
        <v>3</v>
      </c>
      <c r="K104" s="118">
        <v>3</v>
      </c>
      <c r="L104" s="117">
        <v>0</v>
      </c>
      <c r="M104" s="118">
        <v>-4</v>
      </c>
      <c r="N104" s="119">
        <v>-1</v>
      </c>
      <c r="O104" s="151">
        <v>151</v>
      </c>
      <c r="P104" s="151">
        <v>488</v>
      </c>
    </row>
    <row r="105" spans="2:16" x14ac:dyDescent="0.25">
      <c r="B105" s="14" t="s">
        <v>27</v>
      </c>
      <c r="C105" s="120">
        <v>66</v>
      </c>
      <c r="D105" s="121">
        <v>102</v>
      </c>
      <c r="E105" s="122">
        <v>871</v>
      </c>
      <c r="F105" s="121">
        <v>1144</v>
      </c>
      <c r="G105" s="122">
        <v>271</v>
      </c>
      <c r="H105" s="121">
        <v>335</v>
      </c>
      <c r="I105" s="122">
        <v>107</v>
      </c>
      <c r="J105" s="121">
        <v>154</v>
      </c>
      <c r="K105" s="122">
        <v>2</v>
      </c>
      <c r="L105" s="121">
        <v>-1</v>
      </c>
      <c r="M105" s="122">
        <v>-19</v>
      </c>
      <c r="N105" s="123">
        <v>-49</v>
      </c>
      <c r="O105" s="151">
        <v>1298</v>
      </c>
      <c r="P105" s="151">
        <v>1685</v>
      </c>
    </row>
    <row r="106" spans="2:16" x14ac:dyDescent="0.25">
      <c r="B106" s="14" t="s">
        <v>28</v>
      </c>
      <c r="C106" s="120">
        <v>35</v>
      </c>
      <c r="D106" s="121">
        <v>198</v>
      </c>
      <c r="E106" s="122">
        <v>156</v>
      </c>
      <c r="F106" s="121">
        <v>222</v>
      </c>
      <c r="G106" s="122">
        <v>825</v>
      </c>
      <c r="H106" s="121">
        <v>888</v>
      </c>
      <c r="I106" s="122">
        <v>25</v>
      </c>
      <c r="J106" s="121">
        <v>41</v>
      </c>
      <c r="K106" s="122">
        <v>15</v>
      </c>
      <c r="L106" s="121">
        <v>26</v>
      </c>
      <c r="M106" s="122">
        <v>-65</v>
      </c>
      <c r="N106" s="123">
        <v>-72</v>
      </c>
      <c r="O106" s="151">
        <v>991</v>
      </c>
      <c r="P106" s="151">
        <v>1303</v>
      </c>
    </row>
    <row r="107" spans="2:16" x14ac:dyDescent="0.25">
      <c r="B107" s="14" t="s">
        <v>29</v>
      </c>
      <c r="C107" s="120">
        <v>9</v>
      </c>
      <c r="D107" s="121">
        <v>8</v>
      </c>
      <c r="E107" s="122">
        <v>353</v>
      </c>
      <c r="F107" s="121">
        <v>399</v>
      </c>
      <c r="G107" s="122">
        <v>573</v>
      </c>
      <c r="H107" s="121">
        <v>620</v>
      </c>
      <c r="I107" s="122">
        <v>54</v>
      </c>
      <c r="J107" s="121">
        <v>66</v>
      </c>
      <c r="K107" s="122">
        <v>41</v>
      </c>
      <c r="L107" s="121">
        <v>38</v>
      </c>
      <c r="M107" s="122">
        <v>0</v>
      </c>
      <c r="N107" s="123">
        <v>0</v>
      </c>
      <c r="O107" s="151">
        <v>1030</v>
      </c>
      <c r="P107" s="151">
        <v>1131</v>
      </c>
    </row>
    <row r="108" spans="2:16" x14ac:dyDescent="0.25">
      <c r="B108" s="14" t="s">
        <v>30</v>
      </c>
      <c r="C108" s="120">
        <v>114</v>
      </c>
      <c r="D108" s="121">
        <v>136</v>
      </c>
      <c r="E108" s="122">
        <v>153</v>
      </c>
      <c r="F108" s="121">
        <v>224</v>
      </c>
      <c r="G108" s="122">
        <v>136</v>
      </c>
      <c r="H108" s="121">
        <v>157</v>
      </c>
      <c r="I108" s="122">
        <v>22</v>
      </c>
      <c r="J108" s="121">
        <v>28</v>
      </c>
      <c r="K108" s="122">
        <v>22</v>
      </c>
      <c r="L108" s="121">
        <v>1</v>
      </c>
      <c r="M108" s="122">
        <v>0</v>
      </c>
      <c r="N108" s="123">
        <v>-1</v>
      </c>
      <c r="O108" s="151">
        <v>447</v>
      </c>
      <c r="P108" s="151">
        <v>545</v>
      </c>
    </row>
    <row r="109" spans="2:16" x14ac:dyDescent="0.25">
      <c r="B109" s="14" t="s">
        <v>97</v>
      </c>
      <c r="C109" s="124">
        <v>0</v>
      </c>
      <c r="D109" s="125">
        <v>0</v>
      </c>
      <c r="E109" s="126">
        <v>0</v>
      </c>
      <c r="F109" s="125">
        <v>0</v>
      </c>
      <c r="G109" s="126">
        <v>146</v>
      </c>
      <c r="H109" s="125">
        <v>151</v>
      </c>
      <c r="I109" s="126">
        <v>0</v>
      </c>
      <c r="J109" s="125">
        <v>0</v>
      </c>
      <c r="K109" s="126">
        <v>0</v>
      </c>
      <c r="L109" s="125">
        <v>0</v>
      </c>
      <c r="M109" s="126">
        <v>0</v>
      </c>
      <c r="N109" s="127">
        <v>0</v>
      </c>
      <c r="O109" s="151">
        <v>146</v>
      </c>
      <c r="P109" s="151">
        <v>151</v>
      </c>
    </row>
    <row r="110" spans="2:16" x14ac:dyDescent="0.25">
      <c r="B110" s="5" t="s">
        <v>98</v>
      </c>
      <c r="C110" s="112">
        <v>118</v>
      </c>
      <c r="D110" s="113">
        <v>209</v>
      </c>
      <c r="E110" s="114">
        <v>135</v>
      </c>
      <c r="F110" s="113">
        <v>107</v>
      </c>
      <c r="G110" s="114">
        <v>161</v>
      </c>
      <c r="H110" s="113">
        <v>112</v>
      </c>
      <c r="I110" s="114">
        <v>82</v>
      </c>
      <c r="J110" s="113">
        <v>15</v>
      </c>
      <c r="K110" s="114">
        <v>9</v>
      </c>
      <c r="L110" s="113">
        <v>0</v>
      </c>
      <c r="M110" s="114">
        <v>4</v>
      </c>
      <c r="N110" s="115">
        <v>5</v>
      </c>
      <c r="O110" s="148">
        <v>509</v>
      </c>
      <c r="P110" s="148">
        <v>448</v>
      </c>
    </row>
    <row r="111" spans="2:16" x14ac:dyDescent="0.25">
      <c r="B111" s="11" t="s">
        <v>32</v>
      </c>
      <c r="C111" s="116">
        <v>-1</v>
      </c>
      <c r="D111" s="117">
        <v>-2</v>
      </c>
      <c r="E111" s="116">
        <v>135</v>
      </c>
      <c r="F111" s="117">
        <v>107</v>
      </c>
      <c r="G111" s="116">
        <v>78</v>
      </c>
      <c r="H111" s="117">
        <v>75</v>
      </c>
      <c r="I111" s="116">
        <v>82</v>
      </c>
      <c r="J111" s="117">
        <v>15</v>
      </c>
      <c r="K111" s="116">
        <v>9</v>
      </c>
      <c r="L111" s="117">
        <v>6</v>
      </c>
      <c r="M111" s="116">
        <v>4</v>
      </c>
      <c r="N111" s="119">
        <v>5</v>
      </c>
      <c r="O111" s="151">
        <v>307</v>
      </c>
      <c r="P111" s="151">
        <v>206</v>
      </c>
    </row>
    <row r="112" spans="2:16" x14ac:dyDescent="0.25">
      <c r="B112" s="14" t="s">
        <v>33</v>
      </c>
      <c r="C112" s="120">
        <v>119</v>
      </c>
      <c r="D112" s="121">
        <v>209</v>
      </c>
      <c r="E112" s="120">
        <v>0</v>
      </c>
      <c r="F112" s="121">
        <v>0</v>
      </c>
      <c r="G112" s="120">
        <v>-7</v>
      </c>
      <c r="H112" s="121">
        <v>-1</v>
      </c>
      <c r="I112" s="120">
        <v>0</v>
      </c>
      <c r="J112" s="121">
        <v>0</v>
      </c>
      <c r="K112" s="120">
        <v>0</v>
      </c>
      <c r="L112" s="121">
        <v>-2</v>
      </c>
      <c r="M112" s="120">
        <v>0</v>
      </c>
      <c r="N112" s="123">
        <v>0</v>
      </c>
      <c r="O112" s="151">
        <v>112</v>
      </c>
      <c r="P112" s="151">
        <v>206</v>
      </c>
    </row>
    <row r="113" spans="2:21" x14ac:dyDescent="0.25">
      <c r="B113" s="14" t="s">
        <v>97</v>
      </c>
      <c r="C113" s="124">
        <v>0</v>
      </c>
      <c r="D113" s="125">
        <v>2</v>
      </c>
      <c r="E113" s="126">
        <v>0</v>
      </c>
      <c r="F113" s="125">
        <v>0</v>
      </c>
      <c r="G113" s="126">
        <v>90</v>
      </c>
      <c r="H113" s="125">
        <v>38</v>
      </c>
      <c r="I113" s="126">
        <v>0</v>
      </c>
      <c r="J113" s="125">
        <v>0</v>
      </c>
      <c r="K113" s="126">
        <v>0</v>
      </c>
      <c r="L113" s="125">
        <v>-4</v>
      </c>
      <c r="M113" s="126">
        <v>0</v>
      </c>
      <c r="N113" s="127">
        <v>0</v>
      </c>
      <c r="O113" s="151">
        <v>90</v>
      </c>
      <c r="P113" s="151">
        <v>36</v>
      </c>
    </row>
    <row r="114" spans="2:21" x14ac:dyDescent="0.25">
      <c r="B114" s="5" t="s">
        <v>34</v>
      </c>
      <c r="C114" s="112">
        <v>17</v>
      </c>
      <c r="D114" s="113">
        <v>-16</v>
      </c>
      <c r="E114" s="114">
        <v>0</v>
      </c>
      <c r="F114" s="113">
        <v>0</v>
      </c>
      <c r="G114" s="114">
        <v>767</v>
      </c>
      <c r="H114" s="113">
        <v>737</v>
      </c>
      <c r="I114" s="114">
        <v>9</v>
      </c>
      <c r="J114" s="113">
        <v>-2</v>
      </c>
      <c r="K114" s="114">
        <v>-10</v>
      </c>
      <c r="L114" s="113">
        <v>80</v>
      </c>
      <c r="M114" s="114">
        <v>-5</v>
      </c>
      <c r="N114" s="115">
        <v>0</v>
      </c>
      <c r="O114" s="148">
        <v>778</v>
      </c>
      <c r="P114" s="148">
        <v>799</v>
      </c>
    </row>
    <row r="115" spans="2:21" x14ac:dyDescent="0.25">
      <c r="B115" s="5" t="s">
        <v>37</v>
      </c>
      <c r="C115" s="112">
        <v>0</v>
      </c>
      <c r="D115" s="113">
        <v>0</v>
      </c>
      <c r="E115" s="114">
        <v>0</v>
      </c>
      <c r="F115" s="113">
        <v>0</v>
      </c>
      <c r="G115" s="114">
        <v>53</v>
      </c>
      <c r="H115" s="113">
        <v>62</v>
      </c>
      <c r="I115" s="114">
        <v>0</v>
      </c>
      <c r="J115" s="113">
        <v>0</v>
      </c>
      <c r="K115" s="114">
        <v>2</v>
      </c>
      <c r="L115" s="113">
        <v>-1</v>
      </c>
      <c r="M115" s="114">
        <v>0</v>
      </c>
      <c r="N115" s="115">
        <v>0</v>
      </c>
      <c r="O115" s="148">
        <v>55</v>
      </c>
      <c r="P115" s="148">
        <v>61</v>
      </c>
    </row>
    <row r="116" spans="2:21" x14ac:dyDescent="0.25">
      <c r="B116" s="5" t="s">
        <v>97</v>
      </c>
      <c r="C116" s="112">
        <v>-4</v>
      </c>
      <c r="D116" s="113">
        <v>-14</v>
      </c>
      <c r="E116" s="114">
        <v>5</v>
      </c>
      <c r="F116" s="113">
        <v>-19</v>
      </c>
      <c r="G116" s="114">
        <v>-58</v>
      </c>
      <c r="H116" s="113">
        <v>-123</v>
      </c>
      <c r="I116" s="114">
        <v>0</v>
      </c>
      <c r="J116" s="113">
        <v>0</v>
      </c>
      <c r="K116" s="114">
        <v>-9</v>
      </c>
      <c r="L116" s="113">
        <v>-36</v>
      </c>
      <c r="M116" s="114">
        <v>-122</v>
      </c>
      <c r="N116" s="115">
        <v>-135</v>
      </c>
      <c r="O116" s="148">
        <v>-188</v>
      </c>
      <c r="P116" s="148">
        <v>-327</v>
      </c>
    </row>
    <row r="117" spans="2:21" x14ac:dyDescent="0.25">
      <c r="B117" s="64" t="s">
        <v>61</v>
      </c>
      <c r="C117" s="128">
        <v>1700</v>
      </c>
      <c r="D117" s="128">
        <v>1364</v>
      </c>
      <c r="E117" s="128">
        <v>7433</v>
      </c>
      <c r="F117" s="128">
        <v>8278</v>
      </c>
      <c r="G117" s="128">
        <v>4647</v>
      </c>
      <c r="H117" s="128">
        <v>4588</v>
      </c>
      <c r="I117" s="128">
        <v>3121</v>
      </c>
      <c r="J117" s="128">
        <v>3334</v>
      </c>
      <c r="K117" s="128">
        <v>152</v>
      </c>
      <c r="L117" s="128">
        <v>158</v>
      </c>
      <c r="M117" s="128">
        <v>-237</v>
      </c>
      <c r="N117" s="129">
        <v>-18</v>
      </c>
      <c r="O117" s="149">
        <v>16816</v>
      </c>
      <c r="P117" s="150">
        <v>17704</v>
      </c>
    </row>
    <row r="118" spans="2:21" x14ac:dyDescent="0.25">
      <c r="B118" s="355" t="s">
        <v>102</v>
      </c>
      <c r="C118" s="356"/>
      <c r="D118" s="356"/>
      <c r="E118" s="356"/>
      <c r="F118" s="356"/>
      <c r="G118" s="356"/>
      <c r="H118" s="356"/>
      <c r="I118" s="356"/>
      <c r="J118" s="356"/>
      <c r="K118" s="356"/>
      <c r="L118" s="356"/>
      <c r="M118" s="356"/>
      <c r="N118" s="356"/>
      <c r="O118" s="356"/>
      <c r="P118" s="356"/>
    </row>
    <row r="119" spans="2:21" x14ac:dyDescent="0.25">
      <c r="B119" s="356"/>
      <c r="C119" s="356"/>
      <c r="D119" s="356"/>
      <c r="E119" s="356"/>
      <c r="F119" s="356"/>
      <c r="G119" s="356"/>
      <c r="H119" s="356"/>
      <c r="I119" s="356"/>
      <c r="J119" s="356"/>
      <c r="K119" s="356"/>
      <c r="L119" s="356"/>
      <c r="M119" s="356"/>
      <c r="N119" s="356"/>
      <c r="O119" s="356"/>
      <c r="P119" s="356"/>
    </row>
    <row r="120" spans="2:21" x14ac:dyDescent="0.25">
      <c r="B120" s="60" t="s">
        <v>258</v>
      </c>
      <c r="D120" s="166"/>
      <c r="F120" s="166"/>
      <c r="H120" s="166"/>
      <c r="J120" s="166"/>
    </row>
    <row r="121" spans="2:21" ht="39.950000000000003" customHeight="1" x14ac:dyDescent="0.25">
      <c r="C121" s="346" t="str">
        <f>+C99</f>
        <v>Conventional Generation &amp; Global Trading</v>
      </c>
      <c r="D121" s="347"/>
      <c r="E121" s="346" t="str">
        <f>+E99</f>
        <v xml:space="preserve">Infrastructure 
&amp; Networks </v>
      </c>
      <c r="F121" s="347"/>
      <c r="G121" s="346" t="str">
        <f>+G99</f>
        <v>EGP</v>
      </c>
      <c r="H121" s="347"/>
      <c r="I121" s="346" t="str">
        <f>+I99</f>
        <v xml:space="preserve">Retail </v>
      </c>
      <c r="J121" s="347"/>
      <c r="K121" s="361" t="str">
        <f>+K99</f>
        <v>Enel X</v>
      </c>
      <c r="L121" s="362"/>
      <c r="M121" s="361" t="str">
        <f>+M99</f>
        <v xml:space="preserve">Services 
&amp; Other </v>
      </c>
      <c r="N121" s="362"/>
      <c r="O121" s="359" t="s">
        <v>61</v>
      </c>
      <c r="P121" s="360"/>
    </row>
    <row r="122" spans="2:21" x14ac:dyDescent="0.25">
      <c r="B122" s="3"/>
      <c r="C122" s="4" t="str">
        <f>+C100</f>
        <v>FY 2020</v>
      </c>
      <c r="D122" s="4" t="str">
        <f t="shared" ref="D122:P122" si="9">+D100</f>
        <v>FY 2019</v>
      </c>
      <c r="E122" s="4" t="str">
        <f t="shared" si="9"/>
        <v>FY 2020</v>
      </c>
      <c r="F122" s="4" t="str">
        <f t="shared" si="9"/>
        <v>FY 2019</v>
      </c>
      <c r="G122" s="4" t="str">
        <f t="shared" si="9"/>
        <v>FY 2020</v>
      </c>
      <c r="H122" s="4" t="str">
        <f t="shared" si="9"/>
        <v>FY 2019</v>
      </c>
      <c r="I122" s="4" t="str">
        <f t="shared" si="9"/>
        <v>FY 2020</v>
      </c>
      <c r="J122" s="4" t="str">
        <f t="shared" si="9"/>
        <v>FY 2019</v>
      </c>
      <c r="K122" s="4" t="str">
        <f t="shared" si="9"/>
        <v>FY 2020</v>
      </c>
      <c r="L122" s="4" t="str">
        <f t="shared" si="9"/>
        <v>FY 2019</v>
      </c>
      <c r="M122" s="4" t="str">
        <f t="shared" si="9"/>
        <v>FY 2020</v>
      </c>
      <c r="N122" s="4" t="str">
        <f t="shared" si="9"/>
        <v>FY 2019</v>
      </c>
      <c r="O122" s="147" t="str">
        <f t="shared" si="9"/>
        <v>FY 2020</v>
      </c>
      <c r="P122" s="147" t="str">
        <f t="shared" si="9"/>
        <v>FY 2019</v>
      </c>
    </row>
    <row r="123" spans="2:21" x14ac:dyDescent="0.25">
      <c r="B123" s="5" t="s">
        <v>23</v>
      </c>
      <c r="C123" s="112">
        <v>489</v>
      </c>
      <c r="D123" s="113">
        <v>97</v>
      </c>
      <c r="E123" s="113">
        <v>3861</v>
      </c>
      <c r="F123" s="113">
        <v>3856</v>
      </c>
      <c r="G123" s="114">
        <v>1362</v>
      </c>
      <c r="H123" s="113">
        <v>1240</v>
      </c>
      <c r="I123" s="114">
        <v>2372</v>
      </c>
      <c r="J123" s="113">
        <v>2314</v>
      </c>
      <c r="K123" s="114">
        <v>38</v>
      </c>
      <c r="L123" s="113">
        <v>13</v>
      </c>
      <c r="M123" s="114">
        <v>82</v>
      </c>
      <c r="N123" s="115">
        <v>169</v>
      </c>
      <c r="O123" s="148">
        <v>8204</v>
      </c>
      <c r="P123" s="148">
        <v>7689</v>
      </c>
      <c r="R123" s="166"/>
      <c r="S123" s="166"/>
      <c r="T123" s="165"/>
      <c r="U123" s="170"/>
    </row>
    <row r="124" spans="2:21" x14ac:dyDescent="0.25">
      <c r="B124" s="5" t="s">
        <v>24</v>
      </c>
      <c r="C124" s="112">
        <v>1258</v>
      </c>
      <c r="D124" s="134">
        <v>693</v>
      </c>
      <c r="E124" s="114">
        <v>2114</v>
      </c>
      <c r="F124" s="113">
        <v>2025</v>
      </c>
      <c r="G124" s="114">
        <v>436</v>
      </c>
      <c r="H124" s="113">
        <v>358</v>
      </c>
      <c r="I124" s="114">
        <v>530</v>
      </c>
      <c r="J124" s="113">
        <v>715</v>
      </c>
      <c r="K124" s="114">
        <v>45</v>
      </c>
      <c r="L124" s="113">
        <v>38</v>
      </c>
      <c r="M124" s="114">
        <v>30</v>
      </c>
      <c r="N124" s="135">
        <v>66</v>
      </c>
      <c r="O124" s="148">
        <v>4413</v>
      </c>
      <c r="P124" s="148">
        <v>3895</v>
      </c>
      <c r="R124" s="166"/>
      <c r="S124" s="166"/>
    </row>
    <row r="125" spans="2:21" x14ac:dyDescent="0.25">
      <c r="B125" s="5" t="s">
        <v>54</v>
      </c>
      <c r="C125" s="112">
        <v>338</v>
      </c>
      <c r="D125" s="113">
        <v>609</v>
      </c>
      <c r="E125" s="114">
        <v>1598</v>
      </c>
      <c r="F125" s="113">
        <v>2259</v>
      </c>
      <c r="G125" s="114">
        <v>1982</v>
      </c>
      <c r="H125" s="113">
        <v>2202</v>
      </c>
      <c r="I125" s="114">
        <v>204</v>
      </c>
      <c r="J125" s="113">
        <v>292</v>
      </c>
      <c r="K125" s="114">
        <v>84</v>
      </c>
      <c r="L125" s="113">
        <v>64</v>
      </c>
      <c r="M125" s="114">
        <v>-86</v>
      </c>
      <c r="N125" s="115">
        <v>-123</v>
      </c>
      <c r="O125" s="148">
        <v>4120</v>
      </c>
      <c r="P125" s="148">
        <v>5303</v>
      </c>
      <c r="R125" s="166"/>
      <c r="S125" s="166"/>
    </row>
    <row r="126" spans="2:21" x14ac:dyDescent="0.25">
      <c r="B126" s="14" t="s">
        <v>26</v>
      </c>
      <c r="C126" s="116">
        <v>85</v>
      </c>
      <c r="D126" s="117">
        <v>165</v>
      </c>
      <c r="E126" s="118">
        <v>48</v>
      </c>
      <c r="F126" s="117">
        <v>270</v>
      </c>
      <c r="G126" s="118">
        <v>28</v>
      </c>
      <c r="H126" s="117">
        <v>51</v>
      </c>
      <c r="I126" s="118">
        <v>-7</v>
      </c>
      <c r="J126" s="117">
        <v>3</v>
      </c>
      <c r="K126" s="118">
        <v>3</v>
      </c>
      <c r="L126" s="117">
        <v>0</v>
      </c>
      <c r="M126" s="118">
        <v>-4</v>
      </c>
      <c r="N126" s="119">
        <v>-1</v>
      </c>
      <c r="O126" s="151">
        <v>153</v>
      </c>
      <c r="P126" s="151">
        <v>488</v>
      </c>
      <c r="R126" s="166"/>
      <c r="S126" s="166"/>
    </row>
    <row r="127" spans="2:21" x14ac:dyDescent="0.25">
      <c r="B127" s="14" t="s">
        <v>27</v>
      </c>
      <c r="C127" s="120">
        <v>66</v>
      </c>
      <c r="D127" s="121">
        <v>102</v>
      </c>
      <c r="E127" s="122">
        <v>877</v>
      </c>
      <c r="F127" s="121">
        <v>1144</v>
      </c>
      <c r="G127" s="122">
        <v>271</v>
      </c>
      <c r="H127" s="121">
        <v>335</v>
      </c>
      <c r="I127" s="122">
        <v>107</v>
      </c>
      <c r="J127" s="121">
        <v>154</v>
      </c>
      <c r="K127" s="122">
        <v>2</v>
      </c>
      <c r="L127" s="121">
        <v>-1</v>
      </c>
      <c r="M127" s="122">
        <v>-18</v>
      </c>
      <c r="N127" s="123">
        <v>-49</v>
      </c>
      <c r="O127" s="151">
        <v>1305</v>
      </c>
      <c r="P127" s="151">
        <v>1685</v>
      </c>
      <c r="R127" s="166"/>
      <c r="S127" s="166"/>
    </row>
    <row r="128" spans="2:21" x14ac:dyDescent="0.25">
      <c r="B128" s="14" t="s">
        <v>28</v>
      </c>
      <c r="C128" s="120">
        <v>64</v>
      </c>
      <c r="D128" s="121">
        <v>198</v>
      </c>
      <c r="E128" s="122">
        <v>157</v>
      </c>
      <c r="F128" s="121">
        <v>222</v>
      </c>
      <c r="G128" s="122">
        <v>825</v>
      </c>
      <c r="H128" s="121">
        <v>888</v>
      </c>
      <c r="I128" s="122">
        <v>25</v>
      </c>
      <c r="J128" s="121">
        <v>41</v>
      </c>
      <c r="K128" s="122">
        <v>15</v>
      </c>
      <c r="L128" s="121">
        <v>26</v>
      </c>
      <c r="M128" s="122">
        <v>-64</v>
      </c>
      <c r="N128" s="123">
        <v>-72</v>
      </c>
      <c r="O128" s="151">
        <v>1022</v>
      </c>
      <c r="P128" s="151">
        <v>1303</v>
      </c>
      <c r="R128" s="166"/>
      <c r="S128" s="166"/>
    </row>
    <row r="129" spans="2:19" x14ac:dyDescent="0.25">
      <c r="B129" s="14" t="s">
        <v>29</v>
      </c>
      <c r="C129" s="120">
        <v>9</v>
      </c>
      <c r="D129" s="121">
        <v>8</v>
      </c>
      <c r="E129" s="122">
        <v>362</v>
      </c>
      <c r="F129" s="121">
        <v>399</v>
      </c>
      <c r="G129" s="122">
        <v>575</v>
      </c>
      <c r="H129" s="121">
        <v>620</v>
      </c>
      <c r="I129" s="122">
        <v>56</v>
      </c>
      <c r="J129" s="121">
        <v>66</v>
      </c>
      <c r="K129" s="122">
        <v>42</v>
      </c>
      <c r="L129" s="121">
        <v>38</v>
      </c>
      <c r="M129" s="122">
        <v>0</v>
      </c>
      <c r="N129" s="123">
        <v>0</v>
      </c>
      <c r="O129" s="151">
        <v>1044</v>
      </c>
      <c r="P129" s="151">
        <v>1131</v>
      </c>
      <c r="R129" s="166"/>
      <c r="S129" s="166"/>
    </row>
    <row r="130" spans="2:19" x14ac:dyDescent="0.25">
      <c r="B130" s="14" t="s">
        <v>30</v>
      </c>
      <c r="C130" s="120">
        <v>114</v>
      </c>
      <c r="D130" s="121">
        <v>136</v>
      </c>
      <c r="E130" s="122">
        <v>154</v>
      </c>
      <c r="F130" s="121">
        <v>224</v>
      </c>
      <c r="G130" s="122">
        <v>137</v>
      </c>
      <c r="H130" s="121">
        <v>157</v>
      </c>
      <c r="I130" s="122">
        <v>23</v>
      </c>
      <c r="J130" s="121">
        <v>28</v>
      </c>
      <c r="K130" s="122">
        <v>22</v>
      </c>
      <c r="L130" s="121">
        <v>1</v>
      </c>
      <c r="M130" s="122">
        <v>0</v>
      </c>
      <c r="N130" s="123">
        <v>-1</v>
      </c>
      <c r="O130" s="151">
        <v>450</v>
      </c>
      <c r="P130" s="151">
        <v>545</v>
      </c>
      <c r="R130" s="166"/>
      <c r="S130" s="166"/>
    </row>
    <row r="131" spans="2:19" x14ac:dyDescent="0.25">
      <c r="B131" s="14" t="s">
        <v>97</v>
      </c>
      <c r="C131" s="124">
        <v>0</v>
      </c>
      <c r="D131" s="125">
        <v>0</v>
      </c>
      <c r="E131" s="126">
        <v>0</v>
      </c>
      <c r="F131" s="125">
        <v>0</v>
      </c>
      <c r="G131" s="126">
        <v>146</v>
      </c>
      <c r="H131" s="125">
        <v>151</v>
      </c>
      <c r="I131" s="126">
        <v>0</v>
      </c>
      <c r="J131" s="125">
        <v>0</v>
      </c>
      <c r="K131" s="126">
        <v>0</v>
      </c>
      <c r="L131" s="125">
        <v>0</v>
      </c>
      <c r="M131" s="126">
        <v>0</v>
      </c>
      <c r="N131" s="127">
        <v>0</v>
      </c>
      <c r="O131" s="151">
        <v>146</v>
      </c>
      <c r="P131" s="151">
        <v>151</v>
      </c>
      <c r="R131" s="166"/>
      <c r="S131" s="166"/>
    </row>
    <row r="132" spans="2:19" x14ac:dyDescent="0.25">
      <c r="B132" s="5" t="s">
        <v>98</v>
      </c>
      <c r="C132" s="112">
        <v>119</v>
      </c>
      <c r="D132" s="113">
        <v>216</v>
      </c>
      <c r="E132" s="114">
        <v>136</v>
      </c>
      <c r="F132" s="113">
        <v>107</v>
      </c>
      <c r="G132" s="114">
        <v>161</v>
      </c>
      <c r="H132" s="113">
        <v>142</v>
      </c>
      <c r="I132" s="114">
        <v>82</v>
      </c>
      <c r="J132" s="113">
        <v>15</v>
      </c>
      <c r="K132" s="114">
        <v>9</v>
      </c>
      <c r="L132" s="113">
        <v>0</v>
      </c>
      <c r="M132" s="114">
        <v>5</v>
      </c>
      <c r="N132" s="115">
        <v>5</v>
      </c>
      <c r="O132" s="148">
        <v>512</v>
      </c>
      <c r="P132" s="148">
        <v>485</v>
      </c>
      <c r="R132" s="166"/>
      <c r="S132" s="166"/>
    </row>
    <row r="133" spans="2:19" x14ac:dyDescent="0.25">
      <c r="B133" s="14" t="s">
        <v>32</v>
      </c>
      <c r="C133" s="116">
        <v>-1</v>
      </c>
      <c r="D133" s="117">
        <v>-2</v>
      </c>
      <c r="E133" s="116">
        <v>136</v>
      </c>
      <c r="F133" s="117">
        <v>107</v>
      </c>
      <c r="G133" s="116">
        <v>78</v>
      </c>
      <c r="H133" s="117">
        <v>75</v>
      </c>
      <c r="I133" s="116">
        <v>82</v>
      </c>
      <c r="J133" s="117">
        <v>15</v>
      </c>
      <c r="K133" s="116">
        <v>9</v>
      </c>
      <c r="L133" s="117">
        <v>6</v>
      </c>
      <c r="M133" s="116">
        <v>5</v>
      </c>
      <c r="N133" s="119">
        <v>5</v>
      </c>
      <c r="O133" s="151">
        <v>309</v>
      </c>
      <c r="P133" s="151">
        <v>206</v>
      </c>
      <c r="R133" s="166"/>
      <c r="S133" s="166"/>
    </row>
    <row r="134" spans="2:19" x14ac:dyDescent="0.25">
      <c r="B134" s="14" t="s">
        <v>33</v>
      </c>
      <c r="C134" s="120">
        <v>120</v>
      </c>
      <c r="D134" s="121">
        <v>216</v>
      </c>
      <c r="E134" s="120">
        <v>0</v>
      </c>
      <c r="F134" s="121">
        <v>0</v>
      </c>
      <c r="G134" s="120">
        <v>-7</v>
      </c>
      <c r="H134" s="121">
        <v>-1</v>
      </c>
      <c r="I134" s="120">
        <v>0</v>
      </c>
      <c r="J134" s="121">
        <v>0</v>
      </c>
      <c r="K134" s="120">
        <v>0</v>
      </c>
      <c r="L134" s="121">
        <v>-2</v>
      </c>
      <c r="M134" s="120">
        <v>0</v>
      </c>
      <c r="N134" s="123">
        <v>0</v>
      </c>
      <c r="O134" s="151">
        <v>113</v>
      </c>
      <c r="P134" s="151">
        <v>213</v>
      </c>
      <c r="R134" s="166"/>
      <c r="S134" s="166"/>
    </row>
    <row r="135" spans="2:19" x14ac:dyDescent="0.25">
      <c r="B135" s="14" t="s">
        <v>105</v>
      </c>
      <c r="C135" s="124">
        <v>0</v>
      </c>
      <c r="D135" s="125">
        <v>2</v>
      </c>
      <c r="E135" s="126">
        <v>0</v>
      </c>
      <c r="F135" s="125">
        <v>0</v>
      </c>
      <c r="G135" s="126">
        <v>90</v>
      </c>
      <c r="H135" s="125">
        <v>68</v>
      </c>
      <c r="I135" s="126">
        <v>0</v>
      </c>
      <c r="J135" s="125">
        <v>0</v>
      </c>
      <c r="K135" s="126">
        <v>0</v>
      </c>
      <c r="L135" s="125">
        <v>-4</v>
      </c>
      <c r="M135" s="126">
        <v>0</v>
      </c>
      <c r="N135" s="127">
        <v>0</v>
      </c>
      <c r="O135" s="151">
        <v>90</v>
      </c>
      <c r="P135" s="151">
        <v>66</v>
      </c>
      <c r="R135" s="166"/>
      <c r="S135" s="166"/>
    </row>
    <row r="136" spans="2:19" x14ac:dyDescent="0.25">
      <c r="B136" s="5" t="s">
        <v>34</v>
      </c>
      <c r="C136" s="112">
        <v>17</v>
      </c>
      <c r="D136" s="113">
        <v>-16</v>
      </c>
      <c r="E136" s="114">
        <v>0</v>
      </c>
      <c r="F136" s="113">
        <v>0</v>
      </c>
      <c r="G136" s="114">
        <v>769</v>
      </c>
      <c r="H136" s="113">
        <v>737</v>
      </c>
      <c r="I136" s="114">
        <v>9</v>
      </c>
      <c r="J136" s="113">
        <v>-2</v>
      </c>
      <c r="K136" s="114">
        <v>-9</v>
      </c>
      <c r="L136" s="113">
        <v>80</v>
      </c>
      <c r="M136" s="114">
        <v>-5</v>
      </c>
      <c r="N136" s="115">
        <v>0</v>
      </c>
      <c r="O136" s="148">
        <v>781</v>
      </c>
      <c r="P136" s="148">
        <v>799</v>
      </c>
      <c r="R136" s="166"/>
      <c r="S136" s="166"/>
    </row>
    <row r="137" spans="2:19" x14ac:dyDescent="0.25">
      <c r="B137" s="5" t="s">
        <v>37</v>
      </c>
      <c r="C137" s="112">
        <v>0</v>
      </c>
      <c r="D137" s="113">
        <v>0</v>
      </c>
      <c r="E137" s="114">
        <v>0</v>
      </c>
      <c r="F137" s="113">
        <v>0</v>
      </c>
      <c r="G137" s="114">
        <v>54</v>
      </c>
      <c r="H137" s="113">
        <v>62</v>
      </c>
      <c r="I137" s="114">
        <v>0</v>
      </c>
      <c r="J137" s="113">
        <v>0</v>
      </c>
      <c r="K137" s="114">
        <v>2</v>
      </c>
      <c r="L137" s="113">
        <v>-1</v>
      </c>
      <c r="M137" s="114">
        <v>0</v>
      </c>
      <c r="N137" s="115">
        <v>0</v>
      </c>
      <c r="O137" s="148">
        <v>56</v>
      </c>
      <c r="P137" s="148">
        <v>61</v>
      </c>
      <c r="R137" s="166"/>
      <c r="S137" s="166"/>
    </row>
    <row r="138" spans="2:19" x14ac:dyDescent="0.25">
      <c r="B138" s="5" t="s">
        <v>106</v>
      </c>
      <c r="C138" s="112">
        <v>9</v>
      </c>
      <c r="D138" s="113">
        <v>-14</v>
      </c>
      <c r="E138" s="114">
        <v>5</v>
      </c>
      <c r="F138" s="113">
        <v>-19</v>
      </c>
      <c r="G138" s="114">
        <v>-43</v>
      </c>
      <c r="H138" s="113">
        <v>-123</v>
      </c>
      <c r="I138" s="114">
        <v>0</v>
      </c>
      <c r="J138" s="113">
        <v>0</v>
      </c>
      <c r="K138" s="114">
        <v>-8</v>
      </c>
      <c r="L138" s="113">
        <v>-36</v>
      </c>
      <c r="M138" s="114">
        <v>-109</v>
      </c>
      <c r="N138" s="115">
        <v>-135</v>
      </c>
      <c r="O138" s="148">
        <v>-146</v>
      </c>
      <c r="P138" s="148">
        <v>-327</v>
      </c>
      <c r="R138" s="166"/>
      <c r="S138" s="166"/>
    </row>
    <row r="139" spans="2:19" x14ac:dyDescent="0.25">
      <c r="B139" s="64" t="s">
        <v>61</v>
      </c>
      <c r="C139" s="128">
        <v>2230</v>
      </c>
      <c r="D139" s="128">
        <v>1585</v>
      </c>
      <c r="E139" s="128">
        <v>7714</v>
      </c>
      <c r="F139" s="128">
        <v>8228</v>
      </c>
      <c r="G139" s="128">
        <v>4721</v>
      </c>
      <c r="H139" s="128">
        <v>4618</v>
      </c>
      <c r="I139" s="128">
        <v>3197</v>
      </c>
      <c r="J139" s="128">
        <v>3334</v>
      </c>
      <c r="K139" s="128">
        <v>161</v>
      </c>
      <c r="L139" s="128">
        <v>158</v>
      </c>
      <c r="M139" s="128">
        <v>-83</v>
      </c>
      <c r="N139" s="129">
        <v>-18</v>
      </c>
      <c r="O139" s="149">
        <v>17940</v>
      </c>
      <c r="P139" s="150">
        <v>17905</v>
      </c>
      <c r="R139" s="166"/>
      <c r="S139" s="166"/>
    </row>
    <row r="140" spans="2:19" ht="15" customHeight="1" x14ac:dyDescent="0.25">
      <c r="B140" s="372"/>
      <c r="C140" s="373"/>
      <c r="D140" s="373"/>
      <c r="E140" s="373"/>
      <c r="F140" s="373"/>
      <c r="G140" s="373"/>
      <c r="H140" s="373"/>
      <c r="I140" s="373"/>
      <c r="J140" s="373"/>
      <c r="K140" s="373"/>
      <c r="L140" s="373"/>
      <c r="M140" s="373"/>
      <c r="N140" s="373"/>
      <c r="O140" s="373"/>
      <c r="P140" s="373"/>
    </row>
    <row r="141" spans="2:19" x14ac:dyDescent="0.25">
      <c r="B141" s="373"/>
      <c r="C141" s="373"/>
      <c r="D141" s="373"/>
      <c r="E141" s="373"/>
      <c r="F141" s="373"/>
      <c r="G141" s="373"/>
      <c r="H141" s="373"/>
      <c r="I141" s="373"/>
      <c r="J141" s="373"/>
      <c r="K141" s="373"/>
      <c r="L141" s="373"/>
      <c r="M141" s="373"/>
      <c r="N141" s="373"/>
      <c r="O141" s="373"/>
      <c r="P141" s="373"/>
    </row>
    <row r="142" spans="2:19" x14ac:dyDescent="0.25">
      <c r="B142" s="60" t="s">
        <v>107</v>
      </c>
      <c r="C142" s="65"/>
      <c r="D142" s="65"/>
      <c r="E142" s="65"/>
      <c r="F142" s="65"/>
      <c r="G142" s="65"/>
      <c r="H142" s="65"/>
      <c r="I142" s="65"/>
      <c r="J142" s="65"/>
      <c r="K142" s="65"/>
    </row>
    <row r="144" spans="2:19" ht="39.950000000000003" customHeight="1" x14ac:dyDescent="0.25">
      <c r="C144" s="346" t="str">
        <f>+C121</f>
        <v>Conventional Generation &amp; Global Trading</v>
      </c>
      <c r="D144" s="347"/>
      <c r="E144" s="346" t="str">
        <f>+E121</f>
        <v xml:space="preserve">Infrastructure 
&amp; Networks </v>
      </c>
      <c r="F144" s="347"/>
      <c r="G144" s="346" t="str">
        <f>+G121</f>
        <v>EGP</v>
      </c>
      <c r="H144" s="347"/>
      <c r="I144" s="346" t="str">
        <f>+I121</f>
        <v xml:space="preserve">Retail </v>
      </c>
      <c r="J144" s="347"/>
      <c r="K144" s="361" t="str">
        <f>+K121</f>
        <v>Enel X</v>
      </c>
      <c r="L144" s="362"/>
      <c r="M144" s="361" t="str">
        <f>+M121</f>
        <v xml:space="preserve">Services 
&amp; Other </v>
      </c>
      <c r="N144" s="362"/>
      <c r="O144" s="359" t="s">
        <v>61</v>
      </c>
      <c r="P144" s="360"/>
    </row>
    <row r="145" spans="2:16" x14ac:dyDescent="0.25">
      <c r="B145" s="3"/>
      <c r="C145" s="4" t="str">
        <f>+C100</f>
        <v>FY 2020</v>
      </c>
      <c r="D145" s="4" t="str">
        <f>+D100</f>
        <v>FY 2019</v>
      </c>
      <c r="E145" s="4" t="str">
        <f t="shared" ref="E145:P145" si="10">+C145</f>
        <v>FY 2020</v>
      </c>
      <c r="F145" s="4" t="str">
        <f t="shared" si="10"/>
        <v>FY 2019</v>
      </c>
      <c r="G145" s="4" t="str">
        <f t="shared" si="10"/>
        <v>FY 2020</v>
      </c>
      <c r="H145" s="4" t="str">
        <f t="shared" si="10"/>
        <v>FY 2019</v>
      </c>
      <c r="I145" s="4" t="str">
        <f t="shared" si="10"/>
        <v>FY 2020</v>
      </c>
      <c r="J145" s="4" t="str">
        <f t="shared" si="10"/>
        <v>FY 2019</v>
      </c>
      <c r="K145" s="4" t="str">
        <f t="shared" si="10"/>
        <v>FY 2020</v>
      </c>
      <c r="L145" s="4" t="str">
        <f t="shared" si="10"/>
        <v>FY 2019</v>
      </c>
      <c r="M145" s="4" t="str">
        <f t="shared" si="10"/>
        <v>FY 2020</v>
      </c>
      <c r="N145" s="4" t="str">
        <f t="shared" si="10"/>
        <v>FY 2019</v>
      </c>
      <c r="O145" s="147" t="str">
        <f t="shared" si="10"/>
        <v>FY 2020</v>
      </c>
      <c r="P145" s="147" t="str">
        <f t="shared" si="10"/>
        <v>FY 2019</v>
      </c>
    </row>
    <row r="146" spans="2:16" x14ac:dyDescent="0.25">
      <c r="B146" s="5" t="s">
        <v>23</v>
      </c>
      <c r="C146" s="112">
        <v>-40</v>
      </c>
      <c r="D146" s="113">
        <v>-1908</v>
      </c>
      <c r="E146" s="114">
        <v>2370</v>
      </c>
      <c r="F146" s="113">
        <v>2647</v>
      </c>
      <c r="G146" s="114">
        <v>935</v>
      </c>
      <c r="H146" s="113">
        <v>909</v>
      </c>
      <c r="I146" s="114">
        <v>1538</v>
      </c>
      <c r="J146" s="113">
        <v>1609</v>
      </c>
      <c r="K146" s="114">
        <v>-12</v>
      </c>
      <c r="L146" s="113">
        <v>-45</v>
      </c>
      <c r="M146" s="114">
        <v>-1</v>
      </c>
      <c r="N146" s="115">
        <v>17</v>
      </c>
      <c r="O146" s="259">
        <v>4790</v>
      </c>
      <c r="P146" s="259">
        <v>3229</v>
      </c>
    </row>
    <row r="147" spans="2:16" x14ac:dyDescent="0.25">
      <c r="B147" s="5" t="s">
        <v>24</v>
      </c>
      <c r="C147" s="112">
        <v>559</v>
      </c>
      <c r="D147" s="113">
        <v>-1650</v>
      </c>
      <c r="E147" s="114">
        <v>1140</v>
      </c>
      <c r="F147" s="113">
        <v>1288</v>
      </c>
      <c r="G147" s="114">
        <v>235</v>
      </c>
      <c r="H147" s="113">
        <v>183</v>
      </c>
      <c r="I147" s="114">
        <v>241</v>
      </c>
      <c r="J147" s="113">
        <v>491</v>
      </c>
      <c r="K147" s="114">
        <v>-7</v>
      </c>
      <c r="L147" s="113">
        <v>-13</v>
      </c>
      <c r="M147" s="114">
        <v>-141</v>
      </c>
      <c r="N147" s="115">
        <v>20</v>
      </c>
      <c r="O147" s="259">
        <v>2027</v>
      </c>
      <c r="P147" s="259">
        <v>319</v>
      </c>
    </row>
    <row r="148" spans="2:16" x14ac:dyDescent="0.25">
      <c r="B148" s="5" t="s">
        <v>25</v>
      </c>
      <c r="C148" s="112">
        <v>-589</v>
      </c>
      <c r="D148" s="113">
        <v>35</v>
      </c>
      <c r="E148" s="112">
        <v>696</v>
      </c>
      <c r="F148" s="113">
        <v>1349</v>
      </c>
      <c r="G148" s="112">
        <v>1544</v>
      </c>
      <c r="H148" s="113">
        <v>1793</v>
      </c>
      <c r="I148" s="112">
        <v>-22</v>
      </c>
      <c r="J148" s="113">
        <v>126</v>
      </c>
      <c r="K148" s="112">
        <v>71</v>
      </c>
      <c r="L148" s="113">
        <v>58</v>
      </c>
      <c r="M148" s="112">
        <v>-89</v>
      </c>
      <c r="N148" s="113">
        <v>-122</v>
      </c>
      <c r="O148" s="259">
        <v>1611</v>
      </c>
      <c r="P148" s="259">
        <v>3239</v>
      </c>
    </row>
    <row r="149" spans="2:16" x14ac:dyDescent="0.25">
      <c r="B149" s="11" t="s">
        <v>26</v>
      </c>
      <c r="C149" s="116">
        <v>32</v>
      </c>
      <c r="D149" s="117">
        <v>100</v>
      </c>
      <c r="E149" s="118">
        <v>-186</v>
      </c>
      <c r="F149" s="117">
        <v>240</v>
      </c>
      <c r="G149" s="118">
        <v>-15</v>
      </c>
      <c r="H149" s="117">
        <v>38</v>
      </c>
      <c r="I149" s="118">
        <v>-44</v>
      </c>
      <c r="J149" s="117">
        <v>-35</v>
      </c>
      <c r="K149" s="118">
        <v>3</v>
      </c>
      <c r="L149" s="117">
        <v>0</v>
      </c>
      <c r="M149" s="118">
        <v>-4</v>
      </c>
      <c r="N149" s="119">
        <v>0</v>
      </c>
      <c r="O149" s="284">
        <v>-214</v>
      </c>
      <c r="P149" s="284">
        <v>343</v>
      </c>
    </row>
    <row r="150" spans="2:16" x14ac:dyDescent="0.25">
      <c r="B150" s="14" t="s">
        <v>27</v>
      </c>
      <c r="C150" s="120">
        <v>56</v>
      </c>
      <c r="D150" s="121">
        <v>89</v>
      </c>
      <c r="E150" s="122">
        <v>433</v>
      </c>
      <c r="F150" s="121">
        <v>487</v>
      </c>
      <c r="G150" s="122">
        <v>207</v>
      </c>
      <c r="H150" s="121">
        <v>249</v>
      </c>
      <c r="I150" s="122">
        <v>-39</v>
      </c>
      <c r="J150" s="121">
        <v>49</v>
      </c>
      <c r="K150" s="122">
        <v>-2</v>
      </c>
      <c r="L150" s="121">
        <v>-4</v>
      </c>
      <c r="M150" s="122">
        <v>-20</v>
      </c>
      <c r="N150" s="123">
        <v>-50</v>
      </c>
      <c r="O150" s="284">
        <v>635</v>
      </c>
      <c r="P150" s="284">
        <v>820</v>
      </c>
    </row>
    <row r="151" spans="2:16" x14ac:dyDescent="0.25">
      <c r="B151" s="14" t="s">
        <v>28</v>
      </c>
      <c r="C151" s="120">
        <v>-749</v>
      </c>
      <c r="D151" s="121">
        <v>-246</v>
      </c>
      <c r="E151" s="122">
        <v>108</v>
      </c>
      <c r="F151" s="121">
        <v>173</v>
      </c>
      <c r="G151" s="122">
        <v>660</v>
      </c>
      <c r="H151" s="121">
        <v>718</v>
      </c>
      <c r="I151" s="122">
        <v>11</v>
      </c>
      <c r="J151" s="121">
        <v>30</v>
      </c>
      <c r="K151" s="122">
        <v>14</v>
      </c>
      <c r="L151" s="121">
        <v>24</v>
      </c>
      <c r="M151" s="122">
        <v>-66</v>
      </c>
      <c r="N151" s="123">
        <v>-71</v>
      </c>
      <c r="O151" s="284">
        <v>-22</v>
      </c>
      <c r="P151" s="284">
        <v>628</v>
      </c>
    </row>
    <row r="152" spans="2:16" x14ac:dyDescent="0.25">
      <c r="B152" s="14" t="s">
        <v>29</v>
      </c>
      <c r="C152" s="120">
        <v>-7</v>
      </c>
      <c r="D152" s="121">
        <v>-9</v>
      </c>
      <c r="E152" s="122">
        <v>253</v>
      </c>
      <c r="F152" s="121">
        <v>292</v>
      </c>
      <c r="G152" s="122">
        <v>521</v>
      </c>
      <c r="H152" s="121">
        <v>560</v>
      </c>
      <c r="I152" s="122">
        <v>39</v>
      </c>
      <c r="J152" s="121">
        <v>59</v>
      </c>
      <c r="K152" s="122">
        <v>40</v>
      </c>
      <c r="L152" s="121">
        <v>37</v>
      </c>
      <c r="M152" s="122">
        <v>0</v>
      </c>
      <c r="N152" s="123">
        <v>0</v>
      </c>
      <c r="O152" s="284">
        <v>846</v>
      </c>
      <c r="P152" s="284">
        <v>939</v>
      </c>
    </row>
    <row r="153" spans="2:16" x14ac:dyDescent="0.25">
      <c r="B153" s="14" t="s">
        <v>30</v>
      </c>
      <c r="C153" s="120">
        <v>79</v>
      </c>
      <c r="D153" s="121">
        <v>101</v>
      </c>
      <c r="E153" s="122">
        <v>88</v>
      </c>
      <c r="F153" s="121">
        <v>157</v>
      </c>
      <c r="G153" s="122">
        <v>99</v>
      </c>
      <c r="H153" s="121">
        <v>118</v>
      </c>
      <c r="I153" s="122">
        <v>11</v>
      </c>
      <c r="J153" s="121">
        <v>23</v>
      </c>
      <c r="K153" s="122">
        <v>16</v>
      </c>
      <c r="L153" s="121">
        <v>1</v>
      </c>
      <c r="M153" s="122">
        <v>0</v>
      </c>
      <c r="N153" s="123">
        <v>-1</v>
      </c>
      <c r="O153" s="284">
        <v>293</v>
      </c>
      <c r="P153" s="284">
        <v>399</v>
      </c>
    </row>
    <row r="154" spans="2:16" x14ac:dyDescent="0.25">
      <c r="B154" s="14" t="s">
        <v>97</v>
      </c>
      <c r="C154" s="124">
        <v>0</v>
      </c>
      <c r="D154" s="125">
        <v>0</v>
      </c>
      <c r="E154" s="126">
        <v>0</v>
      </c>
      <c r="F154" s="125">
        <v>0</v>
      </c>
      <c r="G154" s="126">
        <v>72</v>
      </c>
      <c r="H154" s="125">
        <v>110</v>
      </c>
      <c r="I154" s="126">
        <v>0</v>
      </c>
      <c r="J154" s="125">
        <v>0</v>
      </c>
      <c r="K154" s="126">
        <v>0</v>
      </c>
      <c r="L154" s="125">
        <v>0</v>
      </c>
      <c r="M154" s="126">
        <v>1</v>
      </c>
      <c r="N154" s="127">
        <v>0</v>
      </c>
      <c r="O154" s="284">
        <v>73</v>
      </c>
      <c r="P154" s="284">
        <v>110</v>
      </c>
    </row>
    <row r="155" spans="2:16" x14ac:dyDescent="0.25">
      <c r="B155" s="5" t="s">
        <v>98</v>
      </c>
      <c r="C155" s="112">
        <v>76</v>
      </c>
      <c r="D155" s="113">
        <v>30</v>
      </c>
      <c r="E155" s="112">
        <v>52</v>
      </c>
      <c r="F155" s="113">
        <v>13</v>
      </c>
      <c r="G155" s="112">
        <v>129</v>
      </c>
      <c r="H155" s="113">
        <v>58</v>
      </c>
      <c r="I155" s="112">
        <v>51</v>
      </c>
      <c r="J155" s="113">
        <v>-14</v>
      </c>
      <c r="K155" s="112">
        <v>3</v>
      </c>
      <c r="L155" s="113">
        <v>-3</v>
      </c>
      <c r="M155" s="112">
        <v>3</v>
      </c>
      <c r="N155" s="113">
        <v>2</v>
      </c>
      <c r="O155" s="259">
        <v>314</v>
      </c>
      <c r="P155" s="259">
        <v>86</v>
      </c>
    </row>
    <row r="156" spans="2:16" x14ac:dyDescent="0.25">
      <c r="B156" s="11" t="s">
        <v>32</v>
      </c>
      <c r="C156" s="116">
        <v>-2</v>
      </c>
      <c r="D156" s="117">
        <v>-1</v>
      </c>
      <c r="E156" s="116">
        <v>52</v>
      </c>
      <c r="F156" s="117">
        <v>13</v>
      </c>
      <c r="G156" s="116">
        <v>109</v>
      </c>
      <c r="H156" s="117">
        <v>49</v>
      </c>
      <c r="I156" s="116">
        <v>51</v>
      </c>
      <c r="J156" s="117">
        <v>-14</v>
      </c>
      <c r="K156" s="116">
        <v>6</v>
      </c>
      <c r="L156" s="117">
        <v>4</v>
      </c>
      <c r="M156" s="116">
        <v>3</v>
      </c>
      <c r="N156" s="119">
        <v>3</v>
      </c>
      <c r="O156" s="284">
        <v>219</v>
      </c>
      <c r="P156" s="284">
        <v>54</v>
      </c>
    </row>
    <row r="157" spans="2:16" x14ac:dyDescent="0.25">
      <c r="B157" s="14" t="s">
        <v>33</v>
      </c>
      <c r="C157" s="120">
        <v>83</v>
      </c>
      <c r="D157" s="121">
        <v>31</v>
      </c>
      <c r="E157" s="120">
        <v>0</v>
      </c>
      <c r="F157" s="121">
        <v>0</v>
      </c>
      <c r="G157" s="120">
        <v>-13</v>
      </c>
      <c r="H157" s="121">
        <v>0</v>
      </c>
      <c r="I157" s="120">
        <v>0</v>
      </c>
      <c r="J157" s="121">
        <v>0</v>
      </c>
      <c r="K157" s="120">
        <v>0</v>
      </c>
      <c r="L157" s="121">
        <v>-1</v>
      </c>
      <c r="M157" s="120">
        <v>0</v>
      </c>
      <c r="N157" s="123">
        <v>0</v>
      </c>
      <c r="O157" s="284">
        <v>70</v>
      </c>
      <c r="P157" s="284">
        <v>30</v>
      </c>
    </row>
    <row r="158" spans="2:16" x14ac:dyDescent="0.25">
      <c r="B158" s="14" t="s">
        <v>97</v>
      </c>
      <c r="C158" s="126">
        <v>-5</v>
      </c>
      <c r="D158" s="125">
        <v>0</v>
      </c>
      <c r="E158" s="126">
        <v>0</v>
      </c>
      <c r="F158" s="125">
        <v>0</v>
      </c>
      <c r="G158" s="126">
        <v>33</v>
      </c>
      <c r="H158" s="125">
        <v>9</v>
      </c>
      <c r="I158" s="126">
        <v>0</v>
      </c>
      <c r="J158" s="125">
        <v>0</v>
      </c>
      <c r="K158" s="126">
        <v>-3</v>
      </c>
      <c r="L158" s="125">
        <v>-6</v>
      </c>
      <c r="M158" s="126">
        <v>0</v>
      </c>
      <c r="N158" s="127">
        <v>-1</v>
      </c>
      <c r="O158" s="284">
        <v>25</v>
      </c>
      <c r="P158" s="284">
        <v>2</v>
      </c>
    </row>
    <row r="159" spans="2:16" x14ac:dyDescent="0.25">
      <c r="B159" s="5" t="s">
        <v>34</v>
      </c>
      <c r="C159" s="112">
        <v>14</v>
      </c>
      <c r="D159" s="113">
        <v>-17</v>
      </c>
      <c r="E159" s="114">
        <v>0</v>
      </c>
      <c r="F159" s="113">
        <v>0</v>
      </c>
      <c r="G159" s="114">
        <v>-28</v>
      </c>
      <c r="H159" s="113">
        <v>418</v>
      </c>
      <c r="I159" s="114">
        <v>9</v>
      </c>
      <c r="J159" s="113">
        <v>-2</v>
      </c>
      <c r="K159" s="114">
        <v>-52</v>
      </c>
      <c r="L159" s="113">
        <v>-50</v>
      </c>
      <c r="M159" s="114">
        <v>-4</v>
      </c>
      <c r="N159" s="115">
        <v>0</v>
      </c>
      <c r="O159" s="259">
        <v>-61</v>
      </c>
      <c r="P159" s="259">
        <v>349</v>
      </c>
    </row>
    <row r="160" spans="2:16" x14ac:dyDescent="0.25">
      <c r="B160" s="5" t="s">
        <v>37</v>
      </c>
      <c r="C160" s="112">
        <v>0</v>
      </c>
      <c r="D160" s="113">
        <v>0</v>
      </c>
      <c r="E160" s="114">
        <v>0</v>
      </c>
      <c r="F160" s="113">
        <v>0</v>
      </c>
      <c r="G160" s="114">
        <v>-11</v>
      </c>
      <c r="H160" s="113">
        <v>24</v>
      </c>
      <c r="I160" s="114">
        <v>0</v>
      </c>
      <c r="J160" s="113">
        <v>0</v>
      </c>
      <c r="K160" s="114">
        <v>-1</v>
      </c>
      <c r="L160" s="113">
        <v>-5</v>
      </c>
      <c r="M160" s="114">
        <v>0</v>
      </c>
      <c r="N160" s="115">
        <v>0</v>
      </c>
      <c r="O160" s="259">
        <v>-12</v>
      </c>
      <c r="P160" s="259">
        <v>19</v>
      </c>
    </row>
    <row r="161" spans="2:16" x14ac:dyDescent="0.25">
      <c r="B161" s="5" t="s">
        <v>97</v>
      </c>
      <c r="C161" s="112">
        <v>-5</v>
      </c>
      <c r="D161" s="113">
        <v>-15</v>
      </c>
      <c r="E161" s="114">
        <v>4</v>
      </c>
      <c r="F161" s="113">
        <v>-20</v>
      </c>
      <c r="G161" s="114">
        <v>-70</v>
      </c>
      <c r="H161" s="113">
        <v>-125</v>
      </c>
      <c r="I161" s="114">
        <v>0</v>
      </c>
      <c r="J161" s="113">
        <v>0</v>
      </c>
      <c r="K161" s="114">
        <v>-18</v>
      </c>
      <c r="L161" s="113">
        <v>-40</v>
      </c>
      <c r="M161" s="114">
        <v>-212</v>
      </c>
      <c r="N161" s="115">
        <v>-163</v>
      </c>
      <c r="O161" s="259">
        <v>-301</v>
      </c>
      <c r="P161" s="259">
        <v>-363</v>
      </c>
    </row>
    <row r="162" spans="2:16" x14ac:dyDescent="0.25">
      <c r="B162" s="64" t="s">
        <v>61</v>
      </c>
      <c r="C162" s="128">
        <v>15</v>
      </c>
      <c r="D162" s="128">
        <v>-3525</v>
      </c>
      <c r="E162" s="128">
        <v>4262</v>
      </c>
      <c r="F162" s="128">
        <v>5277</v>
      </c>
      <c r="G162" s="128">
        <v>2734</v>
      </c>
      <c r="H162" s="128">
        <v>3260</v>
      </c>
      <c r="I162" s="128">
        <v>1817</v>
      </c>
      <c r="J162" s="128">
        <v>2210</v>
      </c>
      <c r="K162" s="128">
        <v>-16</v>
      </c>
      <c r="L162" s="128">
        <v>-98</v>
      </c>
      <c r="M162" s="128">
        <v>-444</v>
      </c>
      <c r="N162" s="128">
        <v>-246</v>
      </c>
      <c r="O162" s="260">
        <v>8368</v>
      </c>
      <c r="P162" s="260">
        <v>6878</v>
      </c>
    </row>
    <row r="163" spans="2:16" x14ac:dyDescent="0.25">
      <c r="B163" s="355" t="s">
        <v>102</v>
      </c>
      <c r="C163" s="356"/>
      <c r="D163" s="356"/>
      <c r="E163" s="356"/>
      <c r="F163" s="356"/>
      <c r="G163" s="356"/>
      <c r="H163" s="356"/>
      <c r="I163" s="356"/>
      <c r="J163" s="356"/>
      <c r="K163" s="356"/>
      <c r="L163" s="356"/>
      <c r="M163" s="356"/>
      <c r="N163" s="356"/>
      <c r="O163" s="356"/>
      <c r="P163" s="356"/>
    </row>
    <row r="164" spans="2:16" x14ac:dyDescent="0.25">
      <c r="B164" s="356"/>
      <c r="C164" s="356"/>
      <c r="D164" s="356"/>
      <c r="E164" s="356"/>
      <c r="F164" s="356"/>
      <c r="G164" s="356"/>
      <c r="H164" s="356"/>
      <c r="I164" s="356"/>
      <c r="J164" s="356"/>
      <c r="K164" s="356"/>
      <c r="L164" s="356"/>
      <c r="M164" s="356"/>
      <c r="N164" s="356"/>
      <c r="O164" s="356"/>
      <c r="P164" s="356"/>
    </row>
    <row r="165" spans="2:16" x14ac:dyDescent="0.25">
      <c r="B165" s="357" t="s">
        <v>108</v>
      </c>
      <c r="C165" s="358"/>
      <c r="D165" s="358"/>
    </row>
    <row r="167" spans="2:16" ht="30.95" customHeight="1" x14ac:dyDescent="0.25">
      <c r="B167" s="66"/>
      <c r="C167" s="66"/>
      <c r="D167" s="66"/>
      <c r="F167" s="106" t="str">
        <f>+CONCATENATE(C145," ","reported")</f>
        <v>FY 2020 reported</v>
      </c>
      <c r="G167" s="106" t="str">
        <f>+CONCATENATE(D145," ","reported")</f>
        <v>FY 2019 reported</v>
      </c>
      <c r="H167" s="106" t="s">
        <v>109</v>
      </c>
      <c r="I167" s="106" t="str">
        <f>+CONCATENATE(E145," ","ordinary")</f>
        <v>FY 2020 ordinary</v>
      </c>
      <c r="J167" s="106" t="str">
        <f>+CONCATENATE(F145," ","ordinary")</f>
        <v>FY 2019 ordinary</v>
      </c>
      <c r="K167" s="106" t="s">
        <v>109</v>
      </c>
    </row>
    <row r="168" spans="2:16" ht="15.75" x14ac:dyDescent="0.25">
      <c r="B168" s="74" t="s">
        <v>110</v>
      </c>
      <c r="C168" s="67"/>
      <c r="D168" s="67"/>
      <c r="E168" s="152"/>
      <c r="F168" s="136">
        <v>16816</v>
      </c>
      <c r="G168" s="136">
        <v>17704</v>
      </c>
      <c r="H168" s="137">
        <v>-0.05</v>
      </c>
      <c r="I168" s="136">
        <v>17940</v>
      </c>
      <c r="J168" s="136">
        <v>17905</v>
      </c>
      <c r="K168" s="138">
        <v>2E-3</v>
      </c>
    </row>
    <row r="169" spans="2:16" ht="15.75" x14ac:dyDescent="0.25">
      <c r="B169" s="75" t="s">
        <v>111</v>
      </c>
      <c r="C169" s="68"/>
      <c r="D169" s="68"/>
      <c r="F169" s="139">
        <v>-8448</v>
      </c>
      <c r="G169" s="139">
        <v>-10826</v>
      </c>
      <c r="H169" s="137"/>
      <c r="I169" s="139">
        <v>-6656</v>
      </c>
      <c r="J169" s="139">
        <v>-6809</v>
      </c>
      <c r="K169" s="138"/>
    </row>
    <row r="170" spans="2:16" ht="15.75" x14ac:dyDescent="0.25">
      <c r="B170" s="74" t="s">
        <v>112</v>
      </c>
      <c r="C170" s="67"/>
      <c r="D170" s="67"/>
      <c r="E170" s="152"/>
      <c r="F170" s="136">
        <v>8368</v>
      </c>
      <c r="G170" s="136">
        <v>6878</v>
      </c>
      <c r="H170" s="137">
        <v>0.217</v>
      </c>
      <c r="I170" s="136">
        <v>11284</v>
      </c>
      <c r="J170" s="136">
        <v>11096</v>
      </c>
      <c r="K170" s="138">
        <v>1.7000000000000001E-2</v>
      </c>
    </row>
    <row r="171" spans="2:16" ht="15.75" x14ac:dyDescent="0.25">
      <c r="B171" s="76" t="s">
        <v>113</v>
      </c>
      <c r="C171" s="69"/>
      <c r="D171" s="69"/>
      <c r="F171" s="139">
        <v>-2606</v>
      </c>
      <c r="G171" s="139">
        <v>-2444</v>
      </c>
      <c r="H171" s="137"/>
      <c r="I171" s="139">
        <v>-2197</v>
      </c>
      <c r="J171" s="139">
        <v>-2413</v>
      </c>
      <c r="K171" s="138"/>
    </row>
    <row r="172" spans="2:16" ht="15.75" x14ac:dyDescent="0.25">
      <c r="B172" s="76" t="s">
        <v>114</v>
      </c>
      <c r="C172" s="69"/>
      <c r="D172" s="69"/>
      <c r="F172" s="139">
        <v>-299</v>
      </c>
      <c r="G172" s="139">
        <v>-122</v>
      </c>
      <c r="H172" s="137"/>
      <c r="I172" s="139">
        <v>134</v>
      </c>
      <c r="J172" s="139">
        <v>-88</v>
      </c>
      <c r="K172" s="138"/>
    </row>
    <row r="173" spans="2:16" ht="15.75" x14ac:dyDescent="0.25">
      <c r="B173" s="74" t="s">
        <v>115</v>
      </c>
      <c r="C173" s="67"/>
      <c r="D173" s="67"/>
      <c r="E173" s="152"/>
      <c r="F173" s="136">
        <v>5463</v>
      </c>
      <c r="G173" s="136">
        <v>4312</v>
      </c>
      <c r="H173" s="137">
        <v>0.26700000000000002</v>
      </c>
      <c r="I173" s="136">
        <v>9221</v>
      </c>
      <c r="J173" s="136">
        <v>8595</v>
      </c>
      <c r="K173" s="138">
        <v>7.2999999999999995E-2</v>
      </c>
    </row>
    <row r="174" spans="2:16" ht="15.75" x14ac:dyDescent="0.25">
      <c r="B174" s="76" t="s">
        <v>116</v>
      </c>
      <c r="C174" s="69"/>
      <c r="D174" s="69"/>
      <c r="F174" s="139">
        <v>-1841</v>
      </c>
      <c r="G174" s="139">
        <v>-836</v>
      </c>
      <c r="H174" s="137"/>
      <c r="I174" s="139">
        <v>-2541</v>
      </c>
      <c r="J174" s="139">
        <v>-1960</v>
      </c>
      <c r="K174" s="138"/>
    </row>
    <row r="175" spans="2:16" ht="15.75" x14ac:dyDescent="0.25">
      <c r="B175" s="76" t="s">
        <v>117</v>
      </c>
      <c r="C175" s="69"/>
      <c r="D175" s="69"/>
      <c r="F175" s="139">
        <v>3622</v>
      </c>
      <c r="G175" s="139">
        <v>3476</v>
      </c>
      <c r="H175" s="137"/>
      <c r="I175" s="139">
        <v>6680</v>
      </c>
      <c r="J175" s="139">
        <v>6635</v>
      </c>
      <c r="K175" s="138"/>
    </row>
    <row r="176" spans="2:16" ht="15.75" x14ac:dyDescent="0.25">
      <c r="B176" s="76" t="s">
        <v>118</v>
      </c>
      <c r="C176" s="69"/>
      <c r="D176" s="69"/>
      <c r="F176" s="139">
        <v>-1012</v>
      </c>
      <c r="G176" s="139">
        <v>-1302</v>
      </c>
      <c r="H176" s="137"/>
      <c r="I176" s="139">
        <v>-1483</v>
      </c>
      <c r="J176" s="139">
        <v>-1868</v>
      </c>
      <c r="K176" s="138"/>
    </row>
    <row r="177" spans="2:16" ht="15.75" x14ac:dyDescent="0.25">
      <c r="B177" s="74" t="s">
        <v>119</v>
      </c>
      <c r="C177" s="67"/>
      <c r="D177" s="67"/>
      <c r="E177" s="152"/>
      <c r="F177" s="136">
        <v>2610</v>
      </c>
      <c r="G177" s="136">
        <v>2174</v>
      </c>
      <c r="H177" s="137">
        <v>0.20100000000000001</v>
      </c>
      <c r="I177" s="136">
        <v>5197</v>
      </c>
      <c r="J177" s="136">
        <v>4767</v>
      </c>
      <c r="K177" s="138">
        <v>0.09</v>
      </c>
    </row>
    <row r="178" spans="2:16" x14ac:dyDescent="0.25">
      <c r="B178" s="355" t="s">
        <v>102</v>
      </c>
      <c r="C178" s="356"/>
      <c r="D178" s="356"/>
      <c r="E178" s="356"/>
      <c r="F178" s="356"/>
      <c r="G178" s="356"/>
      <c r="H178" s="356"/>
      <c r="I178" s="356"/>
      <c r="J178" s="356"/>
      <c r="K178" s="356"/>
      <c r="L178" s="356"/>
      <c r="M178" s="356"/>
      <c r="N178" s="356"/>
      <c r="O178" s="356"/>
      <c r="P178" s="356"/>
    </row>
    <row r="179" spans="2:16" x14ac:dyDescent="0.25">
      <c r="B179" s="356"/>
      <c r="C179" s="356"/>
      <c r="D179" s="356"/>
      <c r="E179" s="356"/>
      <c r="F179" s="356"/>
      <c r="G179" s="356"/>
      <c r="H179" s="356"/>
      <c r="I179" s="356"/>
      <c r="J179" s="356"/>
      <c r="K179" s="356"/>
      <c r="L179" s="356"/>
      <c r="M179" s="356"/>
      <c r="N179" s="356"/>
      <c r="O179" s="356"/>
      <c r="P179" s="356"/>
    </row>
    <row r="180" spans="2:16" ht="15" customHeight="1" x14ac:dyDescent="0.25">
      <c r="B180" s="82" t="s">
        <v>120</v>
      </c>
    </row>
    <row r="182" spans="2:16" ht="30.95" customHeight="1" x14ac:dyDescent="0.25">
      <c r="B182" s="71">
        <v>0</v>
      </c>
      <c r="C182" s="72" t="s">
        <v>303</v>
      </c>
      <c r="D182" s="72" t="s">
        <v>304</v>
      </c>
      <c r="E182" s="70" t="s">
        <v>109</v>
      </c>
    </row>
    <row r="183" spans="2:16" x14ac:dyDescent="0.25">
      <c r="B183" s="5" t="s">
        <v>305</v>
      </c>
      <c r="C183" s="173">
        <v>1685</v>
      </c>
      <c r="D183" s="173">
        <v>4889</v>
      </c>
      <c r="E183" s="140">
        <v>-0.65534874207404381</v>
      </c>
    </row>
    <row r="184" spans="2:16" x14ac:dyDescent="0.25">
      <c r="B184" s="5" t="s">
        <v>306</v>
      </c>
      <c r="C184" s="173">
        <v>1913</v>
      </c>
      <c r="D184" s="173">
        <v>1328</v>
      </c>
      <c r="E184" s="140">
        <v>0.44051204819277112</v>
      </c>
    </row>
    <row r="185" spans="2:16" x14ac:dyDescent="0.25">
      <c r="B185" s="5" t="s">
        <v>307</v>
      </c>
      <c r="C185" s="173">
        <v>3171</v>
      </c>
      <c r="D185" s="173">
        <v>3001</v>
      </c>
      <c r="E185" s="140">
        <v>5.6647784071975904E-2</v>
      </c>
    </row>
    <row r="186" spans="2:16" x14ac:dyDescent="0.25">
      <c r="B186" s="5" t="s">
        <v>308</v>
      </c>
      <c r="C186" s="173">
        <v>1304</v>
      </c>
      <c r="D186" s="173">
        <v>1124</v>
      </c>
      <c r="E186" s="140">
        <v>0.16014234875444844</v>
      </c>
    </row>
    <row r="187" spans="2:16" x14ac:dyDescent="0.25">
      <c r="B187" s="5" t="s">
        <v>95</v>
      </c>
      <c r="C187" s="173">
        <v>168</v>
      </c>
      <c r="D187" s="173">
        <v>256</v>
      </c>
      <c r="E187" s="140">
        <v>-0.34375</v>
      </c>
    </row>
    <row r="188" spans="2:16" x14ac:dyDescent="0.25">
      <c r="B188" s="5" t="s">
        <v>309</v>
      </c>
      <c r="C188" s="173">
        <v>207</v>
      </c>
      <c r="D188" s="174">
        <v>228</v>
      </c>
      <c r="E188" s="141">
        <v>-9.210526315789469E-2</v>
      </c>
    </row>
    <row r="189" spans="2:16" x14ac:dyDescent="0.25">
      <c r="B189" s="73" t="s">
        <v>61</v>
      </c>
      <c r="C189" s="173">
        <v>8448</v>
      </c>
      <c r="D189" s="175">
        <v>10826</v>
      </c>
      <c r="E189" s="142">
        <v>-0.21965638278219102</v>
      </c>
    </row>
    <row r="192" spans="2:16" ht="15" customHeight="1" x14ac:dyDescent="0.25">
      <c r="B192" s="82" t="s">
        <v>121</v>
      </c>
      <c r="C192" s="83"/>
      <c r="D192" s="83"/>
    </row>
    <row r="194" spans="2:15" ht="36" x14ac:dyDescent="0.25">
      <c r="B194" s="269" t="str">
        <f>+C182</f>
        <v>FY 2020</v>
      </c>
      <c r="C194" s="270" t="s">
        <v>52</v>
      </c>
      <c r="D194" s="270" t="s">
        <v>53</v>
      </c>
      <c r="E194" s="270" t="s">
        <v>122</v>
      </c>
      <c r="F194" s="270" t="s">
        <v>98</v>
      </c>
      <c r="G194" s="270" t="s">
        <v>123</v>
      </c>
      <c r="H194" s="270" t="s">
        <v>37</v>
      </c>
      <c r="I194" s="270" t="s">
        <v>97</v>
      </c>
      <c r="J194" s="271" t="s">
        <v>61</v>
      </c>
    </row>
    <row r="195" spans="2:15" x14ac:dyDescent="0.25">
      <c r="B195" s="261" t="s">
        <v>124</v>
      </c>
      <c r="C195" s="262">
        <v>7824</v>
      </c>
      <c r="D195" s="262">
        <v>3775</v>
      </c>
      <c r="E195" s="262">
        <v>4063</v>
      </c>
      <c r="F195" s="262">
        <v>509</v>
      </c>
      <c r="G195" s="262">
        <v>778</v>
      </c>
      <c r="H195" s="262">
        <v>55</v>
      </c>
      <c r="I195" s="262">
        <v>-188</v>
      </c>
      <c r="J195" s="263">
        <v>16816</v>
      </c>
    </row>
    <row r="196" spans="2:15" x14ac:dyDescent="0.25">
      <c r="B196" s="261" t="s">
        <v>125</v>
      </c>
      <c r="C196" s="262">
        <v>-380.2</v>
      </c>
      <c r="D196" s="262">
        <v>-638.20000000000005</v>
      </c>
      <c r="E196" s="262">
        <v>-57.1</v>
      </c>
      <c r="F196" s="262">
        <v>-2.6</v>
      </c>
      <c r="G196" s="262">
        <v>-2.6</v>
      </c>
      <c r="H196" s="262">
        <v>-0.5</v>
      </c>
      <c r="I196" s="262">
        <v>-42.7</v>
      </c>
      <c r="J196" s="263">
        <v>-1123.9000000000001</v>
      </c>
    </row>
    <row r="197" spans="2:15" x14ac:dyDescent="0.25">
      <c r="B197" s="261" t="s">
        <v>126</v>
      </c>
      <c r="C197" s="262">
        <v>8204</v>
      </c>
      <c r="D197" s="262">
        <v>4413</v>
      </c>
      <c r="E197" s="262">
        <v>4120</v>
      </c>
      <c r="F197" s="262">
        <v>512</v>
      </c>
      <c r="G197" s="262">
        <v>781</v>
      </c>
      <c r="H197" s="262">
        <v>56</v>
      </c>
      <c r="I197" s="262">
        <v>-146</v>
      </c>
      <c r="J197" s="263">
        <v>17940</v>
      </c>
    </row>
    <row r="198" spans="2:15" x14ac:dyDescent="0.25">
      <c r="B198" s="261" t="s">
        <v>127</v>
      </c>
      <c r="C198" s="262">
        <v>278.39999999999998</v>
      </c>
      <c r="D198" s="262">
        <v>334.7</v>
      </c>
      <c r="E198" s="262">
        <v>70.5</v>
      </c>
      <c r="F198" s="262">
        <v>0</v>
      </c>
      <c r="G198" s="262">
        <v>0</v>
      </c>
      <c r="H198" s="262">
        <v>0</v>
      </c>
      <c r="I198" s="262">
        <v>-21.7</v>
      </c>
      <c r="J198" s="263">
        <v>661.9</v>
      </c>
    </row>
    <row r="199" spans="2:15" x14ac:dyDescent="0.25">
      <c r="B199" s="264" t="s">
        <v>128</v>
      </c>
      <c r="C199" s="265">
        <v>7925.6</v>
      </c>
      <c r="D199" s="265">
        <v>4078.3</v>
      </c>
      <c r="E199" s="265">
        <v>4049.5</v>
      </c>
      <c r="F199" s="265">
        <v>512</v>
      </c>
      <c r="G199" s="265">
        <v>781</v>
      </c>
      <c r="H199" s="265">
        <v>56</v>
      </c>
      <c r="I199" s="265">
        <v>-124.3</v>
      </c>
      <c r="J199" s="266">
        <v>17278.099999999999</v>
      </c>
    </row>
    <row r="200" spans="2:15" x14ac:dyDescent="0.25">
      <c r="B200" s="78"/>
      <c r="C200" s="78"/>
      <c r="D200" s="78"/>
      <c r="E200" s="78"/>
      <c r="F200" s="78"/>
      <c r="G200" s="78"/>
      <c r="H200" s="78"/>
      <c r="I200" s="78"/>
      <c r="J200" s="78"/>
    </row>
    <row r="201" spans="2:15" ht="36" x14ac:dyDescent="0.25">
      <c r="B201" s="269" t="str">
        <f>+D182</f>
        <v>FY 2019</v>
      </c>
      <c r="C201" s="270" t="s">
        <v>52</v>
      </c>
      <c r="D201" s="270" t="s">
        <v>53</v>
      </c>
      <c r="E201" s="270" t="s">
        <v>122</v>
      </c>
      <c r="F201" s="270" t="s">
        <v>98</v>
      </c>
      <c r="G201" s="270" t="s">
        <v>123</v>
      </c>
      <c r="H201" s="270" t="s">
        <v>37</v>
      </c>
      <c r="I201" s="270" t="s">
        <v>97</v>
      </c>
      <c r="J201" s="271" t="s">
        <v>61</v>
      </c>
    </row>
    <row r="202" spans="2:15" x14ac:dyDescent="0.25">
      <c r="B202" s="261" t="s">
        <v>124</v>
      </c>
      <c r="C202" s="262">
        <v>7628</v>
      </c>
      <c r="D202" s="262">
        <v>3792</v>
      </c>
      <c r="E202" s="262">
        <v>5303</v>
      </c>
      <c r="F202" s="262">
        <v>448</v>
      </c>
      <c r="G202" s="262">
        <v>799</v>
      </c>
      <c r="H202" s="262">
        <v>61</v>
      </c>
      <c r="I202" s="262">
        <v>-327</v>
      </c>
      <c r="J202" s="263">
        <v>17704</v>
      </c>
      <c r="K202" s="79"/>
      <c r="L202" s="79"/>
      <c r="M202" s="79"/>
      <c r="N202" s="79"/>
      <c r="O202" s="79"/>
    </row>
    <row r="203" spans="2:15" x14ac:dyDescent="0.25">
      <c r="B203" s="261" t="s">
        <v>125</v>
      </c>
      <c r="C203" s="262">
        <v>-61.3</v>
      </c>
      <c r="D203" s="262">
        <v>-103</v>
      </c>
      <c r="E203" s="262">
        <v>0</v>
      </c>
      <c r="F203" s="262">
        <v>-36.6</v>
      </c>
      <c r="G203" s="262">
        <v>0</v>
      </c>
      <c r="H203" s="262">
        <v>0</v>
      </c>
      <c r="I203" s="262">
        <v>0</v>
      </c>
      <c r="J203" s="263">
        <v>-200.8</v>
      </c>
      <c r="K203" s="79"/>
      <c r="L203" s="79"/>
      <c r="M203" s="79"/>
      <c r="N203" s="79"/>
      <c r="O203" s="79"/>
    </row>
    <row r="204" spans="2:15" x14ac:dyDescent="0.25">
      <c r="B204" s="261" t="s">
        <v>126</v>
      </c>
      <c r="C204" s="262">
        <v>7689</v>
      </c>
      <c r="D204" s="262">
        <v>3895</v>
      </c>
      <c r="E204" s="262">
        <v>5303</v>
      </c>
      <c r="F204" s="262">
        <v>485</v>
      </c>
      <c r="G204" s="262">
        <v>799</v>
      </c>
      <c r="H204" s="262">
        <v>61</v>
      </c>
      <c r="I204" s="262">
        <v>-327</v>
      </c>
      <c r="J204" s="263">
        <v>17905</v>
      </c>
      <c r="K204" s="79"/>
      <c r="L204" s="79"/>
      <c r="M204" s="79"/>
      <c r="N204" s="79"/>
      <c r="O204" s="79"/>
    </row>
    <row r="205" spans="2:15" x14ac:dyDescent="0.25">
      <c r="B205" s="261" t="s">
        <v>127</v>
      </c>
      <c r="C205" s="262">
        <v>222</v>
      </c>
      <c r="D205" s="262">
        <v>10</v>
      </c>
      <c r="E205" s="262">
        <v>305.8</v>
      </c>
      <c r="F205" s="262">
        <v>0</v>
      </c>
      <c r="G205" s="262">
        <v>98</v>
      </c>
      <c r="H205" s="262">
        <v>0</v>
      </c>
      <c r="I205" s="262">
        <v>0</v>
      </c>
      <c r="J205" s="263">
        <v>635.79999999999995</v>
      </c>
      <c r="K205" s="79"/>
      <c r="L205" s="79"/>
      <c r="M205" s="79"/>
      <c r="N205" s="79"/>
      <c r="O205" s="79"/>
    </row>
    <row r="206" spans="2:15" x14ac:dyDescent="0.25">
      <c r="B206" s="264" t="s">
        <v>128</v>
      </c>
      <c r="C206" s="265">
        <v>7467</v>
      </c>
      <c r="D206" s="265">
        <v>3885</v>
      </c>
      <c r="E206" s="265">
        <v>4997.2</v>
      </c>
      <c r="F206" s="265">
        <v>485</v>
      </c>
      <c r="G206" s="265">
        <v>701</v>
      </c>
      <c r="H206" s="265">
        <v>61</v>
      </c>
      <c r="I206" s="265">
        <v>-327</v>
      </c>
      <c r="J206" s="266">
        <v>17269.2</v>
      </c>
      <c r="K206" s="79"/>
      <c r="L206" s="79"/>
      <c r="M206" s="79"/>
      <c r="N206" s="79"/>
      <c r="O206" s="79"/>
    </row>
    <row r="209" spans="2:13" x14ac:dyDescent="0.25">
      <c r="B209" s="31" t="s">
        <v>129</v>
      </c>
    </row>
    <row r="211" spans="2:13" ht="57.75" customHeight="1" x14ac:dyDescent="0.25">
      <c r="B211" s="272" t="str">
        <f>+B194</f>
        <v>FY 2020</v>
      </c>
      <c r="C211" s="270" t="str">
        <f>+C144</f>
        <v>Conventional Generation &amp; Global Trading</v>
      </c>
      <c r="D211" s="270" t="str">
        <f>+E144</f>
        <v xml:space="preserve">Infrastructure 
&amp; Networks </v>
      </c>
      <c r="E211" s="270" t="str">
        <f>+G144</f>
        <v>EGP</v>
      </c>
      <c r="F211" s="270" t="str">
        <f>+I144</f>
        <v xml:space="preserve">Retail </v>
      </c>
      <c r="G211" s="270" t="str">
        <f>+K144</f>
        <v>Enel X</v>
      </c>
      <c r="H211" s="270" t="s">
        <v>130</v>
      </c>
      <c r="I211" s="273" t="s">
        <v>61</v>
      </c>
    </row>
    <row r="212" spans="2:13" x14ac:dyDescent="0.25">
      <c r="B212" s="261" t="s">
        <v>124</v>
      </c>
      <c r="C212" s="267">
        <v>1700</v>
      </c>
      <c r="D212" s="267">
        <v>7433</v>
      </c>
      <c r="E212" s="267">
        <v>4647</v>
      </c>
      <c r="F212" s="267">
        <v>3121</v>
      </c>
      <c r="G212" s="267">
        <v>152</v>
      </c>
      <c r="H212" s="267">
        <v>-237</v>
      </c>
      <c r="I212" s="263">
        <v>16816</v>
      </c>
    </row>
    <row r="213" spans="2:13" x14ac:dyDescent="0.25">
      <c r="B213" s="261" t="s">
        <v>125</v>
      </c>
      <c r="C213" s="267">
        <v>-530.5</v>
      </c>
      <c r="D213" s="267">
        <v>-281</v>
      </c>
      <c r="E213" s="267">
        <v>-73.3</v>
      </c>
      <c r="F213" s="267">
        <v>-75.900000000000006</v>
      </c>
      <c r="G213" s="267">
        <v>-9.1999999999999993</v>
      </c>
      <c r="H213" s="267">
        <v>-153.9</v>
      </c>
      <c r="I213" s="263">
        <v>-1123.9000000000001</v>
      </c>
    </row>
    <row r="214" spans="2:13" x14ac:dyDescent="0.25">
      <c r="B214" s="261" t="s">
        <v>126</v>
      </c>
      <c r="C214" s="267">
        <v>2230</v>
      </c>
      <c r="D214" s="267">
        <v>7714</v>
      </c>
      <c r="E214" s="267">
        <v>4721</v>
      </c>
      <c r="F214" s="267">
        <v>3197</v>
      </c>
      <c r="G214" s="267">
        <v>161</v>
      </c>
      <c r="H214" s="267">
        <v>-83</v>
      </c>
      <c r="I214" s="263">
        <v>17940</v>
      </c>
    </row>
    <row r="215" spans="2:13" x14ac:dyDescent="0.25">
      <c r="B215" s="261" t="s">
        <v>127</v>
      </c>
      <c r="C215" s="267">
        <v>147.5</v>
      </c>
      <c r="D215" s="267">
        <v>548.20000000000005</v>
      </c>
      <c r="E215" s="267">
        <v>-23.8</v>
      </c>
      <c r="F215" s="267">
        <v>11.9</v>
      </c>
      <c r="G215" s="267">
        <v>-0.6</v>
      </c>
      <c r="H215" s="267">
        <v>-21.2</v>
      </c>
      <c r="I215" s="263">
        <v>661.9</v>
      </c>
    </row>
    <row r="216" spans="2:13" x14ac:dyDescent="0.25">
      <c r="B216" s="264" t="s">
        <v>128</v>
      </c>
      <c r="C216" s="268">
        <v>2082.6</v>
      </c>
      <c r="D216" s="268">
        <v>7165.8</v>
      </c>
      <c r="E216" s="268">
        <v>4744.8</v>
      </c>
      <c r="F216" s="268">
        <v>3185.2</v>
      </c>
      <c r="G216" s="268">
        <v>161.6</v>
      </c>
      <c r="H216" s="268">
        <v>-61.8</v>
      </c>
      <c r="I216" s="266">
        <v>17278.099999999999</v>
      </c>
    </row>
    <row r="217" spans="2:13" x14ac:dyDescent="0.25">
      <c r="B217" s="78"/>
      <c r="C217" s="78"/>
      <c r="D217" s="78"/>
      <c r="E217" s="78"/>
      <c r="F217" s="78"/>
      <c r="G217" s="78"/>
      <c r="H217" s="78"/>
      <c r="I217" s="78"/>
    </row>
    <row r="218" spans="2:13" ht="57.75" customHeight="1" x14ac:dyDescent="0.25">
      <c r="B218" s="274" t="str">
        <f>+B201</f>
        <v>FY 2019</v>
      </c>
      <c r="C218" s="270" t="str">
        <f t="shared" ref="C218:H218" si="11">+C211</f>
        <v>Conventional Generation &amp; Global Trading</v>
      </c>
      <c r="D218" s="270" t="str">
        <f t="shared" si="11"/>
        <v xml:space="preserve">Infrastructure 
&amp; Networks </v>
      </c>
      <c r="E218" s="270" t="str">
        <f t="shared" si="11"/>
        <v>EGP</v>
      </c>
      <c r="F218" s="270" t="str">
        <f t="shared" si="11"/>
        <v xml:space="preserve">Retail </v>
      </c>
      <c r="G218" s="270" t="str">
        <f t="shared" si="11"/>
        <v>Enel X</v>
      </c>
      <c r="H218" s="270" t="str">
        <f t="shared" si="11"/>
        <v>Services 
&amp; Holding</v>
      </c>
      <c r="I218" s="273" t="s">
        <v>61</v>
      </c>
    </row>
    <row r="219" spans="2:13" x14ac:dyDescent="0.25">
      <c r="B219" s="261" t="s">
        <v>124</v>
      </c>
      <c r="C219" s="267">
        <v>1364</v>
      </c>
      <c r="D219" s="267">
        <v>8278</v>
      </c>
      <c r="E219" s="267">
        <v>4588</v>
      </c>
      <c r="F219" s="267">
        <v>3334</v>
      </c>
      <c r="G219" s="267">
        <v>158</v>
      </c>
      <c r="H219" s="267">
        <v>-18</v>
      </c>
      <c r="I219" s="263">
        <v>17704</v>
      </c>
      <c r="J219" s="79"/>
      <c r="K219" s="79"/>
      <c r="L219" s="79"/>
      <c r="M219" s="79"/>
    </row>
    <row r="220" spans="2:13" x14ac:dyDescent="0.25">
      <c r="B220" s="261" t="s">
        <v>125</v>
      </c>
      <c r="C220" s="267">
        <v>-221.1</v>
      </c>
      <c r="D220" s="267">
        <v>50.1</v>
      </c>
      <c r="E220" s="267">
        <v>-29.9</v>
      </c>
      <c r="F220" s="267">
        <v>0</v>
      </c>
      <c r="G220" s="267">
        <v>0</v>
      </c>
      <c r="H220" s="267">
        <v>0</v>
      </c>
      <c r="I220" s="263">
        <v>-200.8</v>
      </c>
      <c r="J220" s="79"/>
      <c r="K220" s="79"/>
      <c r="L220" s="79"/>
      <c r="M220" s="79"/>
    </row>
    <row r="221" spans="2:13" x14ac:dyDescent="0.25">
      <c r="B221" s="261" t="s">
        <v>126</v>
      </c>
      <c r="C221" s="267">
        <v>1585</v>
      </c>
      <c r="D221" s="267">
        <v>8228</v>
      </c>
      <c r="E221" s="267">
        <v>4618</v>
      </c>
      <c r="F221" s="267">
        <v>3334</v>
      </c>
      <c r="G221" s="267">
        <v>158</v>
      </c>
      <c r="H221" s="267">
        <v>-18</v>
      </c>
      <c r="I221" s="263">
        <v>17905</v>
      </c>
      <c r="J221" s="79"/>
      <c r="K221" s="79"/>
      <c r="L221" s="79"/>
      <c r="M221" s="79"/>
    </row>
    <row r="222" spans="2:13" x14ac:dyDescent="0.25">
      <c r="B222" s="261" t="s">
        <v>127</v>
      </c>
      <c r="C222" s="267">
        <v>87.3</v>
      </c>
      <c r="D222" s="267">
        <v>351.2</v>
      </c>
      <c r="E222" s="267">
        <v>76.7</v>
      </c>
      <c r="F222" s="267">
        <v>22.6</v>
      </c>
      <c r="G222" s="267">
        <v>98</v>
      </c>
      <c r="H222" s="267">
        <v>0</v>
      </c>
      <c r="I222" s="263">
        <v>635.79999999999995</v>
      </c>
      <c r="J222" s="79"/>
      <c r="K222" s="79"/>
      <c r="L222" s="79"/>
      <c r="M222" s="79"/>
    </row>
    <row r="223" spans="2:13" x14ac:dyDescent="0.25">
      <c r="B223" s="264" t="s">
        <v>128</v>
      </c>
      <c r="C223" s="268">
        <v>1497.7</v>
      </c>
      <c r="D223" s="268">
        <v>7876.8</v>
      </c>
      <c r="E223" s="268">
        <v>4541</v>
      </c>
      <c r="F223" s="268">
        <v>3311.4</v>
      </c>
      <c r="G223" s="268">
        <v>60</v>
      </c>
      <c r="H223" s="268">
        <v>-18</v>
      </c>
      <c r="I223" s="266">
        <v>17269.2</v>
      </c>
      <c r="J223" s="79"/>
      <c r="K223" s="79"/>
      <c r="L223" s="79"/>
      <c r="M223" s="79"/>
    </row>
    <row r="224" spans="2:13" x14ac:dyDescent="0.25">
      <c r="B224" s="153"/>
    </row>
    <row r="226" spans="2:12" x14ac:dyDescent="0.25">
      <c r="B226" s="77" t="s">
        <v>131</v>
      </c>
    </row>
    <row r="228" spans="2:12" ht="59.25" customHeight="1" x14ac:dyDescent="0.25">
      <c r="B228" s="80" t="s">
        <v>310</v>
      </c>
      <c r="C228" s="247" t="s">
        <v>311</v>
      </c>
      <c r="D228" s="247" t="s">
        <v>312</v>
      </c>
      <c r="E228" s="247" t="s">
        <v>313</v>
      </c>
      <c r="F228" s="247" t="s">
        <v>52</v>
      </c>
      <c r="G228" s="247" t="s">
        <v>53</v>
      </c>
      <c r="H228" s="247" t="s">
        <v>54</v>
      </c>
      <c r="I228" s="247" t="s">
        <v>34</v>
      </c>
      <c r="J228" s="247" t="s">
        <v>314</v>
      </c>
      <c r="K228" s="247" t="s">
        <v>315</v>
      </c>
      <c r="L228" s="247" t="s">
        <v>61</v>
      </c>
    </row>
    <row r="229" spans="2:12" x14ac:dyDescent="0.25">
      <c r="B229" s="84" t="s">
        <v>316</v>
      </c>
      <c r="C229" s="190">
        <v>5.53</v>
      </c>
      <c r="D229" s="190">
        <v>29.39</v>
      </c>
      <c r="E229" s="190" t="s">
        <v>154</v>
      </c>
      <c r="F229" s="190" t="s">
        <v>154</v>
      </c>
      <c r="G229" s="190">
        <v>0.02</v>
      </c>
      <c r="H229" s="190">
        <v>4.7699999999999996</v>
      </c>
      <c r="I229" s="190" t="s">
        <v>154</v>
      </c>
      <c r="J229" s="190">
        <v>0.06</v>
      </c>
      <c r="K229" s="190" t="s">
        <v>154</v>
      </c>
      <c r="L229" s="190">
        <v>39.770000000000003</v>
      </c>
    </row>
    <row r="230" spans="2:12" x14ac:dyDescent="0.25">
      <c r="B230" s="84" t="s">
        <v>317</v>
      </c>
      <c r="C230" s="190">
        <v>1.39</v>
      </c>
      <c r="D230" s="190" t="s">
        <v>154</v>
      </c>
      <c r="E230" s="190">
        <v>0.37</v>
      </c>
      <c r="F230" s="190">
        <v>3.74</v>
      </c>
      <c r="G230" s="190">
        <v>2.1800000000000002</v>
      </c>
      <c r="H230" s="190">
        <v>1.58</v>
      </c>
      <c r="I230" s="190">
        <v>0.41</v>
      </c>
      <c r="J230" s="190">
        <v>0.22</v>
      </c>
      <c r="K230" s="190">
        <v>0.14000000000000001</v>
      </c>
      <c r="L230" s="190">
        <v>10.029999999999999</v>
      </c>
    </row>
    <row r="231" spans="2:12" x14ac:dyDescent="0.25">
      <c r="B231" s="84" t="s">
        <v>318</v>
      </c>
      <c r="C231" s="190" t="s">
        <v>154</v>
      </c>
      <c r="D231" s="190" t="s">
        <v>154</v>
      </c>
      <c r="E231" s="190" t="s">
        <v>154</v>
      </c>
      <c r="F231" s="190" t="s">
        <v>154</v>
      </c>
      <c r="G231" s="190" t="s">
        <v>154</v>
      </c>
      <c r="H231" s="190" t="s">
        <v>154</v>
      </c>
      <c r="I231" s="190">
        <v>0.55000000000000004</v>
      </c>
      <c r="J231" s="190" t="s">
        <v>154</v>
      </c>
      <c r="K231" s="190" t="s">
        <v>154</v>
      </c>
      <c r="L231" s="190">
        <v>0.55000000000000004</v>
      </c>
    </row>
    <row r="232" spans="2:12" x14ac:dyDescent="0.25">
      <c r="B232" s="84" t="s">
        <v>319</v>
      </c>
      <c r="C232" s="190" t="s">
        <v>154</v>
      </c>
      <c r="D232" s="190" t="s">
        <v>154</v>
      </c>
      <c r="E232" s="190" t="s">
        <v>154</v>
      </c>
      <c r="F232" s="190">
        <v>0.57999999999999996</v>
      </c>
      <c r="G232" s="190">
        <v>0.83</v>
      </c>
      <c r="H232" s="190">
        <v>0.42</v>
      </c>
      <c r="I232" s="190">
        <v>0.42</v>
      </c>
      <c r="J232" s="190">
        <v>0.08</v>
      </c>
      <c r="K232" s="190">
        <v>0.01</v>
      </c>
      <c r="L232" s="190">
        <v>2.34</v>
      </c>
    </row>
    <row r="233" spans="2:12" x14ac:dyDescent="0.25">
      <c r="B233" s="84" t="s">
        <v>320</v>
      </c>
      <c r="C233" s="190">
        <v>0.25</v>
      </c>
      <c r="D233" s="190">
        <v>0.11</v>
      </c>
      <c r="E233" s="190" t="s">
        <v>154</v>
      </c>
      <c r="F233" s="190">
        <v>0.41</v>
      </c>
      <c r="G233" s="190">
        <v>0.08</v>
      </c>
      <c r="H233" s="190">
        <v>0.63</v>
      </c>
      <c r="I233" s="190" t="s">
        <v>154</v>
      </c>
      <c r="J233" s="190" t="s">
        <v>154</v>
      </c>
      <c r="K233" s="190">
        <v>0.02</v>
      </c>
      <c r="L233" s="190">
        <v>1.5</v>
      </c>
    </row>
    <row r="234" spans="2:12" x14ac:dyDescent="0.25">
      <c r="B234" s="84" t="s">
        <v>321</v>
      </c>
      <c r="C234" s="190" t="s">
        <v>154</v>
      </c>
      <c r="D234" s="190">
        <v>2.74</v>
      </c>
      <c r="E234" s="190" t="s">
        <v>154</v>
      </c>
      <c r="F234" s="190" t="s">
        <v>154</v>
      </c>
      <c r="G234" s="190">
        <v>1.1599999999999999</v>
      </c>
      <c r="H234" s="190" t="s">
        <v>154</v>
      </c>
      <c r="I234" s="190">
        <v>0.95</v>
      </c>
      <c r="J234" s="190" t="s">
        <v>154</v>
      </c>
      <c r="K234" s="190" t="s">
        <v>154</v>
      </c>
      <c r="L234" s="190">
        <v>4.8499999999999996</v>
      </c>
    </row>
    <row r="235" spans="2:12" x14ac:dyDescent="0.25">
      <c r="B235" s="143" t="s">
        <v>322</v>
      </c>
      <c r="C235" s="191">
        <v>7.17</v>
      </c>
      <c r="D235" s="191">
        <v>32.24</v>
      </c>
      <c r="E235" s="191">
        <v>0.37</v>
      </c>
      <c r="F235" s="191">
        <v>4.7300000000000004</v>
      </c>
      <c r="G235" s="191">
        <v>4.2699999999999996</v>
      </c>
      <c r="H235" s="191">
        <v>7.4</v>
      </c>
      <c r="I235" s="191">
        <v>2.33</v>
      </c>
      <c r="J235" s="191">
        <v>0.36</v>
      </c>
      <c r="K235" s="191">
        <v>0.17</v>
      </c>
      <c r="L235" s="191">
        <v>59.04</v>
      </c>
    </row>
    <row r="236" spans="2:12" x14ac:dyDescent="0.25">
      <c r="B236" s="84" t="s">
        <v>323</v>
      </c>
      <c r="C236" s="190">
        <v>-0.27</v>
      </c>
      <c r="D236" s="190">
        <v>-0.88</v>
      </c>
      <c r="E236" s="190">
        <v>-0.42</v>
      </c>
      <c r="F236" s="190">
        <v>-0.42</v>
      </c>
      <c r="G236" s="190">
        <v>-0.5</v>
      </c>
      <c r="H236" s="190">
        <v>-0.78</v>
      </c>
      <c r="I236" s="190">
        <v>-0.01</v>
      </c>
      <c r="J236" s="190" t="s">
        <v>154</v>
      </c>
      <c r="K236" s="190">
        <v>-0.01</v>
      </c>
      <c r="L236" s="190">
        <v>-3.29</v>
      </c>
    </row>
    <row r="237" spans="2:12" x14ac:dyDescent="0.25">
      <c r="B237" s="84" t="s">
        <v>324</v>
      </c>
      <c r="C237" s="190" t="s">
        <v>154</v>
      </c>
      <c r="D237" s="190" t="s">
        <v>154</v>
      </c>
      <c r="E237" s="190" t="s">
        <v>154</v>
      </c>
      <c r="F237" s="190" t="s">
        <v>154</v>
      </c>
      <c r="G237" s="190">
        <v>-0.88</v>
      </c>
      <c r="H237" s="190" t="s">
        <v>154</v>
      </c>
      <c r="I237" s="190" t="s">
        <v>154</v>
      </c>
      <c r="J237" s="190" t="s">
        <v>154</v>
      </c>
      <c r="K237" s="190" t="s">
        <v>154</v>
      </c>
      <c r="L237" s="190">
        <v>-0.88</v>
      </c>
    </row>
    <row r="238" spans="2:12" ht="26.25" x14ac:dyDescent="0.25">
      <c r="B238" s="84" t="s">
        <v>325</v>
      </c>
      <c r="C238" s="190">
        <v>-1.59</v>
      </c>
      <c r="D238" s="190">
        <v>-1.4</v>
      </c>
      <c r="E238" s="190" t="s">
        <v>154</v>
      </c>
      <c r="F238" s="190">
        <v>-0.27</v>
      </c>
      <c r="G238" s="190">
        <v>-0.03</v>
      </c>
      <c r="H238" s="190">
        <v>-0.11</v>
      </c>
      <c r="I238" s="190">
        <v>-0.02</v>
      </c>
      <c r="J238" s="190" t="s">
        <v>154</v>
      </c>
      <c r="K238" s="190">
        <v>-0.06</v>
      </c>
      <c r="L238" s="190">
        <v>-3.48</v>
      </c>
    </row>
    <row r="239" spans="2:12" x14ac:dyDescent="0.25">
      <c r="B239" s="84" t="s">
        <v>326</v>
      </c>
      <c r="C239" s="190">
        <v>-2.13</v>
      </c>
      <c r="D239" s="190">
        <v>-0.17</v>
      </c>
      <c r="E239" s="190">
        <v>-0.19</v>
      </c>
      <c r="F239" s="190">
        <v>-0.27</v>
      </c>
      <c r="G239" s="190">
        <v>-0.4</v>
      </c>
      <c r="H239" s="190">
        <v>-1.78</v>
      </c>
      <c r="I239" s="190">
        <v>-0.26</v>
      </c>
      <c r="J239" s="190">
        <v>-0.65</v>
      </c>
      <c r="K239" s="190">
        <v>-0.12</v>
      </c>
      <c r="L239" s="190">
        <v>-5.97</v>
      </c>
    </row>
    <row r="240" spans="2:12" x14ac:dyDescent="0.25">
      <c r="B240" s="143" t="s">
        <v>327</v>
      </c>
      <c r="C240" s="191">
        <v>3.18</v>
      </c>
      <c r="D240" s="191">
        <v>29.79</v>
      </c>
      <c r="E240" s="191">
        <v>-0.24</v>
      </c>
      <c r="F240" s="191">
        <v>3.77</v>
      </c>
      <c r="G240" s="191">
        <v>2.46</v>
      </c>
      <c r="H240" s="191">
        <v>4.7300000000000004</v>
      </c>
      <c r="I240" s="191">
        <v>2.04</v>
      </c>
      <c r="J240" s="191">
        <v>-0.28999999999999998</v>
      </c>
      <c r="K240" s="191">
        <v>-0.02</v>
      </c>
      <c r="L240" s="191">
        <v>45.42</v>
      </c>
    </row>
    <row r="241" spans="2:12" x14ac:dyDescent="0.25">
      <c r="B241" s="84" t="s">
        <v>328</v>
      </c>
      <c r="C241" s="190">
        <v>15.24</v>
      </c>
      <c r="D241" s="190">
        <v>-34.44</v>
      </c>
      <c r="E241" s="190">
        <v>6.21</v>
      </c>
      <c r="F241" s="190">
        <v>7.31</v>
      </c>
      <c r="G241" s="190">
        <v>3</v>
      </c>
      <c r="H241" s="190">
        <v>1.75</v>
      </c>
      <c r="I241" s="190">
        <v>0.64</v>
      </c>
      <c r="J241" s="190">
        <v>0.22</v>
      </c>
      <c r="K241" s="190">
        <v>7.0000000000000007E-2</v>
      </c>
      <c r="L241" s="190" t="s">
        <v>154</v>
      </c>
    </row>
    <row r="242" spans="2:12" x14ac:dyDescent="0.25">
      <c r="B242" s="143" t="s">
        <v>329</v>
      </c>
      <c r="C242" s="191">
        <v>18.420000000000002</v>
      </c>
      <c r="D242" s="191">
        <v>-4.6500000000000004</v>
      </c>
      <c r="E242" s="191">
        <v>5.97</v>
      </c>
      <c r="F242" s="191">
        <v>11.08</v>
      </c>
      <c r="G242" s="191">
        <v>5.46</v>
      </c>
      <c r="H242" s="191">
        <v>6.48</v>
      </c>
      <c r="I242" s="191">
        <v>2.68</v>
      </c>
      <c r="J242" s="191">
        <v>-7.0000000000000007E-2</v>
      </c>
      <c r="K242" s="191">
        <v>0.05</v>
      </c>
      <c r="L242" s="191">
        <v>45.42</v>
      </c>
    </row>
  </sheetData>
  <mergeCells count="58">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 ref="K30:L30"/>
    <mergeCell ref="B49:P50"/>
    <mergeCell ref="S4:T4"/>
    <mergeCell ref="C18:D18"/>
    <mergeCell ref="B3:R4"/>
    <mergeCell ref="E18:F18"/>
    <mergeCell ref="G18:H18"/>
    <mergeCell ref="C9:F9"/>
    <mergeCell ref="I18:J18"/>
    <mergeCell ref="C17:J17"/>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election activeCell="D12" sqref="D12"/>
    </sheetView>
  </sheetViews>
  <sheetFormatPr defaultColWidth="9.140625" defaultRowHeight="15" x14ac:dyDescent="0.25"/>
  <cols>
    <col min="2" max="2" width="24.42578125" bestFit="1" customWidth="1"/>
    <col min="3" max="4" width="10.42578125" bestFit="1" customWidth="1"/>
    <col min="5" max="5" width="8.28515625" customWidth="1"/>
  </cols>
  <sheetData>
    <row r="3" spans="2:12" x14ac:dyDescent="0.25">
      <c r="B3" s="342" t="s">
        <v>12</v>
      </c>
      <c r="C3" s="342"/>
      <c r="D3" s="342"/>
      <c r="E3" s="342"/>
      <c r="F3" s="88"/>
      <c r="G3" s="88"/>
      <c r="H3" s="88"/>
      <c r="I3" s="88"/>
      <c r="J3" s="88"/>
      <c r="K3" s="88"/>
      <c r="L3" s="88"/>
    </row>
    <row r="4" spans="2:12" ht="15.75" thickBot="1" x14ac:dyDescent="0.3">
      <c r="B4" s="343"/>
      <c r="C4" s="343"/>
      <c r="D4" s="343"/>
      <c r="E4" s="343"/>
      <c r="F4" s="344" t="s">
        <v>17</v>
      </c>
      <c r="G4" s="345"/>
      <c r="H4" s="88"/>
      <c r="I4" s="88"/>
      <c r="J4" s="88"/>
      <c r="K4" s="88"/>
      <c r="L4" s="88"/>
    </row>
    <row r="6" spans="2:12" x14ac:dyDescent="0.25">
      <c r="B6" s="31" t="s">
        <v>132</v>
      </c>
    </row>
    <row r="8" spans="2:12" ht="15.75" x14ac:dyDescent="0.25">
      <c r="B8" s="71">
        <v>0</v>
      </c>
      <c r="C8" s="72" t="s">
        <v>303</v>
      </c>
      <c r="D8" s="72" t="s">
        <v>304</v>
      </c>
      <c r="E8" s="70" t="s">
        <v>109</v>
      </c>
    </row>
    <row r="9" spans="2:12" x14ac:dyDescent="0.25">
      <c r="B9" s="5" t="s">
        <v>305</v>
      </c>
      <c r="C9" s="177">
        <v>8142</v>
      </c>
      <c r="D9" s="177">
        <v>9432</v>
      </c>
      <c r="E9" s="144">
        <v>-0.1367710175996607</v>
      </c>
    </row>
    <row r="10" spans="2:12" x14ac:dyDescent="0.25">
      <c r="B10" s="5" t="s">
        <v>306</v>
      </c>
      <c r="C10" s="177">
        <v>8298</v>
      </c>
      <c r="D10" s="177">
        <v>7957</v>
      </c>
      <c r="E10" s="144">
        <v>4.2855347492773754E-2</v>
      </c>
    </row>
    <row r="11" spans="2:12" x14ac:dyDescent="0.25">
      <c r="B11" s="5" t="s">
        <v>307</v>
      </c>
      <c r="C11" s="177">
        <v>34332</v>
      </c>
      <c r="D11" s="177">
        <v>34822</v>
      </c>
      <c r="E11" s="144">
        <v>-1.4071563953822253E-2</v>
      </c>
    </row>
    <row r="12" spans="2:12" x14ac:dyDescent="0.25">
      <c r="B12" s="5" t="s">
        <v>308</v>
      </c>
      <c r="C12" s="177">
        <v>6324</v>
      </c>
      <c r="D12" s="177">
        <v>6336</v>
      </c>
      <c r="E12" s="144">
        <v>-1.8939393939394478E-3</v>
      </c>
    </row>
    <row r="13" spans="2:12" x14ac:dyDescent="0.25">
      <c r="B13" s="5" t="s">
        <v>95</v>
      </c>
      <c r="C13" s="177">
        <v>2989</v>
      </c>
      <c r="D13" s="177">
        <v>2808</v>
      </c>
      <c r="E13" s="144">
        <v>6.4458689458689378E-2</v>
      </c>
    </row>
    <row r="14" spans="2:12" x14ac:dyDescent="0.25">
      <c r="B14" s="5" t="s">
        <v>309</v>
      </c>
      <c r="C14" s="178">
        <v>6632</v>
      </c>
      <c r="D14" s="178">
        <v>6898</v>
      </c>
      <c r="E14" s="145">
        <v>-3.8561902000579851E-2</v>
      </c>
    </row>
    <row r="15" spans="2:12" x14ac:dyDescent="0.25">
      <c r="B15" s="73" t="s">
        <v>61</v>
      </c>
      <c r="C15" s="189">
        <v>66717</v>
      </c>
      <c r="D15" s="189">
        <v>68253</v>
      </c>
      <c r="E15" s="146">
        <v>-2.2504860416391881E-2</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D3C7-9512-4F21-9798-3A9294E87801}">
  <dimension ref="B1:I57"/>
  <sheetViews>
    <sheetView showGridLines="0" zoomScale="90" zoomScaleNormal="90" workbookViewId="0">
      <selection activeCell="H11" sqref="H11"/>
    </sheetView>
  </sheetViews>
  <sheetFormatPr defaultColWidth="9.140625" defaultRowHeight="12.75" x14ac:dyDescent="0.2"/>
  <cols>
    <col min="1" max="1" width="9.140625" style="89"/>
    <col min="2" max="2" width="102.85546875" style="89" bestFit="1" customWidth="1"/>
    <col min="3" max="3" width="10.42578125" style="89" customWidth="1"/>
    <col min="4" max="4" width="11.28515625" style="89" bestFit="1" customWidth="1"/>
    <col min="5" max="5" width="11.28515625" style="89" customWidth="1"/>
    <col min="6" max="6" width="11.28515625" style="89" bestFit="1" customWidth="1"/>
    <col min="7" max="7" width="11.28515625" style="89" customWidth="1"/>
    <col min="8" max="16384" width="9.140625" style="89"/>
  </cols>
  <sheetData>
    <row r="1" spans="2:9" ht="15" x14ac:dyDescent="0.25">
      <c r="B1"/>
      <c r="C1"/>
      <c r="D1"/>
      <c r="E1"/>
      <c r="F1"/>
      <c r="G1"/>
    </row>
    <row r="2" spans="2:9" customFormat="1" ht="15" x14ac:dyDescent="0.25"/>
    <row r="3" spans="2:9" ht="12.75" customHeight="1" x14ac:dyDescent="0.2">
      <c r="B3" s="342" t="s">
        <v>13</v>
      </c>
      <c r="C3" s="342"/>
      <c r="D3" s="342"/>
      <c r="E3" s="342"/>
      <c r="F3" s="342"/>
      <c r="G3" s="278"/>
    </row>
    <row r="4" spans="2:9" ht="13.5" customHeight="1" x14ac:dyDescent="0.25">
      <c r="B4" s="376"/>
      <c r="C4" s="376"/>
      <c r="D4" s="376"/>
      <c r="E4" s="376"/>
      <c r="F4" s="376"/>
      <c r="G4" s="311"/>
      <c r="H4" s="344" t="s">
        <v>17</v>
      </c>
      <c r="I4" s="345"/>
    </row>
    <row r="5" spans="2:9" ht="15" x14ac:dyDescent="0.2">
      <c r="B5" s="278"/>
      <c r="C5" s="278"/>
      <c r="D5" s="278"/>
      <c r="E5" s="278"/>
    </row>
    <row r="6" spans="2:9" ht="23.25" customHeight="1" x14ac:dyDescent="0.2">
      <c r="B6" s="386" t="s">
        <v>133</v>
      </c>
      <c r="C6" s="386"/>
      <c r="D6" s="386"/>
      <c r="E6" s="386"/>
      <c r="F6" s="386"/>
      <c r="G6" s="386"/>
    </row>
    <row r="7" spans="2:9" ht="23.25" customHeight="1" x14ac:dyDescent="0.2">
      <c r="B7" s="158"/>
      <c r="C7" s="158"/>
      <c r="D7" s="158"/>
      <c r="E7" s="158"/>
      <c r="F7" s="158"/>
      <c r="G7" s="158"/>
    </row>
    <row r="8" spans="2:9" ht="15" x14ac:dyDescent="0.2">
      <c r="B8" s="308"/>
      <c r="C8" s="309"/>
      <c r="D8" s="310" t="s">
        <v>293</v>
      </c>
      <c r="E8" s="310"/>
      <c r="F8" s="310" t="s">
        <v>294</v>
      </c>
      <c r="G8" s="310"/>
    </row>
    <row r="9" spans="2:9" ht="14.25" customHeight="1" x14ac:dyDescent="0.2">
      <c r="B9" s="236"/>
      <c r="C9" s="237"/>
      <c r="D9" s="280"/>
      <c r="E9" s="387" t="s">
        <v>223</v>
      </c>
      <c r="F9" s="282"/>
      <c r="G9" s="383" t="s">
        <v>223</v>
      </c>
    </row>
    <row r="10" spans="2:9" ht="14.25" customHeight="1" thickBot="1" x14ac:dyDescent="0.25">
      <c r="B10" s="236"/>
      <c r="C10" s="237"/>
      <c r="D10" s="280"/>
      <c r="E10" s="388"/>
      <c r="F10" s="282"/>
      <c r="G10" s="384"/>
    </row>
    <row r="11" spans="2:9" ht="13.5" thickBot="1" x14ac:dyDescent="0.25">
      <c r="B11" s="290" t="s">
        <v>134</v>
      </c>
      <c r="C11" s="291"/>
      <c r="D11" s="292"/>
      <c r="E11" s="293"/>
      <c r="F11" s="293"/>
      <c r="G11" s="293"/>
    </row>
    <row r="12" spans="2:9" ht="15" customHeight="1" thickBot="1" x14ac:dyDescent="0.25">
      <c r="B12" s="294" t="s">
        <v>268</v>
      </c>
      <c r="C12" s="295"/>
      <c r="D12" s="285">
        <v>62623</v>
      </c>
      <c r="E12" s="296">
        <v>4038</v>
      </c>
      <c r="F12" s="285">
        <v>77366</v>
      </c>
      <c r="G12" s="296">
        <v>4804</v>
      </c>
    </row>
    <row r="13" spans="2:9" ht="13.5" thickBot="1" x14ac:dyDescent="0.25">
      <c r="B13" s="294" t="s">
        <v>135</v>
      </c>
      <c r="C13" s="295"/>
      <c r="D13" s="285">
        <v>2362</v>
      </c>
      <c r="E13" s="288">
        <v>10</v>
      </c>
      <c r="F13" s="285">
        <v>2961</v>
      </c>
      <c r="G13" s="288">
        <v>16</v>
      </c>
    </row>
    <row r="14" spans="2:9" ht="13.5" thickBot="1" x14ac:dyDescent="0.25">
      <c r="B14" s="297"/>
      <c r="C14" s="298" t="s">
        <v>136</v>
      </c>
      <c r="D14" s="286">
        <v>64985</v>
      </c>
      <c r="E14" s="288"/>
      <c r="F14" s="286">
        <v>80327</v>
      </c>
      <c r="G14" s="288"/>
    </row>
    <row r="15" spans="2:9" s="160" customFormat="1" ht="13.5" thickBot="1" x14ac:dyDescent="0.25">
      <c r="B15" s="297"/>
      <c r="C15" s="295"/>
      <c r="D15" s="287"/>
      <c r="E15" s="299"/>
      <c r="F15" s="287"/>
      <c r="G15" s="299"/>
    </row>
    <row r="16" spans="2:9" ht="13.5" thickBot="1" x14ac:dyDescent="0.25">
      <c r="B16" s="300" t="s">
        <v>137</v>
      </c>
      <c r="C16" s="295"/>
      <c r="D16" s="288"/>
      <c r="E16" s="288"/>
      <c r="F16" s="288"/>
      <c r="G16" s="288"/>
    </row>
    <row r="17" spans="2:8" ht="13.5" thickBot="1" x14ac:dyDescent="0.25">
      <c r="B17" s="294" t="s">
        <v>269</v>
      </c>
      <c r="C17" s="295"/>
      <c r="D17" s="285">
        <v>25049</v>
      </c>
      <c r="E17" s="296">
        <v>5385</v>
      </c>
      <c r="F17" s="285">
        <v>38082</v>
      </c>
      <c r="G17" s="296">
        <v>7189</v>
      </c>
    </row>
    <row r="18" spans="2:8" ht="13.5" thickBot="1" x14ac:dyDescent="0.25">
      <c r="B18" s="294" t="s">
        <v>270</v>
      </c>
      <c r="C18" s="295"/>
      <c r="D18" s="285">
        <v>18298</v>
      </c>
      <c r="E18" s="296">
        <v>2958</v>
      </c>
      <c r="F18" s="285">
        <v>18836</v>
      </c>
      <c r="G18" s="296">
        <v>2617</v>
      </c>
    </row>
    <row r="19" spans="2:8" s="160" customFormat="1" ht="13.5" thickBot="1" x14ac:dyDescent="0.25">
      <c r="B19" s="294" t="s">
        <v>138</v>
      </c>
      <c r="C19" s="295"/>
      <c r="D19" s="285">
        <v>4793</v>
      </c>
      <c r="E19" s="288"/>
      <c r="F19" s="285">
        <v>4634</v>
      </c>
      <c r="G19" s="288"/>
    </row>
    <row r="20" spans="2:8" s="160" customFormat="1" ht="13.5" thickBot="1" x14ac:dyDescent="0.25">
      <c r="B20" s="301" t="s">
        <v>271</v>
      </c>
      <c r="C20" s="298"/>
      <c r="D20" s="285">
        <v>1285</v>
      </c>
      <c r="E20" s="288"/>
      <c r="F20" s="285">
        <v>1144</v>
      </c>
      <c r="G20" s="288"/>
    </row>
    <row r="21" spans="2:8" s="160" customFormat="1" ht="13.5" thickBot="1" x14ac:dyDescent="0.25">
      <c r="B21" s="294" t="s">
        <v>139</v>
      </c>
      <c r="C21" s="298"/>
      <c r="D21" s="285">
        <v>7163</v>
      </c>
      <c r="E21" s="288"/>
      <c r="F21" s="285">
        <v>9682</v>
      </c>
      <c r="G21" s="288"/>
    </row>
    <row r="22" spans="2:8" ht="13.5" thickBot="1" x14ac:dyDescent="0.25">
      <c r="B22" s="294" t="s">
        <v>272</v>
      </c>
      <c r="C22" s="298"/>
      <c r="D22" s="285">
        <v>2202</v>
      </c>
      <c r="E22" s="288">
        <v>202</v>
      </c>
      <c r="F22" s="285">
        <v>2693</v>
      </c>
      <c r="G22" s="288">
        <v>235</v>
      </c>
    </row>
    <row r="23" spans="2:8" s="160" customFormat="1" ht="13.5" thickBot="1" x14ac:dyDescent="0.25">
      <c r="B23" s="294" t="s">
        <v>140</v>
      </c>
      <c r="C23" s="298"/>
      <c r="D23" s="285">
        <v>-2385</v>
      </c>
      <c r="E23" s="288"/>
      <c r="F23" s="285">
        <v>-2355</v>
      </c>
      <c r="G23" s="288"/>
    </row>
    <row r="24" spans="2:8" s="160" customFormat="1" ht="13.5" thickBot="1" x14ac:dyDescent="0.25">
      <c r="B24" s="301" t="s">
        <v>141</v>
      </c>
      <c r="C24" s="298" t="s">
        <v>136</v>
      </c>
      <c r="D24" s="286">
        <v>56405</v>
      </c>
      <c r="E24" s="299"/>
      <c r="F24" s="286">
        <v>72716</v>
      </c>
      <c r="G24" s="288"/>
    </row>
    <row r="25" spans="2:8" s="160" customFormat="1" ht="13.5" thickBot="1" x14ac:dyDescent="0.25">
      <c r="B25" s="302" t="s">
        <v>273</v>
      </c>
      <c r="C25" s="298"/>
      <c r="D25" s="287">
        <v>-212</v>
      </c>
      <c r="E25" s="288">
        <v>1</v>
      </c>
      <c r="F25" s="287">
        <v>-733</v>
      </c>
      <c r="G25" s="288">
        <v>11</v>
      </c>
    </row>
    <row r="26" spans="2:8" ht="13.5" thickBot="1" x14ac:dyDescent="0.25">
      <c r="B26" s="300" t="s">
        <v>142</v>
      </c>
      <c r="C26" s="303"/>
      <c r="D26" s="286">
        <v>8368</v>
      </c>
      <c r="E26" s="299"/>
      <c r="F26" s="286">
        <v>6878</v>
      </c>
      <c r="G26" s="288"/>
    </row>
    <row r="27" spans="2:8" ht="13.5" thickBot="1" x14ac:dyDescent="0.25">
      <c r="B27" s="294" t="s">
        <v>143</v>
      </c>
      <c r="C27" s="298"/>
      <c r="D27" s="285">
        <v>1315</v>
      </c>
      <c r="E27" s="299"/>
      <c r="F27" s="285">
        <v>1484</v>
      </c>
      <c r="G27" s="299"/>
    </row>
    <row r="28" spans="2:8" ht="13.5" thickBot="1" x14ac:dyDescent="0.25">
      <c r="B28" s="294" t="s">
        <v>144</v>
      </c>
      <c r="C28" s="298"/>
      <c r="D28" s="285">
        <v>2763</v>
      </c>
      <c r="E28" s="288">
        <v>62</v>
      </c>
      <c r="F28" s="285">
        <v>1637</v>
      </c>
      <c r="G28" s="288">
        <v>88</v>
      </c>
    </row>
    <row r="29" spans="2:8" s="161" customFormat="1" ht="13.5" thickBot="1" x14ac:dyDescent="0.25">
      <c r="B29" s="294" t="s">
        <v>145</v>
      </c>
      <c r="C29" s="298"/>
      <c r="D29" s="285">
        <v>2256</v>
      </c>
      <c r="E29" s="299"/>
      <c r="F29" s="285">
        <v>1142</v>
      </c>
      <c r="G29" s="299"/>
    </row>
    <row r="30" spans="2:8" s="160" customFormat="1" ht="13.5" thickBot="1" x14ac:dyDescent="0.25">
      <c r="B30" s="294" t="s">
        <v>146</v>
      </c>
      <c r="C30" s="298"/>
      <c r="D30" s="285">
        <v>4485</v>
      </c>
      <c r="E30" s="288">
        <v>71</v>
      </c>
      <c r="F30" s="285">
        <v>4518</v>
      </c>
      <c r="G30" s="288">
        <v>46</v>
      </c>
    </row>
    <row r="31" spans="2:8" s="160" customFormat="1" ht="13.5" thickBot="1" x14ac:dyDescent="0.25">
      <c r="B31" s="294" t="s">
        <v>147</v>
      </c>
      <c r="C31" s="298"/>
      <c r="D31" s="289">
        <v>57</v>
      </c>
      <c r="E31" s="288"/>
      <c r="F31" s="289">
        <v>95</v>
      </c>
      <c r="G31" s="288"/>
    </row>
    <row r="32" spans="2:8" x14ac:dyDescent="0.2">
      <c r="B32" s="304" t="s">
        <v>148</v>
      </c>
      <c r="C32" s="389"/>
      <c r="D32" s="377">
        <v>-299</v>
      </c>
      <c r="E32" s="391"/>
      <c r="F32" s="377">
        <v>-122</v>
      </c>
      <c r="G32" s="391"/>
      <c r="H32" s="238"/>
    </row>
    <row r="33" spans="2:8" ht="13.5" thickBot="1" x14ac:dyDescent="0.25">
      <c r="B33" s="301" t="s">
        <v>149</v>
      </c>
      <c r="C33" s="390"/>
      <c r="D33" s="378"/>
      <c r="E33" s="392"/>
      <c r="F33" s="378"/>
      <c r="G33" s="392"/>
      <c r="H33" s="238"/>
    </row>
    <row r="34" spans="2:8" s="160" customFormat="1" ht="13.5" thickBot="1" x14ac:dyDescent="0.25">
      <c r="B34" s="300" t="s">
        <v>150</v>
      </c>
      <c r="C34" s="295"/>
      <c r="D34" s="286">
        <v>5463</v>
      </c>
      <c r="E34" s="299"/>
      <c r="F34" s="286">
        <v>4312</v>
      </c>
      <c r="G34" s="288"/>
    </row>
    <row r="35" spans="2:8" ht="13.5" thickBot="1" x14ac:dyDescent="0.25">
      <c r="B35" s="294" t="s">
        <v>151</v>
      </c>
      <c r="C35" s="295"/>
      <c r="D35" s="285">
        <v>1841</v>
      </c>
      <c r="E35" s="288"/>
      <c r="F35" s="289">
        <v>836</v>
      </c>
      <c r="G35" s="299"/>
    </row>
    <row r="36" spans="2:8" ht="13.5" thickBot="1" x14ac:dyDescent="0.25">
      <c r="B36" s="300" t="s">
        <v>152</v>
      </c>
      <c r="C36" s="295"/>
      <c r="D36" s="286">
        <v>3622</v>
      </c>
      <c r="E36" s="299"/>
      <c r="F36" s="286">
        <v>3476</v>
      </c>
      <c r="G36" s="289"/>
    </row>
    <row r="37" spans="2:8" s="160" customFormat="1" ht="13.5" customHeight="1" thickBot="1" x14ac:dyDescent="0.25">
      <c r="B37" s="300" t="s">
        <v>153</v>
      </c>
      <c r="C37" s="295"/>
      <c r="D37" s="287" t="s">
        <v>154</v>
      </c>
      <c r="E37" s="299"/>
      <c r="F37" s="287" t="s">
        <v>154</v>
      </c>
      <c r="G37" s="287"/>
    </row>
    <row r="38" spans="2:8" s="160" customFormat="1" x14ac:dyDescent="0.2">
      <c r="B38" s="305" t="s">
        <v>274</v>
      </c>
      <c r="C38" s="379"/>
      <c r="D38" s="381">
        <v>3622</v>
      </c>
      <c r="E38" s="393"/>
      <c r="F38" s="381">
        <v>3476</v>
      </c>
      <c r="G38" s="395"/>
    </row>
    <row r="39" spans="2:8" s="160" customFormat="1" ht="13.5" thickBot="1" x14ac:dyDescent="0.25">
      <c r="B39" s="300" t="s">
        <v>155</v>
      </c>
      <c r="C39" s="380"/>
      <c r="D39" s="382"/>
      <c r="E39" s="394"/>
      <c r="F39" s="382"/>
      <c r="G39" s="396"/>
    </row>
    <row r="40" spans="2:8" ht="13.5" customHeight="1" thickBot="1" x14ac:dyDescent="0.25">
      <c r="B40" s="294" t="s">
        <v>156</v>
      </c>
      <c r="C40" s="295"/>
      <c r="D40" s="285">
        <v>2610</v>
      </c>
      <c r="E40" s="288"/>
      <c r="F40" s="285">
        <v>2174</v>
      </c>
      <c r="G40" s="287"/>
    </row>
    <row r="41" spans="2:8" ht="13.5" thickBot="1" x14ac:dyDescent="0.25">
      <c r="B41" s="294" t="s">
        <v>157</v>
      </c>
      <c r="C41" s="295"/>
      <c r="D41" s="285">
        <v>1012</v>
      </c>
      <c r="E41" s="288"/>
      <c r="F41" s="285">
        <v>1302</v>
      </c>
      <c r="G41" s="289"/>
    </row>
    <row r="42" spans="2:8" x14ac:dyDescent="0.2">
      <c r="B42" s="306" t="s">
        <v>275</v>
      </c>
      <c r="C42" s="379"/>
      <c r="D42" s="374">
        <v>0.26</v>
      </c>
      <c r="E42" s="374"/>
      <c r="F42" s="374">
        <v>0.21</v>
      </c>
      <c r="G42" s="377"/>
    </row>
    <row r="43" spans="2:8" ht="13.5" thickBot="1" x14ac:dyDescent="0.25">
      <c r="B43" s="307" t="s">
        <v>158</v>
      </c>
      <c r="C43" s="380"/>
      <c r="D43" s="375"/>
      <c r="E43" s="375"/>
      <c r="F43" s="375"/>
      <c r="G43" s="378"/>
    </row>
    <row r="44" spans="2:8" x14ac:dyDescent="0.2">
      <c r="B44" s="306" t="s">
        <v>159</v>
      </c>
      <c r="C44" s="379"/>
      <c r="D44" s="374">
        <v>0.26</v>
      </c>
      <c r="E44" s="374"/>
      <c r="F44" s="374">
        <v>0.21</v>
      </c>
      <c r="G44" s="374"/>
    </row>
    <row r="45" spans="2:8" ht="13.5" thickBot="1" x14ac:dyDescent="0.25">
      <c r="B45" s="307" t="s">
        <v>160</v>
      </c>
      <c r="C45" s="380"/>
      <c r="D45" s="375"/>
      <c r="E45" s="375"/>
      <c r="F45" s="375"/>
      <c r="G45" s="375"/>
    </row>
    <row r="46" spans="2:8" x14ac:dyDescent="0.2">
      <c r="B46" s="306" t="s">
        <v>161</v>
      </c>
      <c r="C46" s="379"/>
      <c r="D46" s="374">
        <v>0.26</v>
      </c>
      <c r="E46" s="374"/>
      <c r="F46" s="374">
        <v>0.21</v>
      </c>
      <c r="G46" s="374"/>
    </row>
    <row r="47" spans="2:8" ht="13.5" thickBot="1" x14ac:dyDescent="0.25">
      <c r="B47" s="307" t="s">
        <v>162</v>
      </c>
      <c r="C47" s="380"/>
      <c r="D47" s="375"/>
      <c r="E47" s="375"/>
      <c r="F47" s="375"/>
      <c r="G47" s="375"/>
    </row>
    <row r="48" spans="2:8" x14ac:dyDescent="0.2">
      <c r="B48" s="306" t="s">
        <v>163</v>
      </c>
      <c r="C48" s="379"/>
      <c r="D48" s="374">
        <v>0.26</v>
      </c>
      <c r="E48" s="374"/>
      <c r="F48" s="374">
        <v>0.21</v>
      </c>
      <c r="G48" s="374"/>
    </row>
    <row r="49" spans="2:9" ht="13.5" thickBot="1" x14ac:dyDescent="0.25">
      <c r="B49" s="307" t="s">
        <v>164</v>
      </c>
      <c r="C49" s="380"/>
      <c r="D49" s="375"/>
      <c r="E49" s="375"/>
      <c r="F49" s="375"/>
      <c r="G49" s="375"/>
    </row>
    <row r="50" spans="2:9" x14ac:dyDescent="0.2">
      <c r="B50" s="252"/>
      <c r="C50" s="281"/>
      <c r="D50" s="253"/>
      <c r="E50" s="253"/>
      <c r="F50" s="282"/>
      <c r="G50" s="282"/>
    </row>
    <row r="51" spans="2:9" ht="12.75" customHeight="1" x14ac:dyDescent="0.2">
      <c r="B51" s="385" t="s">
        <v>276</v>
      </c>
      <c r="C51" s="385"/>
      <c r="D51" s="385"/>
      <c r="E51" s="385"/>
      <c r="F51" s="385"/>
      <c r="G51" s="279"/>
      <c r="H51" s="239"/>
      <c r="I51" s="239"/>
    </row>
    <row r="52" spans="2:9" x14ac:dyDescent="0.2">
      <c r="B52" s="385"/>
      <c r="C52" s="385"/>
      <c r="D52" s="385"/>
      <c r="E52" s="385"/>
      <c r="F52" s="385"/>
      <c r="G52" s="279"/>
      <c r="H52" s="239"/>
      <c r="I52" s="239"/>
    </row>
    <row r="53" spans="2:9" x14ac:dyDescent="0.2">
      <c r="B53" s="239"/>
      <c r="C53" s="239"/>
      <c r="D53" s="239"/>
      <c r="E53" s="239"/>
      <c r="F53" s="239"/>
      <c r="G53" s="239"/>
      <c r="H53" s="239"/>
      <c r="I53" s="239"/>
    </row>
    <row r="54" spans="2:9" x14ac:dyDescent="0.2">
      <c r="B54" s="253"/>
      <c r="C54" s="281"/>
      <c r="D54" s="253"/>
      <c r="E54" s="253"/>
      <c r="F54" s="282"/>
      <c r="G54" s="282"/>
    </row>
    <row r="55" spans="2:9" x14ac:dyDescent="0.2">
      <c r="B55" s="252"/>
      <c r="C55" s="281"/>
      <c r="D55" s="253"/>
      <c r="E55" s="253"/>
      <c r="F55" s="282"/>
      <c r="G55" s="282"/>
    </row>
    <row r="56" spans="2:9" x14ac:dyDescent="0.2">
      <c r="B56" s="252"/>
      <c r="C56" s="281"/>
      <c r="D56" s="253"/>
      <c r="E56" s="253"/>
      <c r="F56" s="282"/>
      <c r="G56" s="282"/>
    </row>
    <row r="57" spans="2:9" x14ac:dyDescent="0.2">
      <c r="B57" s="253"/>
      <c r="C57" s="281"/>
      <c r="D57" s="253"/>
      <c r="E57" s="253"/>
      <c r="F57" s="282"/>
      <c r="G57" s="282"/>
    </row>
  </sheetData>
  <mergeCells count="36">
    <mergeCell ref="G46:G47"/>
    <mergeCell ref="F48:F49"/>
    <mergeCell ref="G48:G49"/>
    <mergeCell ref="B6:G6"/>
    <mergeCell ref="E9:E10"/>
    <mergeCell ref="G42:G43"/>
    <mergeCell ref="E44:E45"/>
    <mergeCell ref="G44:G45"/>
    <mergeCell ref="C32:C33"/>
    <mergeCell ref="E32:E33"/>
    <mergeCell ref="G32:G33"/>
    <mergeCell ref="E38:E39"/>
    <mergeCell ref="G38:G39"/>
    <mergeCell ref="E42:E43"/>
    <mergeCell ref="C42:C43"/>
    <mergeCell ref="D42:D43"/>
    <mergeCell ref="B51:F52"/>
    <mergeCell ref="C46:C47"/>
    <mergeCell ref="D46:D47"/>
    <mergeCell ref="C48:C49"/>
    <mergeCell ref="D48:D49"/>
    <mergeCell ref="E46:E47"/>
    <mergeCell ref="E48:E49"/>
    <mergeCell ref="F46:F47"/>
    <mergeCell ref="F44:F45"/>
    <mergeCell ref="B3:F4"/>
    <mergeCell ref="H4:I4"/>
    <mergeCell ref="D32:D33"/>
    <mergeCell ref="F32:F33"/>
    <mergeCell ref="C38:C39"/>
    <mergeCell ref="D38:D39"/>
    <mergeCell ref="F38:F39"/>
    <mergeCell ref="G9:G10"/>
    <mergeCell ref="F42:F43"/>
    <mergeCell ref="C44:C45"/>
    <mergeCell ref="D44:D45"/>
  </mergeCells>
  <pageMargins left="0.7" right="0.7" top="0.75" bottom="0.75" header="0.3" footer="0.3"/>
  <pageSetup paperSize="9" scale="91" orientation="portrait" r:id="rId1"/>
  <ignoredErrors>
    <ignoredError sqref="D8 F8"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7BF55ACDC4674DA0A59EE34F182B9B" ma:contentTypeVersion="11" ma:contentTypeDescription="Create a new document." ma:contentTypeScope="" ma:versionID="8d96fbffe4551ba39941ae657213df9b">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7f137301f4590952e073c71cbe204193"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5A70747-F949-40CA-9B33-D1811BDAE433}"/>
</file>

<file path=customXml/itemProps3.xml><?xml version="1.0" encoding="utf-8"?>
<ds:datastoreItem xmlns:ds="http://schemas.openxmlformats.org/officeDocument/2006/customXml" ds:itemID="{7D7A36E8-4E77-4813-89A6-2B75B53DDA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5</vt:i4>
      </vt:variant>
    </vt:vector>
  </HeadingPairs>
  <TitlesOfParts>
    <vt:vector size="17" baseType="lpstr">
      <vt:lpstr>Contact</vt:lpstr>
      <vt:lpstr>Index</vt:lpstr>
      <vt:lpstr>Macroscenario</vt:lpstr>
      <vt:lpstr>I&amp;N</vt:lpstr>
      <vt:lpstr>Generation</vt:lpstr>
      <vt:lpstr>Retail</vt:lpstr>
      <vt:lpstr>Financials</vt:lpstr>
      <vt:lpstr>Personnel</vt:lpstr>
      <vt:lpstr>Income Statement </vt:lpstr>
      <vt:lpstr>Balance Sheet</vt:lpstr>
      <vt:lpstr>Cash Flow</vt:lpstr>
      <vt:lpstr>Disclaimer</vt:lpstr>
      <vt:lpstr>'Balance Sheet'!Area_stampa</vt:lpstr>
      <vt:lpstr>'Cash Flow'!Area_stampa</vt:lpstr>
      <vt:lpstr>Contact!Area_stampa</vt:lpstr>
      <vt:lpstr>'Income Statement '!Area_stampa</vt:lpstr>
      <vt:lpstr>Index!Area_stampa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Tomassi Noemi (HLD AFC)</cp:lastModifiedBy>
  <cp:revision/>
  <dcterms:created xsi:type="dcterms:W3CDTF">2019-03-06T13:48:05Z</dcterms:created>
  <dcterms:modified xsi:type="dcterms:W3CDTF">2021-03-18T11:31:03Z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